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08" activeTab="0"/>
  </bookViews>
  <sheets>
    <sheet name="フロー（記載不要）" sheetId="1" r:id="rId1"/>
    <sheet name="設条" sheetId="2" r:id="rId2"/>
    <sheet name="床設" sheetId="3" r:id="rId3"/>
    <sheet name="橋荷" sheetId="4" r:id="rId4"/>
    <sheet name="主断" sheetId="5" r:id="rId5"/>
    <sheet name="プレ" sheetId="6" r:id="rId6"/>
    <sheet name="合成" sheetId="7" r:id="rId7"/>
    <sheet name="せ1" sheetId="8" r:id="rId8"/>
    <sheet name="せ２" sheetId="9" r:id="rId9"/>
    <sheet name="連結 " sheetId="10" r:id="rId10"/>
    <sheet name="中横" sheetId="11" r:id="rId11"/>
    <sheet name="端" sheetId="12" r:id="rId12"/>
    <sheet name="支落防" sheetId="13" r:id="rId13"/>
    <sheet name="コメ" sheetId="14" r:id="rId14"/>
    <sheet name="一覧表（自動計算）" sheetId="15" r:id="rId15"/>
  </sheets>
  <definedNames>
    <definedName name="_xlnm.Print_Area" localSheetId="13">'コメ'!$A$1:$AN$60</definedName>
    <definedName name="_xlnm.Print_Area" localSheetId="7">'せ1'!$A$1:$AN$59</definedName>
    <definedName name="_xlnm.Print_Area" localSheetId="8">'せ２'!$A$1:$AN$59</definedName>
    <definedName name="_xlnm.Print_Area" localSheetId="5">'プレ'!$A$1:$AN$61</definedName>
    <definedName name="_xlnm.Print_Area" localSheetId="0">'フロー（記載不要）'!$A$1:$AO$59</definedName>
    <definedName name="_xlnm.Print_Area" localSheetId="14">'一覧表（自動計算）'!$A$1:$CG$62</definedName>
    <definedName name="_xlnm.Print_Area" localSheetId="3">'橋荷'!$A$1:$AN$64</definedName>
    <definedName name="_xlnm.Print_Area" localSheetId="6">'合成'!$A$1:$AO$60</definedName>
    <definedName name="_xlnm.Print_Area" localSheetId="12">'支落防'!$A$1:$AN$59</definedName>
    <definedName name="_xlnm.Print_Area" localSheetId="4">'主断'!$A$1:$AO$60</definedName>
    <definedName name="_xlnm.Print_Area" localSheetId="2">'床設'!$A$1:$AN$62</definedName>
    <definedName name="_xlnm.Print_Area" localSheetId="1">'設条'!$A$1:$AN$60</definedName>
    <definedName name="_xlnm.Print_Area" localSheetId="11">'端'!$A$1:$AN$59</definedName>
    <definedName name="_xlnm.Print_Area" localSheetId="10">'中横'!$A$1:$AN$60</definedName>
    <definedName name="_xlnm.Print_Area" localSheetId="9">'連結 '!$A$1:$AN$60</definedName>
  </definedNames>
  <calcPr fullCalcOnLoad="1"/>
</workbook>
</file>

<file path=xl/sharedStrings.xml><?xml version="1.0" encoding="utf-8"?>
<sst xmlns="http://schemas.openxmlformats.org/spreadsheetml/2006/main" count="1744" uniqueCount="964">
  <si>
    <t>―</t>
  </si>
  <si>
    <t>②</t>
  </si>
  <si>
    <t>―</t>
  </si>
  <si>
    <t>③</t>
  </si>
  <si>
    <t>①+②</t>
  </si>
  <si>
    <t>④</t>
  </si>
  <si>
    <t>⑤</t>
  </si>
  <si>
    <t>③＋④</t>
  </si>
  <si>
    <t>σca≦10.0</t>
  </si>
  <si>
    <t>0≦σca≦17.0</t>
  </si>
  <si>
    <t xml:space="preserve">As=       </t>
  </si>
  <si>
    <t>Asmin=</t>
  </si>
  <si>
    <t>D　＠　（As=　）　　　</t>
  </si>
  <si>
    <t>①</t>
  </si>
  <si>
    <t>D</t>
  </si>
  <si>
    <t>＠</t>
  </si>
  <si>
    <t>②</t>
  </si>
  <si>
    <t>③</t>
  </si>
  <si>
    <t>④</t>
  </si>
  <si>
    <t>D</t>
  </si>
  <si>
    <t>＠</t>
  </si>
  <si>
    <t>D</t>
  </si>
  <si>
    <t>＠</t>
  </si>
  <si>
    <t>①</t>
  </si>
  <si>
    <t>②</t>
  </si>
  <si>
    <t>③</t>
  </si>
  <si>
    <t>D</t>
  </si>
  <si>
    <t>＠</t>
  </si>
  <si>
    <t>D</t>
  </si>
  <si>
    <t>＠</t>
  </si>
  <si>
    <r>
      <t>床版の最小厚（ｄ</t>
    </r>
    <r>
      <rPr>
        <sz val="8"/>
        <rFont val="ＭＳ Ｐ明朝"/>
        <family val="1"/>
      </rPr>
      <t>０</t>
    </r>
    <r>
      <rPr>
        <sz val="10"/>
        <rFont val="ＭＳ Ｐ明朝"/>
        <family val="1"/>
      </rPr>
      <t>＝30L+10)は満たしているか。･･････････････････････････････････････････････････････････</t>
    </r>
  </si>
  <si>
    <t>－</t>
  </si>
  <si>
    <t>①</t>
  </si>
  <si>
    <t>④</t>
  </si>
  <si>
    <t>⑤</t>
  </si>
  <si>
    <t>1-1</t>
  </si>
  <si>
    <t>②</t>
  </si>
  <si>
    <t>PC鋼材配置が明確な桁中央断面図（設計図）、②PC鋼材定着位置が明確な桁端部断面図を添付して下さい。</t>
  </si>
  <si>
    <t>⑥</t>
  </si>
  <si>
    <t>G-G</t>
  </si>
  <si>
    <r>
      <t>τｍ(N/mm</t>
    </r>
    <r>
      <rPr>
        <vertAlign val="superscript"/>
        <sz val="10"/>
        <rFont val="ＭＳ Ｐ明朝"/>
        <family val="1"/>
      </rPr>
      <t>2</t>
    </r>
    <r>
      <rPr>
        <sz val="10"/>
        <rFont val="ＭＳ Ｐ明朝"/>
        <family val="1"/>
      </rPr>
      <t>）</t>
    </r>
  </si>
  <si>
    <t>Ｓｕｃ（N)</t>
  </si>
  <si>
    <t>斜引張鉄筋量　Ａｓ</t>
  </si>
  <si>
    <t>側径間　⑦</t>
  </si>
  <si>
    <t>中央径間　⑧</t>
  </si>
  <si>
    <t>コンクリート</t>
  </si>
  <si>
    <t>コンクリート</t>
  </si>
  <si>
    <r>
      <t>N/mm</t>
    </r>
    <r>
      <rPr>
        <vertAlign val="superscript"/>
        <sz val="10"/>
        <rFont val="ＭＳ Ｐ明朝"/>
        <family val="1"/>
      </rPr>
      <t>2</t>
    </r>
  </si>
  <si>
    <r>
      <t>N/mm</t>
    </r>
    <r>
      <rPr>
        <vertAlign val="superscript"/>
        <sz val="10"/>
        <rFont val="ＭＳ Ｐ明朝"/>
        <family val="1"/>
      </rPr>
      <t>2</t>
    </r>
  </si>
  <si>
    <t>Suc　(kN)</t>
  </si>
  <si>
    <r>
      <t>N/mm</t>
    </r>
    <r>
      <rPr>
        <vertAlign val="superscript"/>
        <sz val="10"/>
        <rFont val="ＭＳ Ｐ明朝"/>
        <family val="1"/>
      </rPr>
      <t>2</t>
    </r>
  </si>
  <si>
    <t>Sus (kN)</t>
  </si>
  <si>
    <r>
      <t>N/mm</t>
    </r>
    <r>
      <rPr>
        <vertAlign val="superscript"/>
        <sz val="10"/>
        <rFont val="ＭＳ Ｐ明朝"/>
        <family val="1"/>
      </rPr>
      <t>2</t>
    </r>
  </si>
  <si>
    <t>Sr (kN)</t>
  </si>
  <si>
    <t>Rr (kN)</t>
  </si>
  <si>
    <t>－</t>
  </si>
  <si>
    <t>N=</t>
  </si>
  <si>
    <t>－</t>
  </si>
  <si>
    <t>○</t>
  </si>
  <si>
    <t>－</t>
  </si>
  <si>
    <t>N=</t>
  </si>
  <si>
    <t>-</t>
  </si>
  <si>
    <t>-</t>
  </si>
  <si>
    <t>φ＝</t>
  </si>
  <si>
    <t>-</t>
  </si>
  <si>
    <t>N=</t>
  </si>
  <si>
    <t>Ｎｃ</t>
  </si>
  <si>
    <t>Ｎｃ</t>
  </si>
  <si>
    <t>-</t>
  </si>
  <si>
    <t>○</t>
  </si>
  <si>
    <t>；</t>
  </si>
  <si>
    <t>△</t>
  </si>
  <si>
    <t>；</t>
  </si>
  <si>
    <t>-</t>
  </si>
  <si>
    <t>×</t>
  </si>
  <si>
    <t>；</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</si>
  <si>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</si>
  <si>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</si>
  <si>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</si>
  <si>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</si>
  <si>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r>
      <t>S</t>
    </r>
    <r>
      <rPr>
        <sz val="8"/>
        <rFont val="ＭＳ Ｐ明朝"/>
        <family val="1"/>
      </rPr>
      <t>E</t>
    </r>
    <r>
      <rPr>
        <sz val="10"/>
        <rFont val="ＭＳ Ｐ明朝"/>
        <family val="1"/>
      </rPr>
      <t>(ｍ）</t>
    </r>
  </si>
  <si>
    <t>D</t>
  </si>
  <si>
    <r>
      <t>S</t>
    </r>
    <r>
      <rPr>
        <sz val="8"/>
        <rFont val="ＭＳ Ｐ明朝"/>
        <family val="1"/>
      </rPr>
      <t>E</t>
    </r>
    <r>
      <rPr>
        <sz val="10"/>
        <rFont val="ＭＳ Ｐ明朝"/>
        <family val="1"/>
      </rPr>
      <t>a(ｍ）</t>
    </r>
  </si>
  <si>
    <t>①</t>
  </si>
  <si>
    <t>②</t>
  </si>
  <si>
    <t>③</t>
  </si>
  <si>
    <t>④</t>
  </si>
  <si>
    <t>⑤</t>
  </si>
  <si>
    <t>コンクリート</t>
  </si>
  <si>
    <t>コンクリート</t>
  </si>
  <si>
    <t>D</t>
  </si>
  <si>
    <t>＠</t>
  </si>
  <si>
    <t>＠</t>
  </si>
  <si>
    <t>床版の断面力のバランス（張り出し付け根と中間床版支点上）は良いか。･･･････････････････････････････････</t>
  </si>
  <si>
    <t>設計図に配筋が反映されているか。･････････････････････････････････････････････････････････････････････</t>
  </si>
  <si>
    <t>橋面荷重は正確に入力されているか。･･････････････････････････････････････････････････</t>
  </si>
  <si>
    <t>セグメント重量はW＝25ｔ/個　以下か。･････････････････････････････････････････････････････</t>
  </si>
  <si>
    <t>中間横桁天端とPC板下端の開きは100ｍｍ以上確保されているか。・・・・・・･･････････････････</t>
  </si>
  <si>
    <t>格点座標・主桁断面寸法・床版断面寸法・横桁断面寸法は正確に入力されているか。･････････</t>
  </si>
  <si>
    <t>中間横桁天端とPC板下端の開きは100ｍｍ以上確保されているか。･････････････････････････</t>
  </si>
  <si>
    <t>①</t>
  </si>
  <si>
    <t>―</t>
  </si>
  <si>
    <t>%</t>
  </si>
  <si>
    <t>σpia</t>
  </si>
  <si>
    <t>σpta</t>
  </si>
  <si>
    <t>定着具の配置間隔・縁端距離は基準を満足しているか。･･････････････････････････････････････</t>
  </si>
  <si>
    <t>定着具の配置は伸縮装置の切欠きを考慮して決定されているか。･････････････････････････････</t>
  </si>
  <si>
    <t>定着具・シースは支承のアンカーバーと接触していないか。･･･････････････････････････････････</t>
  </si>
  <si>
    <t>PC鋼材は低リラクセーション品を使用しているか。････････････････････････････････････････････</t>
  </si>
  <si>
    <t>PC鋼材はPC鋼より線12S12.7B(25m＜L≦38m),12S15.2B(38m＜L)を使用しているか。･････････</t>
  </si>
  <si>
    <t>プレストレス導入時のコンクリート強度は設計基準強度の85％程度か。･････････････････････････</t>
  </si>
  <si>
    <t>ケーブルのあき及びかぶりは基準を満足しているか。･････････････････････････････････････････</t>
  </si>
  <si>
    <t>初期引張応用度（σpi＝0.93σpia程度が目安）は許容値を満足しているか。･･･････････････････</t>
  </si>
  <si>
    <t>設計で決定したPC鋼材形状は設計図に反映されているか。・・・・・・・・・・・・・・・・・・・・・・・・・・・・・・</t>
  </si>
  <si>
    <t>―</t>
  </si>
  <si>
    <t>―</t>
  </si>
  <si>
    <t>―</t>
  </si>
  <si>
    <t>≦σga≦</t>
  </si>
  <si>
    <t>σca≦</t>
  </si>
  <si>
    <t>―</t>
  </si>
  <si>
    <t>―</t>
  </si>
  <si>
    <t>曲げ破壊安全度　　F=Mu/Md≧1.0</t>
  </si>
  <si>
    <t>①</t>
  </si>
  <si>
    <t>④</t>
  </si>
  <si>
    <t>⑤</t>
  </si>
  <si>
    <t>⑥</t>
  </si>
  <si>
    <t>―</t>
  </si>
  <si>
    <t>②</t>
  </si>
  <si>
    <t>③</t>
  </si>
  <si>
    <t>④</t>
  </si>
  <si>
    <t>⑤</t>
  </si>
  <si>
    <t>⑥</t>
  </si>
  <si>
    <t>―</t>
  </si>
  <si>
    <t>σⅠ</t>
  </si>
  <si>
    <t>σⅠa</t>
  </si>
  <si>
    <t>σⅠ</t>
  </si>
  <si>
    <t>σⅠa</t>
  </si>
  <si>
    <t>―</t>
  </si>
  <si>
    <r>
      <t>スターラップ
Aw （cm</t>
    </r>
    <r>
      <rPr>
        <vertAlign val="superscript"/>
        <sz val="10"/>
        <rFont val="ＭＳ Ｐ明朝"/>
        <family val="1"/>
      </rPr>
      <t>2</t>
    </r>
    <r>
      <rPr>
        <sz val="10"/>
        <rFont val="ＭＳ Ｐ明朝"/>
        <family val="1"/>
      </rPr>
      <t>/m）</t>
    </r>
  </si>
  <si>
    <t>―</t>
  </si>
  <si>
    <t>Ｎｃ</t>
  </si>
  <si>
    <t>①</t>
  </si>
  <si>
    <t>④</t>
  </si>
  <si>
    <t>⑤</t>
  </si>
  <si>
    <t>設計図にずれ止め鉄筋は正確に配置されているか。・・・・・・・・・・・・・・・・・・・・・・・・・・</t>
  </si>
  <si>
    <t>-</t>
  </si>
  <si>
    <t>①</t>
  </si>
  <si>
    <t>②</t>
  </si>
  <si>
    <t>③</t>
  </si>
  <si>
    <t>④</t>
  </si>
  <si>
    <t>⑤</t>
  </si>
  <si>
    <t>⑥</t>
  </si>
  <si>
    <t>―</t>
  </si>
  <si>
    <r>
      <t>As(cm</t>
    </r>
    <r>
      <rPr>
        <vertAlign val="superscript"/>
        <sz val="10"/>
        <rFont val="ＭＳ Ｐ明朝"/>
        <family val="1"/>
      </rPr>
      <t>2</t>
    </r>
    <r>
      <rPr>
        <sz val="10"/>
        <rFont val="ＭＳ Ｐ明朝"/>
        <family val="1"/>
      </rPr>
      <t>/m)</t>
    </r>
  </si>
  <si>
    <t>①</t>
  </si>
  <si>
    <t>②</t>
  </si>
  <si>
    <t>③</t>
  </si>
  <si>
    <t>④</t>
  </si>
  <si>
    <t>⑤</t>
  </si>
  <si>
    <t>⑥</t>
  </si>
  <si>
    <t>設計図に横方向鉄筋は正確に配置されているか。・・・・・・・・・・・・・・・・・・・・・・・・・・・・・</t>
  </si>
  <si>
    <t>設計図に軸方向鉄筋は正確に配置されているか。・・・・・・・・・・・・・・・・・・・・・・・・・・・・・</t>
  </si>
  <si>
    <t>―</t>
  </si>
  <si>
    <t xml:space="preserve">  コンクリート</t>
  </si>
  <si>
    <t>≦σca＝</t>
  </si>
  <si>
    <t>≦σsa＝</t>
  </si>
  <si>
    <t xml:space="preserve">  コンクリート</t>
  </si>
  <si>
    <t>≦σca＝</t>
  </si>
  <si>
    <t xml:space="preserve">  コンクリート</t>
  </si>
  <si>
    <t>≦σca＝</t>
  </si>
  <si>
    <t xml:space="preserve">  曲げ破壊安全度　　F≧1.0</t>
  </si>
  <si>
    <t>　≧1.0</t>
  </si>
  <si>
    <t>D</t>
  </si>
  <si>
    <t>D</t>
  </si>
  <si>
    <t>―</t>
  </si>
  <si>
    <r>
      <t>プレストレス（Ｎ／ｍｍ</t>
    </r>
    <r>
      <rPr>
        <vertAlign val="superscript"/>
        <sz val="10"/>
        <rFont val="ＭＳ Ｐ明朝"/>
        <family val="1"/>
      </rPr>
      <t>２</t>
    </r>
    <r>
      <rPr>
        <sz val="10"/>
        <rFont val="ＭＳ Ｐ明朝"/>
        <family val="1"/>
      </rPr>
      <t>）</t>
    </r>
  </si>
  <si>
    <t>≧1.5</t>
  </si>
  <si>
    <t>D</t>
  </si>
  <si>
    <t>D</t>
  </si>
  <si>
    <t>○</t>
  </si>
  <si>
    <t>（ｍ）</t>
  </si>
  <si>
    <r>
      <t>Ｌ１</t>
    </r>
    <r>
      <rPr>
        <sz val="10"/>
        <rFont val="ＭＳ Ｐ明朝"/>
        <family val="1"/>
      </rPr>
      <t>（ｍ）</t>
    </r>
  </si>
  <si>
    <t>Ｌ1</t>
  </si>
  <si>
    <t>λ</t>
  </si>
  <si>
    <t>ｂｗｃ＝</t>
  </si>
  <si>
    <t>λ=（n-1）/6×（Lb+bw）=</t>
  </si>
  <si>
    <t>Bm=2･λ+bwc=</t>
  </si>
  <si>
    <t>≦σc≦</t>
  </si>
  <si>
    <t>　　Ｆ＝　　　　　　　　　　≧１．０</t>
  </si>
  <si>
    <t>≧1.0</t>
  </si>
  <si>
    <t>―</t>
  </si>
  <si>
    <t>1―１</t>
  </si>
  <si>
    <t>σⅠ=</t>
  </si>
  <si>
    <t>≦σⅠa=</t>
  </si>
  <si>
    <t>―</t>
  </si>
  <si>
    <t>G-G</t>
  </si>
  <si>
    <r>
      <t>平均せん断応力度　τｍ(N/mm</t>
    </r>
    <r>
      <rPr>
        <vertAlign val="superscript"/>
        <sz val="10"/>
        <rFont val="ＭＳ Ｐ明朝"/>
        <family val="1"/>
      </rPr>
      <t>2</t>
    </r>
    <r>
      <rPr>
        <sz val="10"/>
        <rFont val="ＭＳ Ｐ明朝"/>
        <family val="1"/>
      </rPr>
      <t>）</t>
    </r>
  </si>
  <si>
    <t>τm＝</t>
  </si>
  <si>
    <t>≦τma=</t>
  </si>
  <si>
    <t>　Suc=    ＞S＝　</t>
  </si>
  <si>
    <t>Suc=   ＞S＝　</t>
  </si>
  <si>
    <t>Ａｓ＝D＠＝≧Aw</t>
  </si>
  <si>
    <t>設計図にPC鋼材・鉄筋配置が反映されているか。････････････････････････････････････････････</t>
  </si>
  <si>
    <t>①</t>
  </si>
  <si>
    <t>②</t>
  </si>
  <si>
    <t>⑦</t>
  </si>
  <si>
    <t>③</t>
  </si>
  <si>
    <t>④</t>
  </si>
  <si>
    <t>⑤</t>
  </si>
  <si>
    <t>⑥</t>
  </si>
  <si>
    <t>⑧</t>
  </si>
  <si>
    <t>Mmax</t>
  </si>
  <si>
    <t>Mmin</t>
  </si>
  <si>
    <t>設計図に配筋が反映されているか。････････････････････････････････････････････････････････････････</t>
  </si>
  <si>
    <r>
      <t>鉄筋引張応力度は上縁側は140N/mm</t>
    </r>
    <r>
      <rPr>
        <vertAlign val="superscript"/>
        <sz val="10"/>
        <rFont val="ＭＳ Ｐ明朝"/>
        <family val="1"/>
      </rPr>
      <t>2</t>
    </r>
    <r>
      <rPr>
        <sz val="10"/>
        <rFont val="ＭＳ Ｐ明朝"/>
        <family val="1"/>
      </rPr>
      <t>・下縁側は160N/mm</t>
    </r>
    <r>
      <rPr>
        <vertAlign val="superscript"/>
        <sz val="10"/>
        <rFont val="ＭＳ Ｐ明朝"/>
        <family val="1"/>
      </rPr>
      <t>2</t>
    </r>
    <r>
      <rPr>
        <sz val="10"/>
        <rFont val="ＭＳ Ｐ明朝"/>
        <family val="1"/>
      </rPr>
      <t>を許容応力度としているか。・・・・・・・・・・・・</t>
    </r>
  </si>
  <si>
    <t>鉄筋応力度・曲げ破壊安全度は適正か。・・・・・・・・・・・・・・・・・・・・・・・・・・・・・・・・・・・・・・・・・・・・・・・・・・・</t>
  </si>
  <si>
    <t>設計図にPC鋼材配置・配筋が反映されているか。････････････････････････････････････････････････</t>
  </si>
  <si>
    <t>【ＰＣ上部工  PC連結コンポ桁橋  7／１5】</t>
  </si>
  <si>
    <t>【ＰＣ上部工  PC連結コンポ桁橋  8／１5】</t>
  </si>
  <si>
    <t>【ＰＣ上部工　PC連結コンポ桁橋  9／１5】</t>
  </si>
  <si>
    <t>【ＰＣ上部 工 PC連結コンポ桁橋  １0／１5】</t>
  </si>
  <si>
    <t>【ＰＣ上部工  PC連結コンポ桁橋  １1／１5】</t>
  </si>
  <si>
    <t>【ＰＣ上部工  PC連結コンポ桁橋  １2／１5】</t>
  </si>
  <si>
    <t>【ＰＣ上部工  PC連結コンポ桁橋  １3／１5】</t>
  </si>
  <si>
    <t>【ＰＣ上部工  PC連結コンポ桁橋  １4／１5】</t>
  </si>
  <si>
    <t>【ＰＣ上部工 PC連結コンポ桁橋  １5／１5】</t>
  </si>
  <si>
    <t>アンカーバー方式</t>
  </si>
  <si>
    <t>支 承 タ イ プ（A　or　B)</t>
  </si>
  <si>
    <t>支  承  形  式（ゴム・鋼　等）</t>
  </si>
  <si>
    <t>橋長(m)</t>
  </si>
  <si>
    <t>主桁間隔(m)</t>
  </si>
  <si>
    <t>桁高(m)</t>
  </si>
  <si>
    <t>圧縮破壊に対する検証</t>
  </si>
  <si>
    <t>主桁のウエブ厚（m）</t>
  </si>
  <si>
    <t>合成桁の有効高（m）</t>
  </si>
  <si>
    <r>
      <t>設計図　斜引張鉄筋量　Ａｓ（cm</t>
    </r>
    <r>
      <rPr>
        <vertAlign val="superscript"/>
        <sz val="10"/>
        <rFont val="ＭＳ Ｐ明朝"/>
        <family val="1"/>
      </rPr>
      <t>2</t>
    </r>
    <r>
      <rPr>
        <sz val="10"/>
        <rFont val="ＭＳ Ｐ明朝"/>
        <family val="1"/>
      </rPr>
      <t>/m）</t>
    </r>
  </si>
  <si>
    <t>－</t>
  </si>
  <si>
    <r>
      <t>RC応力度（N/mm</t>
    </r>
    <r>
      <rPr>
        <vertAlign val="superscript"/>
        <sz val="9"/>
        <rFont val="ＭＳ Ｐ明朝"/>
        <family val="1"/>
      </rPr>
      <t>2</t>
    </r>
    <r>
      <rPr>
        <sz val="9"/>
        <rFont val="ＭＳ Ｐ明朝"/>
        <family val="1"/>
      </rPr>
      <t>）</t>
    </r>
  </si>
  <si>
    <t>タイプ</t>
  </si>
  <si>
    <t>タイプ</t>
  </si>
  <si>
    <t>―</t>
  </si>
  <si>
    <t>度</t>
  </si>
  <si>
    <t>bw=</t>
  </si>
  <si>
    <t>部に数値を記入してください。</t>
  </si>
  <si>
    <t>　断面力の算出（橋面荷重）</t>
  </si>
  <si>
    <t>③断面力の算出（橋面荷重）</t>
  </si>
  <si>
    <t>部に寸法を記入してください。</t>
  </si>
  <si>
    <t>②床版</t>
  </si>
  <si>
    <t>①　設計条件</t>
  </si>
  <si>
    <t>設計条件･材料強度・許容応力度</t>
  </si>
  <si>
    <t>②</t>
  </si>
  <si>
    <t>③</t>
  </si>
  <si>
    <r>
      <t>高欄　</t>
    </r>
    <r>
      <rPr>
        <b/>
        <sz val="10"/>
        <rFont val="ＭＳ Ｐ明朝"/>
        <family val="1"/>
      </rPr>
      <t>ｐ３</t>
    </r>
    <r>
      <rPr>
        <sz val="10"/>
        <rFont val="ＭＳ Ｐ明朝"/>
        <family val="1"/>
      </rPr>
      <t>（kN/m)</t>
    </r>
  </si>
  <si>
    <t>③断面力の算出（主桁断面力）</t>
  </si>
  <si>
    <t>　断面力の算出　（主桁断面力）</t>
  </si>
  <si>
    <t>プレストレスの計算</t>
  </si>
  <si>
    <t>主桁の設計（合成応力度）</t>
  </si>
  <si>
    <t>⑤主桁の設計（合成応力度）</t>
  </si>
  <si>
    <t>橋梁名</t>
  </si>
  <si>
    <t>⑤主桁の計算（せん断力に対する照査）</t>
  </si>
  <si>
    <t>端横桁・反力</t>
  </si>
  <si>
    <t>ウエブ鉄筋量・鉄筋の集計</t>
  </si>
  <si>
    <r>
      <t>舗装厚</t>
    </r>
    <r>
      <rPr>
        <b/>
        <sz val="10"/>
        <rFont val="ＭＳ Ｐゴシック"/>
        <family val="3"/>
      </rPr>
      <t>ｈ１</t>
    </r>
  </si>
  <si>
    <r>
      <t>縁石</t>
    </r>
    <r>
      <rPr>
        <b/>
        <sz val="10"/>
        <rFont val="ＭＳ Ｐゴシック"/>
        <family val="3"/>
      </rPr>
      <t>ｐ７</t>
    </r>
  </si>
  <si>
    <r>
      <t>遮音壁　</t>
    </r>
    <r>
      <rPr>
        <b/>
        <sz val="10"/>
        <rFont val="ＭＳ Ｐゴシック"/>
        <family val="3"/>
      </rPr>
      <t>ｐ１</t>
    </r>
    <r>
      <rPr>
        <sz val="10"/>
        <rFont val="ＭＳ Ｐ明朝"/>
        <family val="1"/>
      </rPr>
      <t>（ｋN/m)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</si>
  <si>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</si>
  <si>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</si>
  <si>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</si>
  <si>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</si>
  <si>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</si>
  <si>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r>
      <t>添加物</t>
    </r>
    <r>
      <rPr>
        <b/>
        <sz val="10"/>
        <rFont val="ＭＳ Ｐゴシック"/>
        <family val="3"/>
      </rPr>
      <t>ｐ８</t>
    </r>
  </si>
  <si>
    <t>設計地震力　ＨＦ＝１．５Ｒｄ</t>
  </si>
  <si>
    <t>設計地震力　Ｈｓ＝３・ｋｈ・Ｒｄ</t>
  </si>
  <si>
    <t>照査結果一覧表</t>
  </si>
  <si>
    <t>使用プログラム</t>
  </si>
  <si>
    <t>プログラム名</t>
  </si>
  <si>
    <t>開発会社</t>
  </si>
  <si>
    <t>②設計計算書の橋面荷重反力の合計　Rd</t>
  </si>
  <si>
    <t>平面格子解析</t>
  </si>
  <si>
    <t>PC鋼材のリラクセーション値（％）</t>
  </si>
  <si>
    <t>－</t>
  </si>
  <si>
    <t>A1</t>
  </si>
  <si>
    <t>A2</t>
  </si>
  <si>
    <t>適用示方書</t>
  </si>
  <si>
    <t>橋　面　荷　重</t>
  </si>
  <si>
    <t>　荷重図</t>
  </si>
  <si>
    <r>
      <t>雪荷重　</t>
    </r>
    <r>
      <rPr>
        <b/>
        <sz val="11"/>
        <rFont val="ＭＳ Ｐ明朝"/>
        <family val="1"/>
      </rPr>
      <t>ｗｓ</t>
    </r>
  </si>
  <si>
    <t>ｈ３</t>
  </si>
  <si>
    <t>ｈ１</t>
  </si>
  <si>
    <t>ｈ４</t>
  </si>
  <si>
    <t>ｈ２</t>
  </si>
  <si>
    <t>※均しコンクリートを換算し、
加算してください。</t>
  </si>
  <si>
    <r>
      <t>平均厚</t>
    </r>
    <r>
      <rPr>
        <b/>
        <sz val="10"/>
        <rFont val="ＭＳ Ｐ明朝"/>
        <family val="1"/>
      </rPr>
      <t>ｈ３４</t>
    </r>
  </si>
  <si>
    <r>
      <t>平均厚</t>
    </r>
    <r>
      <rPr>
        <b/>
        <sz val="10"/>
        <rFont val="ＭＳ Ｐ明朝"/>
        <family val="1"/>
      </rPr>
      <t>ｈ１２※</t>
    </r>
  </si>
  <si>
    <t>計算</t>
  </si>
  <si>
    <t>頁</t>
  </si>
  <si>
    <t>設図</t>
  </si>
  <si>
    <t>σmin≧σmina</t>
  </si>
  <si>
    <t>％</t>
  </si>
  <si>
    <t>H..～H..</t>
  </si>
  <si>
    <t>種の橋</t>
  </si>
  <si>
    <t>%（)</t>
  </si>
  <si>
    <t>Ｒ＝ ｍ,A= m</t>
  </si>
  <si>
    <t>°′″</t>
  </si>
  <si>
    <t>ｋｈ＝</t>
  </si>
  <si>
    <t>H= ｍ</t>
  </si>
  <si>
    <t>架設</t>
  </si>
  <si>
    <r>
      <t>スターラップ必要鉄筋量Aw(cm</t>
    </r>
    <r>
      <rPr>
        <vertAlign val="superscript"/>
        <sz val="10"/>
        <rFont val="ＭＳ Ｐ明朝"/>
        <family val="1"/>
      </rPr>
      <t>2</t>
    </r>
    <r>
      <rPr>
        <sz val="10"/>
        <rFont val="ＭＳ Ｐ明朝"/>
        <family val="1"/>
      </rPr>
      <t>/m）</t>
    </r>
  </si>
  <si>
    <t>―</t>
  </si>
  <si>
    <t>雪</t>
  </si>
  <si>
    <t>許容曲げ
引張応力度</t>
  </si>
  <si>
    <t>許容曲げ
圧縮応力度</t>
  </si>
  <si>
    <t>コンクリート
設計基準強度</t>
  </si>
  <si>
    <t>設計業務等のチェックシート</t>
  </si>
  <si>
    <t>構　造　形　式　等</t>
  </si>
  <si>
    <t>対象業務</t>
  </si>
  <si>
    <t>設計の手順</t>
  </si>
  <si>
    <t>照査のポイント</t>
  </si>
  <si>
    <t>判定の評価</t>
  </si>
  <si>
    <t>適切</t>
  </si>
  <si>
    <t>要検討</t>
  </si>
  <si>
    <t>不適切</t>
  </si>
  <si>
    <t>固定可動</t>
  </si>
  <si>
    <t>分散</t>
  </si>
  <si>
    <t>Rd</t>
  </si>
  <si>
    <t>kN</t>
  </si>
  <si>
    <t>σmax≦σmaxa</t>
  </si>
  <si>
    <r>
      <t>N/mm</t>
    </r>
    <r>
      <rPr>
        <vertAlign val="superscript"/>
        <sz val="8"/>
        <rFont val="ＪＳ明朝"/>
        <family val="1"/>
      </rPr>
      <t>2</t>
    </r>
  </si>
  <si>
    <t>σmax≦σcra</t>
  </si>
  <si>
    <t>σce≦σcra</t>
  </si>
  <si>
    <t>σte≦σta</t>
  </si>
  <si>
    <t>γs≦γsa</t>
  </si>
  <si>
    <t>γse≦γsea</t>
  </si>
  <si>
    <t>δr≦δc/fv</t>
  </si>
  <si>
    <t>γt≦γta</t>
  </si>
  <si>
    <t>φ</t>
  </si>
  <si>
    <t>n</t>
  </si>
  <si>
    <t>τh≦τha</t>
  </si>
  <si>
    <t>τo≦τoa</t>
  </si>
  <si>
    <t>―</t>
  </si>
  <si>
    <t>設計条件</t>
  </si>
  <si>
    <t>対象工事名</t>
  </si>
  <si>
    <t>業　務　等　の　名　称</t>
  </si>
  <si>
    <t>受　託　者　名</t>
  </si>
  <si>
    <t>設計
荷重時</t>
  </si>
  <si>
    <t>桁かかり長・縁端長の検証</t>
  </si>
  <si>
    <t>業　務　の　実　施　期　間</t>
  </si>
  <si>
    <t>温度差考慮</t>
  </si>
  <si>
    <t>プレストレス
導入直後</t>
  </si>
  <si>
    <t>Ｓ（ｍ）</t>
  </si>
  <si>
    <t>Ｓａ＝0.2+0.005L（ｍ）</t>
  </si>
  <si>
    <t>照査工種</t>
  </si>
  <si>
    <t>適　　用　　示　　方　　書　　等</t>
  </si>
  <si>
    <t>PC上部工</t>
  </si>
  <si>
    <t>道路橋示方書・同解説Ⅰ～Ⅴ　 　Ｈ14.3</t>
  </si>
  <si>
    <t>ＰＣ設計施工指針　土木学会　Ｈ20.8.5</t>
  </si>
  <si>
    <t>高欄形式</t>
  </si>
  <si>
    <t>重　要　度　区　分</t>
  </si>
  <si>
    <t>遮音壁</t>
  </si>
  <si>
    <t>活荷重</t>
  </si>
  <si>
    <t>架設工法</t>
  </si>
  <si>
    <t>主桁</t>
  </si>
  <si>
    <t>鉄筋</t>
  </si>
  <si>
    <t>鉄筋引張応力度σs</t>
  </si>
  <si>
    <r>
      <t>必要鉄筋量　As(cm</t>
    </r>
    <r>
      <rPr>
        <vertAlign val="superscript"/>
        <sz val="10"/>
        <rFont val="ＭＳ Ｐ明朝"/>
        <family val="1"/>
      </rPr>
      <t>2</t>
    </r>
    <r>
      <rPr>
        <sz val="10"/>
        <rFont val="ＭＳ Ｐ明朝"/>
        <family val="1"/>
      </rPr>
      <t>）</t>
    </r>
  </si>
  <si>
    <t>ページ</t>
  </si>
  <si>
    <t>温度差考慮</t>
  </si>
  <si>
    <t>斜角</t>
  </si>
  <si>
    <t>設計水平震度</t>
  </si>
  <si>
    <t>車道部</t>
  </si>
  <si>
    <t>歩道部</t>
  </si>
  <si>
    <t>横断勾配</t>
  </si>
  <si>
    <t>平面曲線</t>
  </si>
  <si>
    <t>横桁</t>
  </si>
  <si>
    <t>ＰＣ版</t>
  </si>
  <si>
    <t>材料強度・許容応力度</t>
  </si>
  <si>
    <t>ＰＣ鋼材</t>
  </si>
  <si>
    <t>項目</t>
  </si>
  <si>
    <t>設計基準強度</t>
  </si>
  <si>
    <t>床版</t>
  </si>
  <si>
    <t>直後のPC鋼材引張力Ptk(N)=N･AP･σpt</t>
  </si>
  <si>
    <t>（ウエブ片側当り）</t>
  </si>
  <si>
    <t>プレストレス導入直後</t>
  </si>
  <si>
    <t>設計荷重時</t>
  </si>
  <si>
    <t>コンクリート</t>
  </si>
  <si>
    <t>連結部下縁</t>
  </si>
  <si>
    <t>死荷重時</t>
  </si>
  <si>
    <t>一般部</t>
  </si>
  <si>
    <t>継目部</t>
  </si>
  <si>
    <t>コンクリートが負担できる平均せん断応力度</t>
  </si>
  <si>
    <t>コンクリートの平均せん断応力殿最大値</t>
  </si>
  <si>
    <t>許容斜引張応力度</t>
  </si>
  <si>
    <t>コメント欄</t>
  </si>
  <si>
    <t>許容引張応力度</t>
  </si>
  <si>
    <t>緊張作業時</t>
  </si>
  <si>
    <t>導入直後</t>
  </si>
  <si>
    <t>材質</t>
  </si>
  <si>
    <t>その他の部材</t>
  </si>
  <si>
    <t>連結部</t>
  </si>
  <si>
    <t>直応力度</t>
  </si>
  <si>
    <t>PC版上縁</t>
  </si>
  <si>
    <t>PC版自重</t>
  </si>
  <si>
    <t>直後のプレストレス</t>
  </si>
  <si>
    <t>合成応力度</t>
  </si>
  <si>
    <t>断面内応力度の最大値、最小値の照査</t>
  </si>
  <si>
    <t>有効プレストレス</t>
  </si>
  <si>
    <t>場所打床版上縁</t>
  </si>
  <si>
    <t>RC断面</t>
  </si>
  <si>
    <t>RC断面応力度</t>
  </si>
  <si>
    <t>直角方向</t>
  </si>
  <si>
    <t>軸方向</t>
  </si>
  <si>
    <t>配置鉄筋径・間隔</t>
  </si>
  <si>
    <t>場所打ち床版上側</t>
  </si>
  <si>
    <t>場所打ち床版下側</t>
  </si>
  <si>
    <t>PC版の支間長</t>
  </si>
  <si>
    <t>許容値</t>
  </si>
  <si>
    <t>PC版下縁</t>
  </si>
  <si>
    <t>断面</t>
  </si>
  <si>
    <t>Ｂ１＝</t>
  </si>
  <si>
    <t>ｔ１＝</t>
  </si>
  <si>
    <t>－</t>
  </si>
  <si>
    <t>(橋面荷重）</t>
  </si>
  <si>
    <t>　設計荷重時</t>
  </si>
  <si>
    <t>　片持ち部</t>
  </si>
  <si>
    <t>　中間支間部</t>
  </si>
  <si>
    <t>場所打ち床版上縁鉄筋</t>
  </si>
  <si>
    <t>場所打ち床版下縁鉄筋</t>
  </si>
  <si>
    <t>軸方向鉄筋</t>
  </si>
  <si>
    <t>判定</t>
  </si>
  <si>
    <t>ページ</t>
  </si>
  <si>
    <t>主桁間隔</t>
  </si>
  <si>
    <t>外桁</t>
  </si>
  <si>
    <r>
      <t>斜引張応力度 (N/mm</t>
    </r>
    <r>
      <rPr>
        <vertAlign val="superscript"/>
        <sz val="9"/>
        <rFont val="ＭＳ Ｐ明朝"/>
        <family val="1"/>
      </rPr>
      <t>2</t>
    </r>
    <r>
      <rPr>
        <sz val="9"/>
        <rFont val="ＭＳ Ｐ明朝"/>
        <family val="1"/>
      </rPr>
      <t>)</t>
    </r>
  </si>
  <si>
    <t>場所打ち床版RC断面応力度</t>
  </si>
  <si>
    <t>PC版厚</t>
  </si>
  <si>
    <t>場所打ち床版厚</t>
  </si>
  <si>
    <t>適　切</t>
  </si>
  <si>
    <t>①　コメント欄が不足する場合や参考資料を添付する必要があるときは、別用紙とし</t>
  </si>
  <si>
    <t>　　　てＡ－４にまとめて添付する。</t>
  </si>
  <si>
    <t>設計計算書・設計図との整合</t>
  </si>
  <si>
    <t>中間横桁</t>
  </si>
  <si>
    <t>歩道舗装厚：</t>
  </si>
  <si>
    <t>歩道中詰材</t>
  </si>
  <si>
    <t>総幅員：</t>
  </si>
  <si>
    <t>有効幅員：</t>
  </si>
  <si>
    <t>セット量（mm）</t>
  </si>
  <si>
    <t>歩道中詰材厚（ｍ）</t>
  </si>
  <si>
    <t>舗装</t>
  </si>
  <si>
    <t>高欄</t>
  </si>
  <si>
    <t>地覆</t>
  </si>
  <si>
    <t>縁石</t>
  </si>
  <si>
    <t>せん断耐力・抵抗力の検証</t>
  </si>
  <si>
    <t>荷重概要図</t>
  </si>
  <si>
    <t>風荷重時</t>
  </si>
  <si>
    <t>セグメントとしての必要鉄筋量</t>
  </si>
  <si>
    <t>曲げモーメント</t>
  </si>
  <si>
    <t>温度時</t>
  </si>
  <si>
    <t>添加物</t>
  </si>
  <si>
    <t>載荷長（桁長）</t>
  </si>
  <si>
    <t>合計</t>
  </si>
  <si>
    <t>荷重強度　ｗｄ（ｋＮ/ｍ）</t>
  </si>
  <si>
    <t>車道部舗装厚（ｍ）</t>
  </si>
  <si>
    <t>単位：ｍ</t>
  </si>
  <si>
    <t>中桁</t>
  </si>
  <si>
    <t>側径間</t>
  </si>
  <si>
    <t>最大</t>
  </si>
  <si>
    <t>最小</t>
  </si>
  <si>
    <t>中央径間</t>
  </si>
  <si>
    <t>応力度照査決定主桁番号</t>
  </si>
  <si>
    <t>ｈ３</t>
  </si>
  <si>
    <t>ｈ４</t>
  </si>
  <si>
    <t>支点沈下</t>
  </si>
  <si>
    <t>温度差二次力</t>
  </si>
  <si>
    <t>構造系変化による二次断面力</t>
  </si>
  <si>
    <t>　主桁自重</t>
  </si>
  <si>
    <t>　横桁自重</t>
  </si>
  <si>
    <t>　床版自重</t>
  </si>
  <si>
    <t>　橋面工</t>
  </si>
  <si>
    <t>乾燥収縮</t>
  </si>
  <si>
    <t>Ｓ  (Ｎ)</t>
  </si>
  <si>
    <t>クリープ</t>
  </si>
  <si>
    <t>内的断面力</t>
  </si>
  <si>
    <t>温度差</t>
  </si>
  <si>
    <t>Mt（ｋN・ｍ）</t>
  </si>
  <si>
    <t>解析方法</t>
  </si>
  <si>
    <t>使用ソフト名</t>
  </si>
  <si>
    <t>Nt（ｋN)</t>
  </si>
  <si>
    <t>地震時(L1)</t>
  </si>
  <si>
    <t>ＰＣ鋼材種別</t>
  </si>
  <si>
    <t>桁上縁</t>
  </si>
  <si>
    <t>桁下縁</t>
  </si>
  <si>
    <t>○</t>
  </si>
  <si>
    <t>ページ</t>
  </si>
  <si>
    <t>PC鋼材本数　　N本</t>
  </si>
  <si>
    <t>死荷重時(Nc）</t>
  </si>
  <si>
    <t>設計時（Nc)</t>
  </si>
  <si>
    <t>合成後
せん断力合計</t>
  </si>
  <si>
    <t>PC鋼材の鉛直分力（Ｓｐ）</t>
  </si>
  <si>
    <t>注）　</t>
  </si>
  <si>
    <t>最大曲げモーメント　　(kN･m/m)</t>
  </si>
  <si>
    <t>左外桁</t>
  </si>
  <si>
    <t>⑤主桁の計算</t>
  </si>
  <si>
    <t>右外桁</t>
  </si>
  <si>
    <t>　　　　注）設計断面は代表的な断面を選択してください。</t>
  </si>
  <si>
    <t>床版上縁</t>
  </si>
  <si>
    <t>主桁上縁</t>
  </si>
  <si>
    <t>主桁下縁</t>
  </si>
  <si>
    <t>床版打設時</t>
  </si>
  <si>
    <t>構造系変化による2次応力</t>
  </si>
  <si>
    <t>主桁自重</t>
  </si>
  <si>
    <t>横桁自重</t>
  </si>
  <si>
    <t>床版自重</t>
  </si>
  <si>
    <t>橋面荷重</t>
  </si>
  <si>
    <t>乾燥収縮差</t>
  </si>
  <si>
    <t>クリープ差</t>
  </si>
  <si>
    <t>床版打設時</t>
  </si>
  <si>
    <t>死荷重作用時</t>
  </si>
  <si>
    <t>設計荷重作用時</t>
  </si>
  <si>
    <t>各応力度</t>
  </si>
  <si>
    <t>増加後の鋼材応力度</t>
  </si>
  <si>
    <t>負の曲げに対する検討</t>
  </si>
  <si>
    <t>△</t>
  </si>
  <si>
    <t>×</t>
  </si>
  <si>
    <t>正の曲げに対する検討</t>
  </si>
  <si>
    <t>使用鉄筋</t>
  </si>
  <si>
    <t>中　　　　桁</t>
  </si>
  <si>
    <t>破壊抵抗曲げモーメント　Mu(kN・ｍ）</t>
  </si>
  <si>
    <t>破壊モーメント　　Md（ｋN・ｍ)</t>
  </si>
  <si>
    <t>連結鉄筋</t>
  </si>
  <si>
    <t>横桁幅</t>
  </si>
  <si>
    <t>設計荷重
作用時</t>
  </si>
  <si>
    <t>構造系変化による二次断面力</t>
  </si>
  <si>
    <t>終局荷重作用時（二次力考慮）　
絶対最大値</t>
  </si>
  <si>
    <t>せん断力の集計</t>
  </si>
  <si>
    <t>連結部鉄筋配置図</t>
  </si>
  <si>
    <t>ページ</t>
  </si>
  <si>
    <t>連結部横締めＰＣ鋼材</t>
  </si>
  <si>
    <t>配置ＰＣ鋼材種別・本数</t>
  </si>
  <si>
    <t>合成後死荷重合計</t>
  </si>
  <si>
    <t>必要鉄筋量</t>
  </si>
  <si>
    <t>最小鉄筋量</t>
  </si>
  <si>
    <t>合成前死荷重合計</t>
  </si>
  <si>
    <t>単位：Ｎ</t>
  </si>
  <si>
    <t>常時</t>
  </si>
  <si>
    <t>終局荷重時</t>
  </si>
  <si>
    <t>荷重区分</t>
  </si>
  <si>
    <t>①</t>
  </si>
  <si>
    <t>④</t>
  </si>
  <si>
    <t>注）</t>
  </si>
  <si>
    <t>側径間側</t>
  </si>
  <si>
    <t>中央径間側</t>
  </si>
  <si>
    <t>クリープ差による
断面力移動</t>
  </si>
  <si>
    <t>乾燥収縮差による
断面力移動</t>
  </si>
  <si>
    <t>Nφ(kN)</t>
  </si>
  <si>
    <t>Mφ(kN・ｍ）</t>
  </si>
  <si>
    <t>Nｓ(kN)</t>
  </si>
  <si>
    <t>Mｓ(kN・ｍ）</t>
  </si>
  <si>
    <t>温度差による断面力</t>
  </si>
  <si>
    <t>主桁プレストレス</t>
  </si>
  <si>
    <t>主桁プレストレス導入直後</t>
  </si>
  <si>
    <t>はせん断力設計断面（２/h点）</t>
  </si>
  <si>
    <t>は標準ウエブ幅区間斜引張最大断面</t>
  </si>
  <si>
    <t>舗装厚
(材料名)</t>
  </si>
  <si>
    <t>140（160）</t>
  </si>
  <si>
    <t>RC</t>
  </si>
  <si>
    <t>bw1＝</t>
  </si>
  <si>
    <t>鉄筋量（片側当り）</t>
  </si>
  <si>
    <t>D</t>
  </si>
  <si>
    <t>＠</t>
  </si>
  <si>
    <t>（　本）</t>
  </si>
  <si>
    <t>＠</t>
  </si>
  <si>
    <t>注）　構造系変化による二次断面力及び温度差二次力は応力度照査決定主桁以外の主桁で計算されていなければ記入は不要。</t>
  </si>
  <si>
    <t>Ｍ　(N・m）</t>
  </si>
  <si>
    <t>Ｍ　(N・m）</t>
  </si>
  <si>
    <r>
      <t>許容平均せん断τma(N/mm</t>
    </r>
    <r>
      <rPr>
        <vertAlign val="superscript"/>
        <sz val="10"/>
        <rFont val="ＭＳ Ｐ明朝"/>
        <family val="1"/>
      </rPr>
      <t>2</t>
    </r>
    <r>
      <rPr>
        <sz val="10"/>
        <rFont val="ＭＳ Ｐ明朝"/>
        <family val="1"/>
      </rPr>
      <t>)</t>
    </r>
  </si>
  <si>
    <t>許容応力度</t>
  </si>
  <si>
    <t>≦</t>
  </si>
  <si>
    <t>≧</t>
  </si>
  <si>
    <t>≦</t>
  </si>
  <si>
    <t>≧</t>
  </si>
  <si>
    <t>n・Ｐａ≧ＨＦの検証</t>
  </si>
  <si>
    <t>　Ｓａ≧Ｈｓの検証</t>
  </si>
  <si>
    <t>場所打床版下縁</t>
  </si>
  <si>
    <t>床版荷重</t>
  </si>
  <si>
    <t>橋面・活荷重</t>
  </si>
  <si>
    <t>許容応力度</t>
  </si>
  <si>
    <t>PC板</t>
  </si>
  <si>
    <t>実配置鉄筋量</t>
  </si>
  <si>
    <r>
      <t>場所打ちコンクリート引張鉄筋(</t>
    </r>
    <r>
      <rPr>
        <sz val="12"/>
        <rFont val="ＭＳ Ｐ明朝"/>
        <family val="1"/>
      </rPr>
      <t>cm</t>
    </r>
    <r>
      <rPr>
        <vertAlign val="superscript"/>
        <sz val="10"/>
        <rFont val="ＭＳ Ｐ明朝"/>
        <family val="1"/>
      </rPr>
      <t>2</t>
    </r>
    <r>
      <rPr>
        <sz val="10"/>
        <rFont val="ＭＳ Ｐ明朝"/>
        <family val="1"/>
      </rPr>
      <t>）</t>
    </r>
  </si>
  <si>
    <t>照査のチェックポイントボックス</t>
  </si>
  <si>
    <t>連結部</t>
  </si>
  <si>
    <t>　風荷重時</t>
  </si>
  <si>
    <t>：合成断面中立軸</t>
  </si>
  <si>
    <t>せん断応力度より定まる鉄筋比</t>
  </si>
  <si>
    <t>上縁配置</t>
  </si>
  <si>
    <t>下縁配置</t>
  </si>
  <si>
    <r>
      <t>必要鉄筋量　A</t>
    </r>
    <r>
      <rPr>
        <sz val="8"/>
        <rFont val="ＭＳ Ｐ明朝"/>
        <family val="1"/>
      </rPr>
      <t>S(cm2/m)</t>
    </r>
  </si>
  <si>
    <t>高欄推力</t>
  </si>
  <si>
    <t>活荷重（M1)</t>
  </si>
  <si>
    <t>活荷重M2</t>
  </si>
  <si>
    <t>径間</t>
  </si>
  <si>
    <t>有効高　ｄ（ｃｍ）</t>
  </si>
  <si>
    <t>幅　B(cm)</t>
  </si>
  <si>
    <t>許容値　σca</t>
  </si>
  <si>
    <t>許容値　σｓa</t>
  </si>
  <si>
    <t>床版曲げモーメントによるウエブの検討</t>
  </si>
  <si>
    <t>横方向必要鉄筋の集計</t>
  </si>
  <si>
    <t>実配置　　　　鉄筋量</t>
  </si>
  <si>
    <t>径・ピッチ</t>
  </si>
  <si>
    <t>軸方向必要</t>
  </si>
  <si>
    <t>鉄筋の集計</t>
  </si>
  <si>
    <t>せん断力による鉄筋（As)</t>
  </si>
  <si>
    <t>径･本数</t>
  </si>
  <si>
    <t>必要引張鉄筋量(桁下縁）</t>
  </si>
  <si>
    <t>有効断面及びＰＣ鋼材位置図</t>
  </si>
  <si>
    <t>曲げに対する有効幅：Ｂｍ</t>
  </si>
  <si>
    <t>ＰＣ鋼材配置位置表</t>
  </si>
  <si>
    <t>端径間</t>
  </si>
  <si>
    <t>1段目</t>
  </si>
  <si>
    <t>2段目</t>
  </si>
  <si>
    <t>3段目</t>
  </si>
  <si>
    <t xml:space="preserve">  本数:</t>
  </si>
  <si>
    <t>端径間横桁</t>
  </si>
  <si>
    <t>中央径間横桁</t>
  </si>
  <si>
    <t>曲げモーメント照査</t>
  </si>
  <si>
    <t>せん断力照査</t>
  </si>
  <si>
    <t>ウエブ圧壊耐力　　　　　　　    　             Ｓｕｃ（N)＝τmax・ｂｗ・ｄ+Ｓｐ</t>
  </si>
  <si>
    <t>合成後桁高</t>
  </si>
  <si>
    <t>合成前桁高</t>
  </si>
  <si>
    <t>床版下縁</t>
  </si>
  <si>
    <t>横桁上縁</t>
  </si>
  <si>
    <t>横桁下縁</t>
  </si>
  <si>
    <t>最大値　Mmax</t>
  </si>
  <si>
    <t>最小値　Mmin</t>
  </si>
  <si>
    <t>合成後　　　　　　　　曲げモーメント</t>
  </si>
  <si>
    <t>曲げ応力度</t>
  </si>
  <si>
    <t>床版部</t>
  </si>
  <si>
    <t>曲げ破壊　　安全度</t>
  </si>
  <si>
    <t>Mmaxに対して</t>
  </si>
  <si>
    <t>Mminに対して</t>
  </si>
  <si>
    <t>落橋防止構造</t>
  </si>
  <si>
    <t>変位制限構造</t>
  </si>
  <si>
    <t>寸法・抵抗断面図</t>
  </si>
  <si>
    <t>φ＝</t>
  </si>
  <si>
    <t>本数</t>
  </si>
  <si>
    <t>曲げ破壊安全度</t>
  </si>
  <si>
    <t>曲げ破壊
安全度</t>
  </si>
  <si>
    <t>破壊抵抗曲げモーメント</t>
  </si>
  <si>
    <t>破壊モーメント</t>
  </si>
  <si>
    <t>実配置鉄筋</t>
  </si>
  <si>
    <t>正曲げモーメント</t>
  </si>
  <si>
    <t>負曲げモーメント</t>
  </si>
  <si>
    <t>端径間左支点</t>
  </si>
  <si>
    <t>端径間右支点</t>
  </si>
  <si>
    <t>中央径間左支点</t>
  </si>
  <si>
    <t>反力</t>
  </si>
  <si>
    <t>連結PC鋼材</t>
  </si>
  <si>
    <t>横締めPC鋼材</t>
  </si>
  <si>
    <t>H=</t>
  </si>
  <si>
    <t>荷重図</t>
  </si>
  <si>
    <t>落橋防止構造によるもの</t>
  </si>
  <si>
    <t>変位制限構造によるもの</t>
  </si>
  <si>
    <t>横桁高：h1＝</t>
  </si>
  <si>
    <t>抵抗幅:ｈ2＝</t>
  </si>
  <si>
    <t>⑧　支　　　　　　　　　　　　　　　承　　　</t>
  </si>
  <si>
    <t>支承条件の選定（○をつける）</t>
  </si>
  <si>
    <t>移動量</t>
  </si>
  <si>
    <t>常時設計移動量</t>
  </si>
  <si>
    <t>mm</t>
  </si>
  <si>
    <t>地震時移動量</t>
  </si>
  <si>
    <t>mm</t>
  </si>
  <si>
    <t>常時鉛直反力</t>
  </si>
  <si>
    <t>死荷重</t>
  </si>
  <si>
    <t>kN</t>
  </si>
  <si>
    <t>橋軸方向 Rh1</t>
  </si>
  <si>
    <t>kN</t>
  </si>
  <si>
    <t>直角方向 Rh2</t>
  </si>
  <si>
    <t>支承寸法</t>
  </si>
  <si>
    <t>橋軸方向</t>
  </si>
  <si>
    <t>ページ</t>
  </si>
  <si>
    <t>曲げモーメント （kN･m）</t>
  </si>
  <si>
    <t>有効軸力Pe･(Ac'/Ac) (kN)</t>
  </si>
  <si>
    <t>≦σca=</t>
  </si>
  <si>
    <t>≦σsa=</t>
  </si>
  <si>
    <t>PC</t>
  </si>
  <si>
    <t>引張側</t>
  </si>
  <si>
    <t>圧縮側</t>
  </si>
  <si>
    <t>≦σca=</t>
  </si>
  <si>
    <t>終局時作用せん断力S（kN）</t>
  </si>
  <si>
    <t>―</t>
  </si>
  <si>
    <t>圧縮破壊耐力Suc（kN）</t>
  </si>
  <si>
    <t>斜引張破壊耐力Sus（kN）</t>
  </si>
  <si>
    <t>斜引張鉄筋</t>
  </si>
  <si>
    <t>D－本（/m)</t>
  </si>
  <si>
    <t>せん断力による軸方向鉄筋</t>
  </si>
  <si>
    <t>D－本</t>
  </si>
  <si>
    <t>押しぬきせん断抵抗力Ｓｒ（ｋＮ）</t>
  </si>
  <si>
    <t>―</t>
  </si>
  <si>
    <t>主桁と横桁のずれ抵抗力Rr（kN)</t>
  </si>
  <si>
    <r>
      <t>横桁有効断面(Ac'=h2・bw)(m</t>
    </r>
    <r>
      <rPr>
        <vertAlign val="superscript"/>
        <sz val="10"/>
        <rFont val="ＭＳ Ｐ明朝"/>
        <family val="1"/>
      </rPr>
      <t>2</t>
    </r>
    <r>
      <rPr>
        <sz val="10"/>
        <rFont val="ＭＳ Ｐ明朝"/>
        <family val="1"/>
      </rPr>
      <t>)</t>
    </r>
  </si>
  <si>
    <r>
      <t>横桁総断面(Ac=h1・bw)(m</t>
    </r>
    <r>
      <rPr>
        <vertAlign val="superscript"/>
        <sz val="10"/>
        <rFont val="ＭＳ Ｐ明朝"/>
        <family val="1"/>
      </rPr>
      <t>2</t>
    </r>
    <r>
      <rPr>
        <sz val="10"/>
        <rFont val="ＭＳ Ｐ明朝"/>
        <family val="1"/>
      </rPr>
      <t>)</t>
    </r>
  </si>
  <si>
    <r>
      <t>コンクリート応力度(N/mm</t>
    </r>
    <r>
      <rPr>
        <vertAlign val="superscript"/>
        <sz val="10"/>
        <rFont val="ＭＳ Ｐ明朝"/>
        <family val="1"/>
      </rPr>
      <t>2</t>
    </r>
    <r>
      <rPr>
        <sz val="10"/>
        <rFont val="ＭＳ Ｐ明朝"/>
        <family val="1"/>
      </rPr>
      <t>)</t>
    </r>
  </si>
  <si>
    <r>
      <t>鉄筋応力度(N/mm</t>
    </r>
    <r>
      <rPr>
        <vertAlign val="superscript"/>
        <sz val="10"/>
        <rFont val="ＭＳ Ｐ明朝"/>
        <family val="1"/>
      </rPr>
      <t>2</t>
    </r>
    <r>
      <rPr>
        <sz val="10"/>
        <rFont val="ＭＳ Ｐ明朝"/>
        <family val="1"/>
      </rPr>
      <t>)</t>
    </r>
  </si>
  <si>
    <t>B</t>
  </si>
  <si>
    <t>Ｌ</t>
  </si>
  <si>
    <t>ゴム全厚</t>
  </si>
  <si>
    <t>te×n=Σte</t>
  </si>
  <si>
    <t>mm</t>
  </si>
  <si>
    <t>内部鋼板厚</t>
  </si>
  <si>
    <t>ts</t>
  </si>
  <si>
    <t>mm</t>
  </si>
  <si>
    <t>全高</t>
  </si>
  <si>
    <t>Σh</t>
  </si>
  <si>
    <t>鉛直力支持</t>
  </si>
  <si>
    <t>注）　計算書・設図（設計図の略記）の項にはそれぞれ該当する事項が正常に行われている場合は○、反対の場合は×、一部が誤り又は検討が必要な場合等は△を記入してください。</t>
  </si>
  <si>
    <t>ページ項は代表的なページ番号を記入してください。</t>
  </si>
  <si>
    <t>せん断力及び床版曲げの必要量</t>
  </si>
  <si>
    <t>実配置鉄筋</t>
  </si>
  <si>
    <t>PC鋼材応力度</t>
  </si>
  <si>
    <t>プレストレシング中</t>
  </si>
  <si>
    <t>増加後のPC鋼材応力度</t>
  </si>
  <si>
    <t>桁下縁曲げ
引張鉄筋</t>
  </si>
  <si>
    <t>曲げ合成応力度</t>
  </si>
  <si>
    <t>側径間側　</t>
  </si>
  <si>
    <t>最大圧縮応力度</t>
  </si>
  <si>
    <t>圧縮応力振幅</t>
  </si>
  <si>
    <t>Δo≦Δσa</t>
  </si>
  <si>
    <t>最小圧縮応力度</t>
  </si>
  <si>
    <t>座屈安全性</t>
  </si>
  <si>
    <t>地震時</t>
  </si>
  <si>
    <t>引張応力度</t>
  </si>
  <si>
    <t>内部鋼板引張応力度</t>
  </si>
  <si>
    <t>σs≦σsa</t>
  </si>
  <si>
    <t>変位追随</t>
  </si>
  <si>
    <t>せん断歪み</t>
  </si>
  <si>
    <t>回転機能</t>
  </si>
  <si>
    <t>局部せん断歪み</t>
  </si>
  <si>
    <t>アンカーボルト</t>
  </si>
  <si>
    <t>径</t>
  </si>
  <si>
    <t>mm</t>
  </si>
  <si>
    <t>本</t>
  </si>
  <si>
    <t>埋込み長</t>
  </si>
  <si>
    <t>L</t>
  </si>
  <si>
    <t>mm</t>
  </si>
  <si>
    <t>せん断応力度</t>
  </si>
  <si>
    <t>付着応力度</t>
  </si>
  <si>
    <t>NO</t>
  </si>
  <si>
    <t>YES</t>
  </si>
  <si>
    <t>地震時水平反力</t>
  </si>
  <si>
    <t>ウエブコンクリートの
圧壊耐力（N)</t>
  </si>
  <si>
    <t>終局時</t>
  </si>
  <si>
    <t>桁かかり長</t>
  </si>
  <si>
    <r>
      <t>必要鉄筋量 Areq(cm</t>
    </r>
    <r>
      <rPr>
        <vertAlign val="superscript"/>
        <sz val="10"/>
        <rFont val="ＭＳ Ｐ明朝"/>
        <family val="1"/>
      </rPr>
      <t>2</t>
    </r>
    <r>
      <rPr>
        <sz val="10"/>
        <rFont val="ＭＳ Ｐ明朝"/>
        <family val="1"/>
      </rPr>
      <t>)</t>
    </r>
  </si>
  <si>
    <r>
      <t>最小鉄筋量　Amin(cm</t>
    </r>
    <r>
      <rPr>
        <vertAlign val="superscript"/>
        <sz val="10"/>
        <rFont val="ＭＳ Ｐ明朝"/>
        <family val="1"/>
      </rPr>
      <t>2</t>
    </r>
    <r>
      <rPr>
        <sz val="10"/>
        <rFont val="ＭＳ Ｐ明朝"/>
        <family val="1"/>
      </rPr>
      <t>)</t>
    </r>
  </si>
  <si>
    <r>
      <t>必要鉄筋量　A</t>
    </r>
    <r>
      <rPr>
        <sz val="8"/>
        <rFont val="ＭＳ Ｐ明朝"/>
        <family val="1"/>
      </rPr>
      <t>S</t>
    </r>
    <r>
      <rPr>
        <sz val="10"/>
        <rFont val="ＭＳ Ｐ明朝"/>
        <family val="1"/>
      </rPr>
      <t>(cm</t>
    </r>
    <r>
      <rPr>
        <vertAlign val="superscript"/>
        <sz val="8"/>
        <rFont val="ＭＳ Ｐ明朝"/>
        <family val="1"/>
      </rPr>
      <t>2</t>
    </r>
    <r>
      <rPr>
        <sz val="10"/>
        <rFont val="ＭＳ Ｐ明朝"/>
        <family val="1"/>
      </rPr>
      <t>/m)</t>
    </r>
  </si>
  <si>
    <r>
      <t>最小鉄筋量　ASmin(cm</t>
    </r>
    <r>
      <rPr>
        <vertAlign val="superscript"/>
        <sz val="10"/>
        <rFont val="ＭＳ Ｐ明朝"/>
        <family val="1"/>
      </rPr>
      <t>2</t>
    </r>
    <r>
      <rPr>
        <sz val="10"/>
        <rFont val="ＭＳ Ｐ明朝"/>
        <family val="1"/>
      </rPr>
      <t>/m)</t>
    </r>
  </si>
  <si>
    <r>
      <t>連結部　横締めプレストレス　(Ｎ/ｍｍ</t>
    </r>
    <r>
      <rPr>
        <vertAlign val="superscript"/>
        <sz val="10"/>
        <rFont val="ＭＳ Ｐ明朝"/>
        <family val="1"/>
      </rPr>
      <t>2</t>
    </r>
    <r>
      <rPr>
        <sz val="10"/>
        <rFont val="ＭＳ Ｐ明朝"/>
        <family val="1"/>
      </rPr>
      <t>)</t>
    </r>
  </si>
  <si>
    <r>
      <t>床版必要鉄筋量cm</t>
    </r>
    <r>
      <rPr>
        <vertAlign val="superscript"/>
        <sz val="10"/>
        <rFont val="ＭＳ Ｐ明朝"/>
        <family val="1"/>
      </rPr>
      <t>2</t>
    </r>
  </si>
  <si>
    <t>設計計算</t>
  </si>
  <si>
    <t>縁　端　長</t>
  </si>
  <si>
    <t>構造形式</t>
  </si>
  <si>
    <t>単位：ｋN</t>
  </si>
  <si>
    <t>アンカーバー本数（支点当り）Ｎ</t>
  </si>
  <si>
    <t>１本当りせん断耐力　　Ｓａ</t>
  </si>
  <si>
    <t>支点当り許容せん断耐力　Ｎ・Ｓａ</t>
  </si>
  <si>
    <t>形式</t>
  </si>
  <si>
    <t>ＰＣケーブル本数(支点当り）　ｎ</t>
  </si>
  <si>
    <t>１本当り耐力　　Ｐａ　（ｋN)　</t>
  </si>
  <si>
    <t>支点当り許容耐力　　n・Ｐａ（ｋN)</t>
  </si>
  <si>
    <t>設計震度</t>
  </si>
  <si>
    <t>適用示方書等</t>
  </si>
  <si>
    <t>PC版</t>
  </si>
  <si>
    <t>作業荷重時</t>
  </si>
  <si>
    <t>⑤</t>
  </si>
  <si>
    <t>PC版下縁</t>
  </si>
  <si>
    <t>①</t>
  </si>
  <si>
    <t>②</t>
  </si>
  <si>
    <t>③</t>
  </si>
  <si>
    <t>④</t>
  </si>
  <si>
    <t>⑥</t>
  </si>
  <si>
    <t>片持ち部</t>
  </si>
  <si>
    <t>中間支間部</t>
  </si>
  <si>
    <t>圧縮応力度σc</t>
  </si>
  <si>
    <t>正の曲げ</t>
  </si>
  <si>
    <t>負の曲げ</t>
  </si>
  <si>
    <t>PC鋼材</t>
  </si>
  <si>
    <t>引張応力度σs</t>
  </si>
  <si>
    <t>計</t>
  </si>
  <si>
    <t>図</t>
  </si>
  <si>
    <t>床版下縁鉄筋</t>
  </si>
  <si>
    <t>ずれ止め</t>
  </si>
  <si>
    <t>せん断力に対する照査</t>
  </si>
  <si>
    <t>合成
応力度</t>
  </si>
  <si>
    <t>設計荷重時
斜引張応力</t>
  </si>
  <si>
    <t>PC鋼材量</t>
  </si>
  <si>
    <t>作用せん断力（ｋN)</t>
  </si>
  <si>
    <t>支承タイプ</t>
  </si>
  <si>
    <t>支承形式</t>
  </si>
  <si>
    <t>橋軸方向</t>
  </si>
  <si>
    <t>支承
寸法
(mm）</t>
  </si>
  <si>
    <t>最大圧縮応力度</t>
  </si>
  <si>
    <t>最小圧縮応力度</t>
  </si>
  <si>
    <t>せん断
ひずみ</t>
  </si>
  <si>
    <t>与条件</t>
  </si>
  <si>
    <t>⑤主桁の計算（鉄筋の集計）</t>
  </si>
  <si>
    <t>⑥連結部</t>
  </si>
  <si>
    <t>⑦　中　　間　　横　　桁</t>
  </si>
  <si>
    <t>⑧　端横桁</t>
  </si>
  <si>
    <t>⑨　支承</t>
  </si>
  <si>
    <t>⑩　落橋防止システム</t>
  </si>
  <si>
    <t>入力値</t>
  </si>
  <si>
    <t>設計諸量</t>
  </si>
  <si>
    <t>設計照査値</t>
  </si>
  <si>
    <t>不適切</t>
  </si>
  <si>
    <t>凡例</t>
  </si>
  <si>
    <t>縁端長</t>
  </si>
  <si>
    <r>
      <t>単位：Ｎ/mm</t>
    </r>
    <r>
      <rPr>
        <vertAlign val="superscript"/>
        <sz val="10"/>
        <rFont val="ＭＳ Ｐ明朝"/>
        <family val="1"/>
      </rPr>
      <t>2</t>
    </r>
  </si>
  <si>
    <t>SWPR7B 12S12.7</t>
  </si>
  <si>
    <r>
      <t>単位：N/mm</t>
    </r>
    <r>
      <rPr>
        <vertAlign val="superscript"/>
        <sz val="10"/>
        <rFont val="ＭＳ Ｐ明朝"/>
        <family val="1"/>
      </rPr>
      <t>2</t>
    </r>
  </si>
  <si>
    <t>コンクリート応力度σc</t>
  </si>
  <si>
    <r>
      <t>初期引張応力度　　　σpi(N/mm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</si>
  <si>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</si>
  <si>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公称断面積　　　　　Ap（mm</t>
    </r>
    <r>
      <rPr>
        <vertAlign val="superscript"/>
        <sz val="10"/>
        <rFont val="ＭＳ Ｐ明朝"/>
        <family val="1"/>
      </rPr>
      <t>2</t>
    </r>
    <r>
      <rPr>
        <sz val="10"/>
        <rFont val="ＭＳ Ｐ明朝"/>
        <family val="1"/>
      </rPr>
      <t>）</t>
    </r>
  </si>
  <si>
    <r>
      <t>単位：N/ｍｍ</t>
    </r>
    <r>
      <rPr>
        <vertAlign val="superscript"/>
        <sz val="10"/>
        <rFont val="ＭＳ Ｐ明朝"/>
        <family val="1"/>
      </rPr>
      <t>2</t>
    </r>
  </si>
  <si>
    <r>
      <t>必要鉄筋量　　　Areq:　cm</t>
    </r>
    <r>
      <rPr>
        <vertAlign val="superscript"/>
        <sz val="10"/>
        <rFont val="ＭＳ Ｐ明朝"/>
        <family val="1"/>
      </rPr>
      <t>2</t>
    </r>
  </si>
  <si>
    <r>
      <t>最小鉄筋量　　　Amin:　cm</t>
    </r>
    <r>
      <rPr>
        <vertAlign val="superscript"/>
        <sz val="10"/>
        <rFont val="ＭＳ Ｐ明朝"/>
        <family val="1"/>
      </rPr>
      <t>2</t>
    </r>
  </si>
  <si>
    <r>
      <t>平均せん断応力度(N/mm</t>
    </r>
    <r>
      <rPr>
        <vertAlign val="superscript"/>
        <sz val="10"/>
        <rFont val="ＭＳ Ｐ明朝"/>
        <family val="1"/>
      </rPr>
      <t>2</t>
    </r>
    <r>
      <rPr>
        <sz val="10"/>
        <rFont val="ＭＳ Ｐ明朝"/>
        <family val="1"/>
      </rPr>
      <t>）</t>
    </r>
  </si>
  <si>
    <r>
      <t>斜引張応力度</t>
    </r>
    <r>
      <rPr>
        <sz val="9"/>
        <rFont val="ＭＳ Ｐ明朝"/>
        <family val="1"/>
      </rPr>
      <t xml:space="preserve"> (N/mm</t>
    </r>
    <r>
      <rPr>
        <vertAlign val="superscript"/>
        <sz val="9"/>
        <rFont val="ＭＳ Ｐ明朝"/>
        <family val="1"/>
      </rPr>
      <t>2</t>
    </r>
    <r>
      <rPr>
        <sz val="9"/>
        <rFont val="ＭＳ Ｐ明朝"/>
        <family val="1"/>
      </rPr>
      <t>)</t>
    </r>
  </si>
  <si>
    <r>
      <t>軸方向鉄筋
As（cm</t>
    </r>
    <r>
      <rPr>
        <vertAlign val="superscript"/>
        <sz val="10"/>
        <rFont val="ＭＳ Ｐ明朝"/>
        <family val="1"/>
      </rPr>
      <t>2</t>
    </r>
    <r>
      <rPr>
        <sz val="10"/>
        <rFont val="ＭＳ Ｐ明朝"/>
        <family val="1"/>
      </rPr>
      <t>）</t>
    </r>
  </si>
  <si>
    <r>
      <t>最小鉄筋量　A</t>
    </r>
    <r>
      <rPr>
        <sz val="8"/>
        <rFont val="ＭＳ Ｐ明朝"/>
        <family val="1"/>
      </rPr>
      <t>S</t>
    </r>
    <r>
      <rPr>
        <sz val="10"/>
        <rFont val="ＭＳ Ｐ明朝"/>
        <family val="1"/>
      </rPr>
      <t>min(cm</t>
    </r>
    <r>
      <rPr>
        <vertAlign val="superscript"/>
        <sz val="10"/>
        <rFont val="ＭＳ Ｐ明朝"/>
        <family val="1"/>
      </rPr>
      <t>2</t>
    </r>
    <r>
      <rPr>
        <sz val="10"/>
        <rFont val="ＭＳ Ｐ明朝"/>
        <family val="1"/>
      </rPr>
      <t>/m)</t>
    </r>
  </si>
  <si>
    <t>記載なし</t>
  </si>
  <si>
    <t>4段目</t>
  </si>
  <si>
    <r>
      <t>配置鉄筋量　　　（ｃｍ</t>
    </r>
    <r>
      <rPr>
        <vertAlign val="superscript"/>
        <sz val="10"/>
        <rFont val="ＭＳ Ｐ明朝"/>
        <family val="1"/>
      </rPr>
      <t>2</t>
    </r>
    <r>
      <rPr>
        <sz val="10"/>
        <rFont val="ＭＳ Ｐ明朝"/>
        <family val="1"/>
      </rPr>
      <t>/m)</t>
    </r>
  </si>
  <si>
    <r>
      <t>最大せん断応力度（N/mm</t>
    </r>
    <r>
      <rPr>
        <vertAlign val="superscript"/>
        <sz val="10"/>
        <rFont val="ＭＳ Ｐ明朝"/>
        <family val="1"/>
      </rPr>
      <t>2</t>
    </r>
    <r>
      <rPr>
        <sz val="10"/>
        <rFont val="ＭＳ Ｐ明朝"/>
        <family val="1"/>
      </rPr>
      <t>)</t>
    </r>
  </si>
  <si>
    <r>
      <t>必要鉄筋量　As(cm</t>
    </r>
    <r>
      <rPr>
        <vertAlign val="superscript"/>
        <sz val="10"/>
        <rFont val="ＭＳ Ｐ明朝"/>
        <family val="1"/>
      </rPr>
      <t>2</t>
    </r>
    <r>
      <rPr>
        <sz val="10"/>
        <rFont val="ＭＳ Ｐ明朝"/>
        <family val="1"/>
      </rPr>
      <t>)</t>
    </r>
  </si>
  <si>
    <r>
      <t>コンクリート応力度　σｃ（N/mm</t>
    </r>
    <r>
      <rPr>
        <vertAlign val="superscript"/>
        <sz val="10"/>
        <rFont val="ＭＳ Ｐ明朝"/>
        <family val="1"/>
      </rPr>
      <t>2</t>
    </r>
    <r>
      <rPr>
        <sz val="10"/>
        <rFont val="ＭＳ Ｐ明朝"/>
        <family val="1"/>
      </rPr>
      <t>)</t>
    </r>
  </si>
  <si>
    <r>
      <t>鉄筋応力度　σｓ(N/mm</t>
    </r>
    <r>
      <rPr>
        <vertAlign val="superscript"/>
        <sz val="10"/>
        <rFont val="ＭＳ Ｐ明朝"/>
        <family val="1"/>
      </rPr>
      <t>2</t>
    </r>
    <r>
      <rPr>
        <sz val="10"/>
        <rFont val="ＭＳ Ｐ明朝"/>
        <family val="1"/>
      </rPr>
      <t>）</t>
    </r>
  </si>
  <si>
    <r>
      <t>せん断力による必要斜引張鉄筋量  Aw(cm</t>
    </r>
    <r>
      <rPr>
        <vertAlign val="superscript"/>
        <sz val="10"/>
        <rFont val="ＭＳ Ｐ明朝"/>
        <family val="1"/>
      </rPr>
      <t>2</t>
    </r>
    <r>
      <rPr>
        <sz val="10"/>
        <rFont val="ＭＳ Ｐ明朝"/>
        <family val="1"/>
      </rPr>
      <t>/m)</t>
    </r>
  </si>
  <si>
    <r>
      <t>床版曲げによる必要鉄筋量  As(cm</t>
    </r>
    <r>
      <rPr>
        <vertAlign val="superscript"/>
        <sz val="10"/>
        <rFont val="ＭＳ Ｐ明朝"/>
        <family val="1"/>
      </rPr>
      <t>2</t>
    </r>
    <r>
      <rPr>
        <sz val="10"/>
        <rFont val="ＭＳ Ｐ明朝"/>
        <family val="1"/>
      </rPr>
      <t>/m)</t>
    </r>
  </si>
  <si>
    <r>
      <t>合計　　　　　                      １/2Aｗ+1/４As(cm</t>
    </r>
    <r>
      <rPr>
        <vertAlign val="superscript"/>
        <sz val="10"/>
        <rFont val="ＭＳ Ｐ明朝"/>
        <family val="1"/>
      </rPr>
      <t>2</t>
    </r>
    <r>
      <rPr>
        <sz val="10"/>
        <rFont val="ＭＳ Ｐ明朝"/>
        <family val="1"/>
      </rPr>
      <t>/m)</t>
    </r>
  </si>
  <si>
    <r>
      <t>最小鉄筋量　　（cm</t>
    </r>
    <r>
      <rPr>
        <vertAlign val="superscript"/>
        <sz val="10"/>
        <rFont val="ＭＳ Ｐ明朝"/>
        <family val="1"/>
      </rPr>
      <t>2</t>
    </r>
    <r>
      <rPr>
        <sz val="10"/>
        <rFont val="ＭＳ Ｐ明朝"/>
        <family val="1"/>
      </rPr>
      <t>/m)</t>
    </r>
  </si>
  <si>
    <r>
      <t>合計(cm</t>
    </r>
    <r>
      <rPr>
        <vertAlign val="superscript"/>
        <sz val="10"/>
        <rFont val="ＭＳ Ｐ明朝"/>
        <family val="1"/>
      </rPr>
      <t>2</t>
    </r>
    <r>
      <rPr>
        <sz val="10"/>
        <rFont val="ＭＳ Ｐ明朝"/>
        <family val="1"/>
      </rPr>
      <t xml:space="preserve">）　　　　　   </t>
    </r>
  </si>
  <si>
    <t>Ｌ（ｍ）</t>
  </si>
  <si>
    <t>(wd×t1×B2)　</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</si>
  <si>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</si>
  <si>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</si>
  <si>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</si>
  <si>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</si>
  <si>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</si>
  <si>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</si>
  <si>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</si>
  <si>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</si>
  <si>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</si>
  <si>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</si>
  <si>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</si>
  <si>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</si>
  <si>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</si>
  <si>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</si>
  <si>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</si>
  <si>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t>
  </si>
  <si>
    <t>記入欄・判定欄で記入の該当しない項には―を記入してください。</t>
  </si>
  <si>
    <t>B2=</t>
  </si>
  <si>
    <r>
      <t>曲げ応力度（N/mm</t>
    </r>
    <r>
      <rPr>
        <vertAlign val="superscript"/>
        <sz val="10"/>
        <rFont val="ＭＳ Ｐ明朝"/>
        <family val="1"/>
      </rPr>
      <t>2</t>
    </r>
    <r>
      <rPr>
        <sz val="10"/>
        <rFont val="ＭＳ Ｐ明朝"/>
        <family val="1"/>
      </rPr>
      <t>)</t>
    </r>
  </si>
  <si>
    <t>80mm（アスファルト ）</t>
  </si>
  <si>
    <t>―mm（― ）</t>
  </si>
  <si>
    <t>壁高欄</t>
  </si>
  <si>
    <t>SD345</t>
  </si>
  <si>
    <t>○</t>
  </si>
  <si>
    <t>G1</t>
  </si>
  <si>
    <r>
      <t>断面2次モーメント　Ｉ　（ｍ</t>
    </r>
    <r>
      <rPr>
        <vertAlign val="superscript"/>
        <sz val="10"/>
        <rFont val="ＭＳ Ｐ明朝"/>
        <family val="1"/>
      </rPr>
      <t>４</t>
    </r>
    <r>
      <rPr>
        <sz val="10"/>
        <rFont val="ＭＳ Ｐ明朝"/>
        <family val="1"/>
      </rPr>
      <t>）</t>
    </r>
  </si>
  <si>
    <r>
      <t>斜引張鉄筋　Aw1（cm</t>
    </r>
    <r>
      <rPr>
        <vertAlign val="superscript"/>
        <sz val="10"/>
        <rFont val="ＭＳ Ｐ明朝"/>
        <family val="1"/>
      </rPr>
      <t>2</t>
    </r>
    <r>
      <rPr>
        <sz val="10"/>
        <rFont val="ＭＳ Ｐ明朝"/>
        <family val="1"/>
      </rPr>
      <t>/m）</t>
    </r>
  </si>
  <si>
    <r>
      <t>最小鉄筋量　Aw2（cm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</si>
  <si>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</si>
  <si>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合成応力度（N/mm</t>
    </r>
    <r>
      <rPr>
        <vertAlign val="superscript"/>
        <sz val="9"/>
        <rFont val="ＭＳ Ｐ明朝"/>
        <family val="1"/>
      </rPr>
      <t>2</t>
    </r>
    <r>
      <rPr>
        <sz val="9"/>
        <rFont val="ＭＳ Ｐ明朝"/>
        <family val="1"/>
      </rPr>
      <t>）</t>
    </r>
  </si>
  <si>
    <t>設計水平力</t>
  </si>
  <si>
    <t>許容耐力</t>
  </si>
  <si>
    <t>-</t>
  </si>
  <si>
    <t>①</t>
  </si>
  <si>
    <t>②</t>
  </si>
  <si>
    <t>③</t>
  </si>
  <si>
    <t>④</t>
  </si>
  <si>
    <t>⑥</t>
  </si>
  <si>
    <t>⑤</t>
  </si>
  <si>
    <t>端横桁</t>
  </si>
  <si>
    <t>支承</t>
  </si>
  <si>
    <t>落橋防止システム</t>
  </si>
  <si>
    <t>σｃｋ=</t>
  </si>
  <si>
    <t>　　記号・呼び名</t>
  </si>
  <si>
    <t>　　引張強度</t>
  </si>
  <si>
    <t>　　降伏点応力度</t>
  </si>
  <si>
    <t>　　材質</t>
  </si>
  <si>
    <t>―</t>
  </si>
  <si>
    <t>―</t>
  </si>
  <si>
    <t>―</t>
  </si>
  <si>
    <r>
      <t>PC鋼材偏心量　</t>
    </r>
    <r>
      <rPr>
        <sz val="14"/>
        <rFont val="ＭＳ Ｐ明朝"/>
        <family val="1"/>
      </rPr>
      <t>e</t>
    </r>
    <r>
      <rPr>
        <sz val="10"/>
        <rFont val="ＭＳ Ｐ明朝"/>
        <family val="1"/>
      </rPr>
      <t>P(m)　</t>
    </r>
  </si>
  <si>
    <t>SWPR7AL　φ９．３</t>
  </si>
  <si>
    <t>Ｄ－本</t>
  </si>
  <si>
    <t>本</t>
  </si>
  <si>
    <r>
      <t>断面積　Ac（m</t>
    </r>
    <r>
      <rPr>
        <vertAlign val="superscript"/>
        <sz val="10"/>
        <rFont val="ＭＳ Ｐ明朝"/>
        <family val="1"/>
      </rPr>
      <t>2</t>
    </r>
    <r>
      <rPr>
        <sz val="10"/>
        <rFont val="ＭＳ Ｐ明朝"/>
        <family val="1"/>
      </rPr>
      <t>）</t>
    </r>
  </si>
  <si>
    <t>作用引張力　T（ｋN)</t>
  </si>
  <si>
    <t>【コメント欄】　　（特に設計内容に係るコメント或いは構造面における判定結果（△・×）の記述等</t>
  </si>
  <si>
    <t>ＰＣ鋼材：</t>
  </si>
  <si>
    <t>支承セット方向(支承線に対して角度表示）</t>
  </si>
  <si>
    <t>ΣR</t>
  </si>
  <si>
    <t>設計荷重</t>
  </si>
  <si>
    <r>
      <t>N/mm</t>
    </r>
    <r>
      <rPr>
        <vertAlign val="superscript"/>
        <sz val="8"/>
        <rFont val="ＪＳ明朝"/>
        <family val="1"/>
      </rPr>
      <t>2</t>
    </r>
  </si>
  <si>
    <r>
      <t>最小値　Ｓ</t>
    </r>
    <r>
      <rPr>
        <vertAlign val="subscript"/>
        <sz val="8"/>
        <rFont val="ＭＳ Ｐ明朝"/>
        <family val="1"/>
      </rPr>
      <t>ＥＭ</t>
    </r>
    <r>
      <rPr>
        <sz val="10"/>
        <rFont val="ＭＳ Ｐ明朝"/>
        <family val="1"/>
      </rPr>
      <t>（ｍ）</t>
    </r>
  </si>
  <si>
    <r>
      <t>桁かかり長　Ｓ</t>
    </r>
    <r>
      <rPr>
        <vertAlign val="subscript"/>
        <sz val="10"/>
        <rFont val="ＭＳ Ｐ明朝"/>
        <family val="1"/>
      </rPr>
      <t>Ｅ</t>
    </r>
    <r>
      <rPr>
        <sz val="10"/>
        <rFont val="ＭＳ Ｐ明朝"/>
        <family val="1"/>
      </rPr>
      <t>（ｍ）</t>
    </r>
  </si>
  <si>
    <t>側径間（断面番号　）</t>
  </si>
  <si>
    <t>中央径間（断面番号　）</t>
  </si>
  <si>
    <t>抵抗幅：h2＝</t>
  </si>
  <si>
    <t>アンカーバーφ＝</t>
  </si>
  <si>
    <t>種別</t>
  </si>
  <si>
    <t>（1支承線当り）</t>
  </si>
  <si>
    <t>設計計算書・設計図との整合（○×で記入してください。）</t>
  </si>
  <si>
    <t>埋込長</t>
  </si>
  <si>
    <t>支承・落橋防止システム</t>
  </si>
  <si>
    <t>橋長(m)</t>
  </si>
  <si>
    <t>桁長(m)</t>
  </si>
  <si>
    <t>支間長(m)</t>
  </si>
  <si>
    <t>有効幅員(m)</t>
  </si>
  <si>
    <t>バチ・拡幅等</t>
  </si>
  <si>
    <t>連結部 ( )内は下縁</t>
  </si>
  <si>
    <t>SWPR19１S21.8</t>
  </si>
  <si>
    <t>PC鋼材に関する諸数値・プレストレス</t>
  </si>
  <si>
    <t>側径間※</t>
  </si>
  <si>
    <t>中央径間※</t>
  </si>
  <si>
    <t>⑤主桁の設計（曲げ検証）</t>
  </si>
  <si>
    <t>PC鋼材応力度</t>
  </si>
  <si>
    <t>曲げ引張鉄筋量</t>
  </si>
  <si>
    <t>圧縮破壊耐力（Suc :ｋN)</t>
  </si>
  <si>
    <r>
      <t>直後のプレストレス　　（N/mm</t>
    </r>
    <r>
      <rPr>
        <vertAlign val="superscript"/>
        <sz val="10"/>
        <rFont val="ＭＳ Ｐ明朝"/>
        <family val="1"/>
      </rPr>
      <t>2</t>
    </r>
    <r>
      <rPr>
        <sz val="10"/>
        <rFont val="ＭＳ Ｐ明朝"/>
        <family val="1"/>
      </rPr>
      <t>）
（径間中央）</t>
    </r>
  </si>
  <si>
    <t>有効係数：　η
（径間中央）</t>
  </si>
  <si>
    <t>（径間中央）</t>
  </si>
  <si>
    <t>④プレストレスの計算</t>
  </si>
  <si>
    <t>設計計算書と設計図の整合について検証してください。</t>
  </si>
  <si>
    <t>シース径(内径mm）</t>
  </si>
  <si>
    <t>※部材決定に影響の高い外桁又は内桁について記入してください。</t>
  </si>
  <si>
    <t>※最大断面力が発生する桁についてM（径間中央）、S(ｈ/2点）で記入してください。</t>
  </si>
  <si>
    <t>中桁※</t>
  </si>
  <si>
    <t>外桁※</t>
  </si>
  <si>
    <t>kN･m/m</t>
  </si>
  <si>
    <t>目地幅</t>
  </si>
  <si>
    <r>
      <t>斜引張応力度(N/mm</t>
    </r>
    <r>
      <rPr>
        <vertAlign val="superscript"/>
        <sz val="9"/>
        <rFont val="ＭＳ Ｐ明朝"/>
        <family val="1"/>
      </rPr>
      <t>2</t>
    </r>
    <r>
      <rPr>
        <sz val="9"/>
        <rFont val="ＭＳ Ｐ明朝"/>
        <family val="1"/>
      </rPr>
      <t>）</t>
    </r>
  </si>
  <si>
    <t>連結ＰＣ鋼材方式</t>
  </si>
  <si>
    <t>　【ＰＣ上部工  PC連結コンポ桁橋  １／１5】</t>
  </si>
  <si>
    <t>【ＰＣ上部工  PC連結コンポ桁橋２ ／１5】</t>
  </si>
  <si>
    <t>【ＰＣ上部工  PC連結コンポ桁橋  4／１5】</t>
  </si>
  <si>
    <t>【ＰＣ上部工  PC連結コンポ桁橋  5／１5】</t>
  </si>
  <si>
    <t>【ＰＣ上部工 　PC連結コンポ桁橋  6／１5】</t>
  </si>
  <si>
    <t>設計フロー図</t>
  </si>
  <si>
    <t>【ＰＣ上部工  PC連結コンポ桁橋  ３／１5】</t>
  </si>
  <si>
    <t>引張応力度は－符号を付けてください。</t>
  </si>
  <si>
    <t>①R=Σwd
×L（kN)</t>
  </si>
  <si>
    <t>R=Σwd×L＝</t>
  </si>
  <si>
    <t>（記載不要）</t>
  </si>
  <si>
    <t>添架物等</t>
  </si>
  <si>
    <t>免震</t>
  </si>
  <si>
    <t>設計便覧（案）近畿地方整備局　　Ｈ24.4</t>
  </si>
  <si>
    <t>―</t>
  </si>
  <si>
    <t>⑤</t>
  </si>
  <si>
    <t>－1.8≦σca≦21.0</t>
  </si>
  <si>
    <t>3/5σmax=　＜σmin=　</t>
  </si>
  <si>
    <t>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</si>
</sst>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Red]&quot;\&quot;\-#,##0.0"/>
    <numFmt numFmtId="177" formatCode="&quot;\&quot;#,##0.000;[Red]&quot;\&quot;\-#,##0.000"/>
    <numFmt numFmtId="178" formatCode="0.0_ "/>
    <numFmt numFmtId="179" formatCode="0.00_ "/>
    <numFmt numFmtId="180" formatCode="0.000_ "/>
    <numFmt numFmtId="181" formatCode="#,##0.00_ ;[Red]\-#,##0.00\ "/>
    <numFmt numFmtId="182" formatCode="0.00_);[Red]\(0.00\)"/>
    <numFmt numFmtId="183" formatCode="0.0;_䀀"/>
    <numFmt numFmtId="184" formatCode="#,##0.0_ ;[Red]\-#,##0.0\ "/>
  </numFmts>
  <fonts count="62">
    <font>
      <sz val="11"/>
      <name val="ＭＳ Ｐゴシック"/>
      <family val="3"/>
    </font>
    <font>
      <sz val="6"/>
      <name val="ＭＳ Ｐゴシック"/>
      <family val="3"/>
    </font>
    <font>
      <sz val="10"/>
      <name val="ＭＳ Ｐ明朝"/>
      <family val="1"/>
    </font>
    <font>
      <sz val="10"/>
      <name val="ＪＳ明朝"/>
      <family val="1"/>
    </font>
    <font>
      <b/>
      <sz val="14"/>
      <name val="ＪＳＰゴシック"/>
      <family val="3"/>
    </font>
    <font>
      <b/>
      <sz val="12"/>
      <name val="ＪＳ明朝"/>
      <family val="1"/>
    </font>
    <font>
      <b/>
      <sz val="12"/>
      <name val="ＪＳ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sz val="10"/>
      <name val="ＪＳゴシック"/>
      <family val="3"/>
    </font>
    <font>
      <sz val="8"/>
      <name val="ＭＳ Ｐ明朝"/>
      <family val="1"/>
    </font>
    <font>
      <sz val="11"/>
      <name val="ＭＳ Ｐ明朝"/>
      <family val="1"/>
    </font>
    <font>
      <sz val="12"/>
      <name val="ＭＳ Ｐ明朝"/>
      <family val="1"/>
    </font>
    <font>
      <sz val="9"/>
      <name val="ＭＳ Ｐ明朝"/>
      <family val="1"/>
    </font>
    <font>
      <u val="single"/>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0"/>
      <name val="ＭＳ Ｐ明朝"/>
      <family val="1"/>
    </font>
    <font>
      <u val="single"/>
      <sz val="11"/>
      <name val="ＭＳ Ｐゴシック"/>
      <family val="3"/>
    </font>
    <font>
      <u val="doubleAccounting"/>
      <sz val="10"/>
      <name val="ＭＳ Ｐ明朝"/>
      <family val="1"/>
    </font>
    <font>
      <sz val="14"/>
      <name val="ＭＳ Ｐゴシック"/>
      <family val="3"/>
    </font>
    <font>
      <sz val="11"/>
      <name val="HG明朝E"/>
      <family val="1"/>
    </font>
    <font>
      <b/>
      <sz val="11"/>
      <name val="ＭＳ Ｐゴシック"/>
      <family val="3"/>
    </font>
    <font>
      <u val="single"/>
      <sz val="10"/>
      <name val="ＭＳ Ｐゴシック"/>
      <family val="3"/>
    </font>
    <font>
      <sz val="9"/>
      <name val="ＪＳ明朝"/>
      <family val="1"/>
    </font>
    <font>
      <sz val="8"/>
      <name val="ＪＳ明朝"/>
      <family val="1"/>
    </font>
    <font>
      <sz val="9"/>
      <name val="ＪＳゴシック"/>
      <family val="3"/>
    </font>
    <font>
      <b/>
      <sz val="8"/>
      <name val="ＪＳゴシック"/>
      <family val="3"/>
    </font>
    <font>
      <sz val="12"/>
      <name val="ＪＳ明朝"/>
      <family val="1"/>
    </font>
    <font>
      <vertAlign val="superscript"/>
      <sz val="8"/>
      <name val="ＪＳ明朝"/>
      <family val="1"/>
    </font>
    <font>
      <sz val="10"/>
      <color indexed="58"/>
      <name val="ＭＳ Ｐ明朝"/>
      <family val="1"/>
    </font>
    <font>
      <sz val="10"/>
      <color indexed="60"/>
      <name val="ＭＳ Ｐ明朝"/>
      <family val="1"/>
    </font>
    <font>
      <sz val="10"/>
      <color indexed="10"/>
      <name val="ＭＳ Ｐ明朝"/>
      <family val="1"/>
    </font>
    <font>
      <sz val="12"/>
      <name val="ＪＳゴシック"/>
      <family val="3"/>
    </font>
    <font>
      <b/>
      <sz val="12"/>
      <name val="ＭＳ Ｐゴシック"/>
      <family val="3"/>
    </font>
    <font>
      <b/>
      <sz val="10"/>
      <name val="ＭＳ Ｐゴシック"/>
      <family val="3"/>
    </font>
    <font>
      <b/>
      <sz val="11"/>
      <name val="ＪＳゴシック"/>
      <family val="3"/>
    </font>
    <font>
      <b/>
      <sz val="14"/>
      <name val="ＭＳ Ｐゴシック"/>
      <family val="3"/>
    </font>
    <font>
      <sz val="10"/>
      <name val="MS Outlook"/>
      <family val="0"/>
    </font>
    <font>
      <b/>
      <sz val="11"/>
      <name val="ＭＳ Ｐ明朝"/>
      <family val="1"/>
    </font>
    <font>
      <vertAlign val="superscript"/>
      <sz val="10"/>
      <name val="ＭＳ Ｐ明朝"/>
      <family val="1"/>
    </font>
    <font>
      <sz val="11"/>
      <color indexed="10"/>
      <name val="ＭＳ Ｐゴシック"/>
      <family val="3"/>
    </font>
    <font>
      <sz val="10"/>
      <name val="ＭＳ 明朝"/>
      <family val="1"/>
    </font>
    <font>
      <vertAlign val="superscript"/>
      <sz val="9"/>
      <name val="ＭＳ Ｐ明朝"/>
      <family val="1"/>
    </font>
    <font>
      <vertAlign val="superscript"/>
      <sz val="8"/>
      <name val="ＭＳ Ｐ明朝"/>
      <family val="1"/>
    </font>
    <font>
      <b/>
      <sz val="10"/>
      <name val="ＪＳゴシック"/>
      <family val="3"/>
    </font>
    <font>
      <b/>
      <sz val="12"/>
      <name val="ＭＳ Ｐ明朝"/>
      <family val="1"/>
    </font>
    <font>
      <b/>
      <sz val="8"/>
      <name val="ＪＳ明朝"/>
      <family val="1"/>
    </font>
    <font>
      <b/>
      <sz val="8"/>
      <name val="ＭＳ Ｐゴシック"/>
      <family val="3"/>
    </font>
    <font>
      <sz val="9"/>
      <name val="MS UI Gothic"/>
      <family val="3"/>
    </font>
    <font>
      <vertAlign val="subscript"/>
      <sz val="8"/>
      <name val="ＭＳ Ｐ明朝"/>
      <family val="1"/>
    </font>
    <font>
      <vertAlign val="subscript"/>
      <sz val="10"/>
      <name val="ＭＳ Ｐ明朝"/>
      <family val="1"/>
    </font>
    <font>
      <sz val="11"/>
      <color indexed="12"/>
      <name val="ＭＳ Ｐゴシック"/>
      <family val="3"/>
    </font>
    <font>
      <b/>
      <sz val="8"/>
      <name val="ＭＳ Ｐ明朝"/>
      <family val="1"/>
    </font>
    <font>
      <sz val="11"/>
      <name val="ＪＳ明朝"/>
      <family val="1"/>
    </font>
    <font>
      <b/>
      <sz val="16"/>
      <name val="ＭＳ Ｐゴシック"/>
      <family val="3"/>
    </font>
    <font>
      <u val="single"/>
      <sz val="11"/>
      <name val="ＭＳ Ｐ明朝"/>
      <family val="1"/>
    </font>
  </fonts>
  <fills count="15">
    <fill>
      <patternFill/>
    </fill>
    <fill>
      <patternFill patternType="gray125"/>
    </fill>
    <fill>
      <patternFill patternType="solid">
        <fgColor indexed="57"/>
        <bgColor indexed="64"/>
      </patternFill>
    </fill>
    <fill>
      <patternFill patternType="solid">
        <fgColor indexed="22"/>
        <bgColor indexed="64"/>
      </patternFill>
    </fill>
    <fill>
      <patternFill patternType="gray0625">
        <fgColor indexed="26"/>
        <bgColor indexed="26"/>
      </patternFill>
    </fill>
    <fill>
      <patternFill patternType="solid">
        <fgColor indexed="41"/>
        <bgColor indexed="64"/>
      </patternFill>
    </fill>
    <fill>
      <patternFill patternType="gray125">
        <bgColor indexed="9"/>
      </patternFill>
    </fill>
    <fill>
      <patternFill patternType="lightGray"/>
    </fill>
    <fill>
      <patternFill patternType="lightUp"/>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gray0625"/>
    </fill>
    <fill>
      <patternFill patternType="gray0625">
        <bgColor indexed="8"/>
      </patternFill>
    </fill>
  </fills>
  <borders count="209">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dashDot"/>
      <top>
        <color indexed="63"/>
      </top>
      <bottom>
        <color indexed="63"/>
      </bottom>
    </border>
    <border>
      <left style="dashDot"/>
      <right style="thin"/>
      <top>
        <color indexed="63"/>
      </top>
      <bottom>
        <color indexed="63"/>
      </bottom>
    </border>
    <border>
      <left>
        <color indexed="63"/>
      </left>
      <right style="dashDot"/>
      <top>
        <color indexed="63"/>
      </top>
      <bottom style="thin"/>
    </border>
    <border diagonalDown="1">
      <left>
        <color indexed="63"/>
      </left>
      <right>
        <color indexed="63"/>
      </right>
      <top>
        <color indexed="63"/>
      </top>
      <bottom>
        <color indexed="63"/>
      </bottom>
      <diagonal style="thin"/>
    </border>
    <border>
      <left style="medium"/>
      <right>
        <color indexed="63"/>
      </right>
      <top style="thin"/>
      <bottom>
        <color indexed="63"/>
      </bottom>
    </border>
    <border>
      <left>
        <color indexed="63"/>
      </left>
      <right style="dashDot"/>
      <top style="thin"/>
      <bottom style="thin"/>
    </border>
    <border>
      <left style="thin"/>
      <right style="thin"/>
      <top style="thin"/>
      <bottom>
        <color indexed="63"/>
      </bottom>
    </border>
    <border>
      <left style="medium"/>
      <right style="thin"/>
      <top>
        <color indexed="63"/>
      </top>
      <bottom>
        <color indexed="63"/>
      </bottom>
    </border>
    <border>
      <left>
        <color indexed="63"/>
      </left>
      <right>
        <color indexed="63"/>
      </right>
      <top>
        <color indexed="63"/>
      </top>
      <bottom style="dashed"/>
    </border>
    <border>
      <left>
        <color indexed="63"/>
      </left>
      <right style="medium"/>
      <top style="medium"/>
      <bottom style="medium"/>
    </border>
    <border>
      <left style="medium"/>
      <right style="thin"/>
      <top>
        <color indexed="63"/>
      </top>
      <bottom style="thin"/>
    </border>
    <border>
      <left>
        <color indexed="63"/>
      </left>
      <right>
        <color indexed="63"/>
      </right>
      <top style="double"/>
      <bottom style="thin"/>
    </border>
    <border>
      <left style="thin"/>
      <right style="thin"/>
      <top>
        <color indexed="63"/>
      </top>
      <bottom style="double"/>
    </border>
    <border>
      <left>
        <color indexed="63"/>
      </left>
      <right>
        <color indexed="63"/>
      </right>
      <top style="thin"/>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
      <top style="mediumDashed"/>
      <bottom>
        <color indexed="63"/>
      </bottom>
    </border>
    <border>
      <left>
        <color indexed="63"/>
      </left>
      <right style="mediumDashed"/>
      <top>
        <color indexed="63"/>
      </top>
      <bottom style="medium"/>
    </border>
    <border>
      <left style="thin"/>
      <right style="thin"/>
      <top>
        <color indexed="63"/>
      </top>
      <bottom style="medium"/>
    </border>
    <border>
      <left>
        <color indexed="63"/>
      </left>
      <right style="dashDot"/>
      <top>
        <color indexed="63"/>
      </top>
      <bottom style="medium"/>
    </border>
    <border>
      <left>
        <color indexed="63"/>
      </left>
      <right style="dotted"/>
      <top style="thin"/>
      <bottom style="thin"/>
    </border>
    <border>
      <left>
        <color indexed="63"/>
      </left>
      <right style="thin"/>
      <top style="thin"/>
      <bottom style="double"/>
    </border>
    <border>
      <left style="dashed"/>
      <right style="dashed"/>
      <top style="dashed"/>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dashDot"/>
      <top style="medium"/>
      <bottom>
        <color indexed="63"/>
      </bottom>
    </border>
    <border>
      <left>
        <color indexed="63"/>
      </left>
      <right style="dashed"/>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medium"/>
      <top style="thin"/>
      <bottom style="thin"/>
    </border>
    <border>
      <left style="thin"/>
      <right style="thin"/>
      <top style="double"/>
      <bottom style="thin"/>
    </border>
    <border>
      <left style="thin"/>
      <right style="thin"/>
      <top style="thin"/>
      <bottom style="double"/>
    </border>
    <border>
      <left>
        <color indexed="63"/>
      </left>
      <right>
        <color indexed="63"/>
      </right>
      <top style="thin"/>
      <bottom style="dashed"/>
    </border>
    <border>
      <left>
        <color indexed="63"/>
      </left>
      <right style="medium"/>
      <top>
        <color indexed="63"/>
      </top>
      <bottom style="dashed"/>
    </border>
    <border>
      <left style="thin"/>
      <right>
        <color indexed="63"/>
      </right>
      <top style="thin"/>
      <bottom style="medium"/>
    </border>
    <border>
      <left>
        <color indexed="63"/>
      </left>
      <right>
        <color indexed="63"/>
      </right>
      <top style="double"/>
      <bottom>
        <color indexed="63"/>
      </bottom>
    </border>
    <border>
      <left>
        <color indexed="63"/>
      </left>
      <right style="dashed"/>
      <top style="thin"/>
      <bottom>
        <color indexed="63"/>
      </bottom>
    </border>
    <border diagonalUp="1">
      <left>
        <color indexed="63"/>
      </left>
      <right style="thin"/>
      <top>
        <color indexed="63"/>
      </top>
      <bottom>
        <color indexed="63"/>
      </bottom>
      <diagonal style="thin"/>
    </border>
    <border>
      <left style="thin"/>
      <right>
        <color indexed="63"/>
      </right>
      <top style="thin"/>
      <bottom style="dashed"/>
    </border>
    <border diagonalDown="1">
      <left style="thin"/>
      <right>
        <color indexed="63"/>
      </right>
      <top>
        <color indexed="63"/>
      </top>
      <bottom>
        <color indexed="63"/>
      </bottom>
      <diagonal style="dashed"/>
    </border>
    <border>
      <left style="thin"/>
      <right style="medium"/>
      <top>
        <color indexed="63"/>
      </top>
      <bottom>
        <color indexed="63"/>
      </bottom>
    </border>
    <border>
      <left style="thin"/>
      <right style="medium"/>
      <top>
        <color indexed="63"/>
      </top>
      <bottom style="thin"/>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thin"/>
      <right>
        <color indexed="63"/>
      </right>
      <top style="medium"/>
      <bottom>
        <color indexed="63"/>
      </bottom>
    </border>
    <border>
      <left>
        <color indexed="63"/>
      </left>
      <right>
        <color indexed="63"/>
      </right>
      <top style="dotted"/>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style="thin"/>
      <bottom style="medium"/>
    </border>
    <border>
      <left style="thin"/>
      <right style="dotted"/>
      <top>
        <color indexed="63"/>
      </top>
      <bottom>
        <color indexed="63"/>
      </bottom>
    </border>
    <border>
      <left>
        <color indexed="63"/>
      </left>
      <right style="dotted"/>
      <top>
        <color indexed="63"/>
      </top>
      <bottom>
        <color indexed="63"/>
      </bottom>
    </border>
    <border>
      <left>
        <color indexed="63"/>
      </left>
      <right>
        <color indexed="63"/>
      </right>
      <top style="dotted"/>
      <bottom style="thin"/>
    </border>
    <border>
      <left>
        <color indexed="63"/>
      </left>
      <right style="medium"/>
      <top style="double"/>
      <bottom>
        <color indexed="63"/>
      </bottom>
    </border>
    <border>
      <left style="medium"/>
      <right>
        <color indexed="63"/>
      </right>
      <top style="double"/>
      <bottom>
        <color indexed="63"/>
      </bottom>
    </border>
    <border>
      <left style="dashed"/>
      <right style="dashed"/>
      <top>
        <color indexed="63"/>
      </top>
      <bottom>
        <color indexed="63"/>
      </bottom>
    </border>
    <border>
      <left style="thin"/>
      <right>
        <color indexed="63"/>
      </right>
      <top>
        <color indexed="63"/>
      </top>
      <bottom style="double"/>
    </border>
    <border>
      <left style="dotted"/>
      <right>
        <color indexed="63"/>
      </right>
      <top>
        <color indexed="63"/>
      </top>
      <bottom>
        <color indexed="63"/>
      </bottom>
    </border>
    <border>
      <left style="dashed"/>
      <right style="medium"/>
      <top>
        <color indexed="63"/>
      </top>
      <bottom>
        <color indexed="63"/>
      </bottom>
    </border>
    <border>
      <left style="dotted"/>
      <right>
        <color indexed="63"/>
      </right>
      <top style="dashed"/>
      <bottom style="dashed"/>
    </border>
    <border>
      <left>
        <color indexed="63"/>
      </left>
      <right>
        <color indexed="63"/>
      </right>
      <top>
        <color indexed="63"/>
      </top>
      <bottom style="dotted"/>
    </border>
    <border>
      <left>
        <color indexed="63"/>
      </left>
      <right style="dotted"/>
      <top>
        <color indexed="63"/>
      </top>
      <bottom style="thin"/>
    </border>
    <border>
      <left>
        <color indexed="63"/>
      </left>
      <right style="thin"/>
      <top>
        <color indexed="63"/>
      </top>
      <bottom style="dashed"/>
    </border>
    <border>
      <left style="dotted"/>
      <right>
        <color indexed="63"/>
      </right>
      <top>
        <color indexed="63"/>
      </top>
      <bottom style="dashed"/>
    </border>
    <border>
      <left style="thin"/>
      <right>
        <color indexed="63"/>
      </right>
      <top style="dashed"/>
      <bottom style="dashed"/>
    </border>
    <border>
      <left style="dashed"/>
      <right>
        <color indexed="63"/>
      </right>
      <top style="thin"/>
      <bottom style="dotted"/>
    </border>
    <border>
      <left style="thin"/>
      <right style="dashDot"/>
      <top>
        <color indexed="63"/>
      </top>
      <bottom style="thin"/>
    </border>
    <border>
      <left style="thin"/>
      <right>
        <color indexed="63"/>
      </right>
      <top style="dashed"/>
      <bottom style="thin"/>
    </border>
    <border>
      <left style="dashed"/>
      <right>
        <color indexed="63"/>
      </right>
      <top style="thin"/>
      <bottom style="thin"/>
    </border>
    <border>
      <left style="dashed"/>
      <right>
        <color indexed="63"/>
      </right>
      <top>
        <color indexed="63"/>
      </top>
      <bottom style="dotted"/>
    </border>
    <border>
      <left style="dashDo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otted"/>
      <bottom style="medium"/>
    </border>
    <border>
      <left style="dashed"/>
      <right>
        <color indexed="63"/>
      </right>
      <top>
        <color indexed="63"/>
      </top>
      <bottom style="dashed"/>
    </border>
    <border>
      <left style="dashed"/>
      <right style="thin"/>
      <top style="thin"/>
      <bottom>
        <color indexed="63"/>
      </bottom>
    </border>
    <border>
      <left style="dotted"/>
      <right style="dashed"/>
      <top style="thin"/>
      <bottom style="dotted"/>
    </border>
    <border>
      <left style="dashed"/>
      <right>
        <color indexed="63"/>
      </right>
      <top style="thin"/>
      <bottom style="medium"/>
    </border>
    <border>
      <left style="dotted"/>
      <right style="thin"/>
      <top>
        <color indexed="63"/>
      </top>
      <bottom>
        <color indexed="63"/>
      </bottom>
    </border>
    <border>
      <left style="dotted"/>
      <right>
        <color indexed="63"/>
      </right>
      <top style="dashed"/>
      <bottom style="medium"/>
    </border>
    <border>
      <left style="dotted"/>
      <right style="dashed"/>
      <top style="thin"/>
      <bottom style="dashed"/>
    </border>
    <border>
      <left style="dotted"/>
      <right style="dashed"/>
      <top style="thin"/>
      <bottom style="medium"/>
    </border>
    <border>
      <left style="dotted"/>
      <right>
        <color indexed="63"/>
      </right>
      <top>
        <color indexed="63"/>
      </top>
      <bottom style="medium"/>
    </border>
    <border>
      <left>
        <color indexed="63"/>
      </left>
      <right style="dotted"/>
      <top>
        <color indexed="63"/>
      </top>
      <bottom style="medium"/>
    </border>
    <border>
      <left style="dotted"/>
      <right style="dotted"/>
      <top style="thin"/>
      <bottom style="thin"/>
    </border>
    <border>
      <left style="thin"/>
      <right style="dotted"/>
      <top style="thin"/>
      <bottom style="thin"/>
    </border>
    <border>
      <left style="dotted"/>
      <right>
        <color indexed="63"/>
      </right>
      <top style="thin"/>
      <bottom style="thin"/>
    </border>
    <border>
      <left style="dashed"/>
      <right>
        <color indexed="63"/>
      </right>
      <top style="dashed"/>
      <bottom style="dashed"/>
    </border>
    <border>
      <left style="thin"/>
      <right style="medium"/>
      <top style="thin"/>
      <bottom>
        <color indexed="63"/>
      </bottom>
    </border>
    <border>
      <left style="thin"/>
      <right style="medium"/>
      <top style="double"/>
      <bottom style="double"/>
    </border>
    <border>
      <left style="thin"/>
      <right style="medium"/>
      <top style="thin"/>
      <bottom style="double"/>
    </border>
    <border>
      <left style="thin"/>
      <right style="medium"/>
      <top style="thin"/>
      <bottom style="medium"/>
    </border>
    <border>
      <left>
        <color indexed="63"/>
      </left>
      <right style="medium"/>
      <top style="double"/>
      <bottom style="thin"/>
    </border>
    <border>
      <left>
        <color indexed="63"/>
      </left>
      <right>
        <color indexed="63"/>
      </right>
      <top>
        <color indexed="63"/>
      </top>
      <bottom style="double"/>
    </border>
    <border>
      <left style="thin"/>
      <right style="medium"/>
      <top>
        <color indexed="63"/>
      </top>
      <bottom style="double"/>
    </border>
    <border>
      <left>
        <color indexed="63"/>
      </left>
      <right style="medium"/>
      <top style="thin"/>
      <bottom style="double"/>
    </border>
    <border>
      <left style="dashed"/>
      <right>
        <color indexed="63"/>
      </right>
      <top style="dashed"/>
      <bottom style="thin"/>
    </border>
    <border>
      <left style="thin"/>
      <right>
        <color indexed="63"/>
      </right>
      <top style="dotted"/>
      <bottom style="thin"/>
    </border>
    <border>
      <left style="dashed"/>
      <right>
        <color indexed="63"/>
      </right>
      <top style="dotted"/>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color indexed="63"/>
      </left>
      <right style="dashed"/>
      <top style="dashed"/>
      <bottom>
        <color indexed="63"/>
      </bottom>
    </border>
    <border>
      <left>
        <color indexed="63"/>
      </left>
      <right style="dashed"/>
      <top>
        <color indexed="63"/>
      </top>
      <bottom style="dashed"/>
    </border>
    <border>
      <left>
        <color indexed="63"/>
      </left>
      <right style="dashed"/>
      <top style="dotted"/>
      <bottom>
        <color indexed="63"/>
      </bottom>
    </border>
    <border>
      <left style="dashed"/>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style="dashed"/>
      <right>
        <color indexed="63"/>
      </right>
      <top>
        <color indexed="63"/>
      </top>
      <bottom style="medium"/>
    </border>
    <border>
      <left style="dashed"/>
      <right>
        <color indexed="63"/>
      </right>
      <top style="dashed"/>
      <bottom>
        <color indexed="63"/>
      </bottom>
    </border>
    <border>
      <left style="thin"/>
      <right style="thin"/>
      <top style="thin"/>
      <bottom style="medium"/>
    </border>
    <border>
      <left>
        <color indexed="63"/>
      </left>
      <right style="dotted"/>
      <top style="dotted"/>
      <bottom style="medium"/>
    </border>
    <border>
      <left style="hair"/>
      <right>
        <color indexed="63"/>
      </right>
      <top style="hair"/>
      <bottom style="thin"/>
    </border>
    <border>
      <left>
        <color indexed="63"/>
      </left>
      <right style="medium"/>
      <top style="thin"/>
      <bottom style="dashed"/>
    </border>
    <border>
      <left style="thin"/>
      <right>
        <color indexed="63"/>
      </right>
      <top style="medium"/>
      <bottom style="thin"/>
    </border>
    <border>
      <left style="medium"/>
      <right>
        <color indexed="63"/>
      </right>
      <top style="thin"/>
      <bottom style="thin"/>
    </border>
    <border>
      <left style="medium"/>
      <right>
        <color indexed="63"/>
      </right>
      <top>
        <color indexed="63"/>
      </top>
      <bottom style="double"/>
    </border>
    <border>
      <left>
        <color indexed="63"/>
      </left>
      <right style="thin"/>
      <top>
        <color indexed="63"/>
      </top>
      <bottom style="double"/>
    </border>
    <border>
      <left>
        <color indexed="63"/>
      </left>
      <right>
        <color indexed="63"/>
      </right>
      <top style="dashed"/>
      <bottom style="thin"/>
    </border>
    <border>
      <left>
        <color indexed="63"/>
      </left>
      <right>
        <color indexed="63"/>
      </right>
      <top style="dashed"/>
      <bottom style="dashed"/>
    </border>
    <border>
      <left>
        <color indexed="63"/>
      </left>
      <right>
        <color indexed="63"/>
      </right>
      <top style="thin"/>
      <bottom style="dotted"/>
    </border>
    <border>
      <left>
        <color indexed="63"/>
      </left>
      <right style="thin"/>
      <top style="thin"/>
      <bottom style="dotted"/>
    </border>
    <border>
      <left style="dashed"/>
      <right style="dashed"/>
      <top style="dotted"/>
      <bottom>
        <color indexed="63"/>
      </bottom>
    </border>
    <border>
      <left style="dashed"/>
      <right style="dashed"/>
      <top>
        <color indexed="63"/>
      </top>
      <bottom style="dash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thin"/>
      <top style="dashed"/>
      <bottom style="dashed"/>
    </border>
    <border>
      <left>
        <color indexed="63"/>
      </left>
      <right style="dotted"/>
      <top style="thin"/>
      <bottom>
        <color indexed="63"/>
      </bottom>
    </border>
    <border>
      <left>
        <color indexed="63"/>
      </left>
      <right style="dotted"/>
      <top>
        <color indexed="63"/>
      </top>
      <bottom style="dashed"/>
    </border>
    <border>
      <left>
        <color indexed="63"/>
      </left>
      <right style="dashed"/>
      <top>
        <color indexed="63"/>
      </top>
      <bottom style="thin"/>
    </border>
    <border>
      <left>
        <color indexed="63"/>
      </left>
      <right style="thin"/>
      <top style="double"/>
      <bottom style="double"/>
    </border>
    <border>
      <left>
        <color indexed="63"/>
      </left>
      <right style="dashed"/>
      <top style="double"/>
      <bottom style="double"/>
    </border>
    <border>
      <left style="thin"/>
      <right style="medium"/>
      <top style="double"/>
      <bottom>
        <color indexed="63"/>
      </bottom>
    </border>
    <border>
      <left style="thin"/>
      <right style="thin"/>
      <top style="double"/>
      <bottom>
        <color indexed="63"/>
      </bottom>
    </border>
    <border>
      <left>
        <color indexed="63"/>
      </left>
      <right>
        <color indexed="63"/>
      </right>
      <top style="dashed"/>
      <bottom>
        <color indexed="63"/>
      </bottom>
    </border>
    <border>
      <left>
        <color indexed="63"/>
      </left>
      <right style="dotted"/>
      <top style="dashed"/>
      <bottom style="dashed"/>
    </border>
    <border>
      <left style="dashed"/>
      <right>
        <color indexed="63"/>
      </right>
      <top style="dashed"/>
      <bottom style="dotted"/>
    </border>
    <border>
      <left>
        <color indexed="63"/>
      </left>
      <right>
        <color indexed="63"/>
      </right>
      <top style="dashed"/>
      <bottom style="dotted"/>
    </border>
    <border>
      <left>
        <color indexed="63"/>
      </left>
      <right style="dashed"/>
      <top style="thin"/>
      <bottom style="thin"/>
    </border>
    <border>
      <left style="dashed"/>
      <right>
        <color indexed="63"/>
      </right>
      <top style="thin"/>
      <bottom style="double"/>
    </border>
    <border>
      <left>
        <color indexed="63"/>
      </left>
      <right style="dashed"/>
      <top style="thin"/>
      <bottom style="double"/>
    </border>
    <border>
      <left style="dotted"/>
      <right>
        <color indexed="63"/>
      </right>
      <top style="thin"/>
      <bottom>
        <color indexed="63"/>
      </bottom>
    </border>
    <border>
      <left style="dashed"/>
      <right>
        <color indexed="63"/>
      </right>
      <top style="thin"/>
      <bottom>
        <color indexed="63"/>
      </bottom>
    </border>
    <border>
      <left style="dashed"/>
      <right>
        <color indexed="63"/>
      </right>
      <top>
        <color indexed="63"/>
      </top>
      <bottom style="thin"/>
    </border>
    <border>
      <left>
        <color indexed="63"/>
      </left>
      <right style="dotted"/>
      <top style="dashed"/>
      <bottom>
        <color indexed="63"/>
      </bottom>
    </border>
    <border>
      <left style="dashed"/>
      <right>
        <color indexed="63"/>
      </right>
      <top style="thin"/>
      <bottom style="dashed"/>
    </border>
    <border>
      <left>
        <color indexed="63"/>
      </left>
      <right style="dashed"/>
      <top style="thin"/>
      <bottom style="dashed"/>
    </border>
    <border>
      <left>
        <color indexed="63"/>
      </left>
      <right style="dashed"/>
      <top style="dashed"/>
      <bottom style="dashed"/>
    </border>
    <border>
      <left>
        <color indexed="63"/>
      </left>
      <right style="thin"/>
      <top style="dotted"/>
      <bottom style="dotted"/>
    </border>
    <border>
      <left style="thin"/>
      <right>
        <color indexed="63"/>
      </right>
      <top style="dashed"/>
      <bottom>
        <color indexed="63"/>
      </bottom>
    </border>
    <border>
      <left>
        <color indexed="63"/>
      </left>
      <right style="medium"/>
      <top style="dashed"/>
      <bottom style="dashed"/>
    </border>
    <border>
      <left>
        <color indexed="63"/>
      </left>
      <right style="thin"/>
      <top style="dashed"/>
      <bottom>
        <color indexed="63"/>
      </bottom>
    </border>
    <border>
      <left>
        <color indexed="63"/>
      </left>
      <right style="thin"/>
      <top style="thin"/>
      <bottom style="medium"/>
    </border>
    <border>
      <left style="thin"/>
      <right>
        <color indexed="63"/>
      </right>
      <top style="double"/>
      <bottom>
        <color indexed="63"/>
      </bottom>
    </border>
    <border>
      <left>
        <color indexed="63"/>
      </left>
      <right style="thin"/>
      <top style="double"/>
      <bottom>
        <color indexed="63"/>
      </bottom>
    </border>
    <border>
      <left style="medium"/>
      <right style="thin"/>
      <top style="thin"/>
      <bottom>
        <color indexed="63"/>
      </bottom>
    </border>
    <border>
      <left style="medium"/>
      <right style="thin"/>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dotted"/>
      <top style="thin"/>
      <bottom style="dott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pplyNumberFormat="0" applyFill="0" applyBorder="0" applyAlignment="0" applyProtection="0"/>
  </cellStyleXfs>
  <cellXfs count="244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textRotation="255"/>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2" xfId="0" applyFont="1" applyBorder="1" applyAlignment="1">
      <alignment vertical="center"/>
    </xf>
    <xf numFmtId="0" fontId="5" fillId="0" borderId="3" xfId="0" applyFont="1" applyBorder="1"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20" xfId="0" applyFont="1" applyFill="1" applyBorder="1" applyAlignment="1">
      <alignment vertical="center"/>
    </xf>
    <xf numFmtId="0" fontId="2" fillId="0" borderId="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shrinkToFit="1"/>
    </xf>
    <xf numFmtId="0" fontId="2" fillId="0" borderId="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Alignment="1">
      <alignment/>
    </xf>
    <xf numFmtId="0" fontId="2" fillId="0" borderId="14"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23"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0" xfId="0" applyFont="1" applyAlignment="1">
      <alignment horizontal="center" vertical="center" textRotation="255"/>
    </xf>
    <xf numFmtId="0" fontId="2" fillId="0" borderId="9" xfId="0" applyFont="1" applyBorder="1" applyAlignment="1">
      <alignment/>
    </xf>
    <xf numFmtId="0" fontId="2" fillId="0" borderId="9" xfId="0" applyFont="1" applyBorder="1" applyAlignment="1">
      <alignment/>
    </xf>
    <xf numFmtId="0" fontId="2" fillId="0" borderId="18" xfId="0" applyFont="1" applyBorder="1" applyAlignment="1">
      <alignment/>
    </xf>
    <xf numFmtId="0" fontId="2" fillId="0" borderId="19" xfId="0" applyFont="1" applyBorder="1" applyAlignment="1">
      <alignment horizontal="center" vertical="center" textRotation="255"/>
    </xf>
    <xf numFmtId="0" fontId="2" fillId="0" borderId="12"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8" xfId="0"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4" xfId="0" applyFont="1" applyBorder="1" applyAlignment="1">
      <alignment vertical="center"/>
    </xf>
    <xf numFmtId="0" fontId="2" fillId="0" borderId="32" xfId="0" applyFont="1" applyBorder="1" applyAlignment="1">
      <alignment/>
    </xf>
    <xf numFmtId="0" fontId="2" fillId="0" borderId="21" xfId="0" applyFont="1" applyBorder="1" applyAlignment="1">
      <alignment horizontal="center" vertical="center" textRotation="255"/>
    </xf>
    <xf numFmtId="0" fontId="2" fillId="0" borderId="32" xfId="0" applyFont="1" applyBorder="1" applyAlignment="1">
      <alignment vertical="center"/>
    </xf>
    <xf numFmtId="0" fontId="2" fillId="0" borderId="0" xfId="0" applyFont="1" applyAlignment="1">
      <alignment horizontal="center" vertical="center"/>
    </xf>
    <xf numFmtId="0" fontId="2" fillId="0" borderId="33" xfId="0" applyFont="1" applyBorder="1" applyAlignment="1">
      <alignment vertical="center"/>
    </xf>
    <xf numFmtId="0" fontId="2" fillId="0" borderId="20" xfId="0" applyFont="1" applyBorder="1" applyAlignment="1">
      <alignment horizontal="left" vertical="center"/>
    </xf>
    <xf numFmtId="0" fontId="2" fillId="0" borderId="0" xfId="0" applyFont="1" applyFill="1" applyAlignment="1">
      <alignment vertical="center"/>
    </xf>
    <xf numFmtId="0" fontId="2" fillId="0" borderId="9" xfId="0" applyFont="1" applyFill="1" applyBorder="1" applyAlignment="1">
      <alignment vertical="center"/>
    </xf>
    <xf numFmtId="0" fontId="2" fillId="0" borderId="0" xfId="0" applyFont="1" applyBorder="1" applyAlignment="1">
      <alignment horizontal="center" textRotation="90"/>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2" fillId="0" borderId="37" xfId="0" applyFont="1" applyBorder="1" applyAlignment="1">
      <alignment vertical="center"/>
    </xf>
    <xf numFmtId="0" fontId="15" fillId="0" borderId="0" xfId="0" applyFont="1" applyBorder="1" applyAlignment="1">
      <alignment/>
    </xf>
    <xf numFmtId="0" fontId="2" fillId="0" borderId="38" xfId="0" applyFont="1" applyBorder="1" applyAlignment="1">
      <alignment vertical="center"/>
    </xf>
    <xf numFmtId="0" fontId="2" fillId="0" borderId="39" xfId="0" applyFont="1" applyFill="1" applyBorder="1" applyAlignment="1">
      <alignment vertical="center"/>
    </xf>
    <xf numFmtId="0" fontId="2" fillId="0" borderId="0" xfId="0" applyFont="1" applyFill="1" applyAlignment="1">
      <alignment horizontal="right" vertical="center"/>
    </xf>
    <xf numFmtId="0" fontId="2" fillId="0" borderId="29" xfId="0" applyFont="1" applyBorder="1" applyAlignment="1">
      <alignment vertical="center" shrinkToFit="1"/>
    </xf>
    <xf numFmtId="0" fontId="2" fillId="0" borderId="40" xfId="0" applyFont="1" applyBorder="1" applyAlignment="1">
      <alignment vertical="center"/>
    </xf>
    <xf numFmtId="0" fontId="3" fillId="0" borderId="24"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41" xfId="0" applyFont="1" applyBorder="1" applyAlignment="1">
      <alignment vertical="center"/>
    </xf>
    <xf numFmtId="0" fontId="2" fillId="0" borderId="29" xfId="0" applyFont="1" applyBorder="1" applyAlignment="1">
      <alignment horizontal="center" vertical="center" shrinkToFit="1"/>
    </xf>
    <xf numFmtId="0" fontId="2" fillId="0" borderId="42" xfId="0" applyFont="1" applyBorder="1" applyAlignment="1">
      <alignment vertical="center"/>
    </xf>
    <xf numFmtId="0" fontId="2" fillId="0" borderId="13" xfId="0" applyFont="1" applyFill="1" applyBorder="1" applyAlignment="1">
      <alignment horizontal="center" vertic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4" borderId="0" xfId="0" applyFont="1" applyFill="1" applyBorder="1" applyAlignment="1">
      <alignment vertical="center"/>
    </xf>
    <xf numFmtId="0" fontId="2" fillId="4" borderId="3" xfId="0" applyFont="1" applyFill="1" applyBorder="1" applyAlignment="1">
      <alignment vertical="center"/>
    </xf>
    <xf numFmtId="0" fontId="2" fillId="1" borderId="2" xfId="0" applyFont="1" applyFill="1" applyBorder="1" applyAlignment="1">
      <alignment vertical="center"/>
    </xf>
    <xf numFmtId="0" fontId="2" fillId="1" borderId="3" xfId="0" applyFont="1" applyFill="1" applyBorder="1" applyAlignment="1">
      <alignment vertical="center"/>
    </xf>
    <xf numFmtId="0" fontId="2" fillId="1" borderId="43" xfId="0" applyFont="1" applyFill="1" applyBorder="1" applyAlignment="1">
      <alignment vertical="center"/>
    </xf>
    <xf numFmtId="0" fontId="2" fillId="1" borderId="6" xfId="0" applyFont="1" applyFill="1" applyBorder="1" applyAlignment="1">
      <alignment vertical="center"/>
    </xf>
    <xf numFmtId="0" fontId="2" fillId="3" borderId="4" xfId="0" applyFont="1" applyFill="1" applyBorder="1" applyAlignment="1">
      <alignment vertical="center"/>
    </xf>
    <xf numFmtId="0" fontId="2" fillId="4" borderId="27" xfId="0" applyFont="1" applyFill="1" applyBorder="1" applyAlignment="1">
      <alignment vertical="center"/>
    </xf>
    <xf numFmtId="0" fontId="2" fillId="0" borderId="20" xfId="0" applyFont="1" applyBorder="1" applyAlignment="1">
      <alignment horizontal="center" vertical="center" shrinkToFit="1"/>
    </xf>
    <xf numFmtId="0" fontId="2" fillId="0" borderId="9" xfId="0" applyFont="1" applyBorder="1" applyAlignment="1">
      <alignment horizontal="center" vertical="center"/>
    </xf>
    <xf numFmtId="0" fontId="2" fillId="0" borderId="19" xfId="0" applyFont="1" applyFill="1" applyBorder="1" applyAlignment="1">
      <alignment vertical="center"/>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44" xfId="0" applyFont="1" applyBorder="1" applyAlignment="1">
      <alignment vertical="center"/>
    </xf>
    <xf numFmtId="0" fontId="0" fillId="0" borderId="0" xfId="0" applyBorder="1" applyAlignment="1">
      <alignment vertical="center" shrinkToFit="1"/>
    </xf>
    <xf numFmtId="0" fontId="10" fillId="0" borderId="0" xfId="0" applyFont="1" applyBorder="1" applyAlignment="1">
      <alignment vertical="center"/>
    </xf>
    <xf numFmtId="2" fontId="24" fillId="0" borderId="0" xfId="0" applyNumberFormat="1" applyFont="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0" fillId="0" borderId="23" xfId="0" applyBorder="1" applyAlignment="1">
      <alignment vertical="distributed" textRotation="255"/>
    </xf>
    <xf numFmtId="0" fontId="2" fillId="5" borderId="20" xfId="0" applyFont="1" applyFill="1" applyBorder="1" applyAlignment="1">
      <alignment vertical="center"/>
    </xf>
    <xf numFmtId="0" fontId="2" fillId="5" borderId="15" xfId="0" applyFont="1" applyFill="1" applyBorder="1" applyAlignment="1">
      <alignment vertical="center"/>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 fillId="0" borderId="0" xfId="0" applyFont="1" applyBorder="1" applyAlignment="1">
      <alignment horizontal="distributed" vertical="center"/>
    </xf>
    <xf numFmtId="0" fontId="2" fillId="0" borderId="20" xfId="0" applyFont="1" applyBorder="1" applyAlignment="1">
      <alignment vertical="center" shrinkToFit="1"/>
    </xf>
    <xf numFmtId="0" fontId="2" fillId="0" borderId="26" xfId="0" applyFont="1" applyBorder="1" applyAlignment="1">
      <alignment horizontal="center" vertical="center"/>
    </xf>
    <xf numFmtId="0" fontId="0" fillId="0" borderId="1" xfId="0" applyBorder="1" applyAlignment="1">
      <alignment/>
    </xf>
    <xf numFmtId="0" fontId="0" fillId="0" borderId="1" xfId="0" applyBorder="1" applyAlignment="1">
      <alignment/>
    </xf>
    <xf numFmtId="0" fontId="2" fillId="0" borderId="0" xfId="0" applyFont="1" applyBorder="1" applyAlignment="1">
      <alignment horizontal="center" vertical="center"/>
    </xf>
    <xf numFmtId="0" fontId="15" fillId="0" borderId="23" xfId="0" applyFont="1" applyBorder="1" applyAlignment="1">
      <alignment vertical="distributed" textRotation="255"/>
    </xf>
    <xf numFmtId="0" fontId="15" fillId="0" borderId="20" xfId="0" applyFont="1" applyBorder="1" applyAlignment="1">
      <alignment vertical="center"/>
    </xf>
    <xf numFmtId="0" fontId="15" fillId="0" borderId="15" xfId="0" applyFont="1" applyBorder="1" applyAlignment="1">
      <alignment vertical="center"/>
    </xf>
    <xf numFmtId="0" fontId="2" fillId="6" borderId="9" xfId="0" applyFont="1" applyFill="1" applyBorder="1" applyAlignment="1">
      <alignment vertical="center"/>
    </xf>
    <xf numFmtId="0" fontId="2" fillId="6" borderId="47" xfId="0" applyFont="1" applyFill="1" applyBorder="1" applyAlignment="1">
      <alignment vertical="center"/>
    </xf>
    <xf numFmtId="0" fontId="2" fillId="6" borderId="0" xfId="0" applyFont="1" applyFill="1" applyBorder="1" applyAlignment="1">
      <alignment vertical="center"/>
    </xf>
    <xf numFmtId="0" fontId="2" fillId="6" borderId="20" xfId="0" applyFont="1" applyFill="1" applyBorder="1" applyAlignment="1">
      <alignment vertical="center"/>
    </xf>
    <xf numFmtId="0" fontId="2" fillId="0" borderId="48" xfId="0" applyFont="1" applyBorder="1" applyAlignment="1">
      <alignment vertical="center"/>
    </xf>
    <xf numFmtId="0" fontId="2" fillId="1" borderId="49" xfId="0" applyFont="1" applyFill="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2" fillId="0" borderId="51" xfId="0" applyFont="1" applyBorder="1" applyAlignment="1">
      <alignment vertical="center"/>
    </xf>
    <xf numFmtId="0" fontId="2" fillId="1" borderId="51" xfId="0" applyFont="1" applyFill="1" applyBorder="1" applyAlignment="1">
      <alignment vertical="center"/>
    </xf>
    <xf numFmtId="0" fontId="2" fillId="0" borderId="1" xfId="0" applyFont="1" applyBorder="1" applyAlignment="1">
      <alignment vertical="center" textRotation="255"/>
    </xf>
    <xf numFmtId="0" fontId="2" fillId="0" borderId="4"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8" xfId="0" applyFont="1" applyBorder="1" applyAlignment="1">
      <alignment/>
    </xf>
    <xf numFmtId="0" fontId="2" fillId="0" borderId="13" xfId="0" applyFont="1" applyBorder="1" applyAlignment="1">
      <alignment/>
    </xf>
    <xf numFmtId="0" fontId="2" fillId="0" borderId="28"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7" borderId="12" xfId="0" applyFont="1" applyFill="1" applyBorder="1" applyAlignment="1">
      <alignment vertical="center"/>
    </xf>
    <xf numFmtId="0" fontId="2" fillId="7" borderId="13" xfId="0" applyFont="1" applyFill="1" applyBorder="1" applyAlignment="1">
      <alignment vertical="center"/>
    </xf>
    <xf numFmtId="0" fontId="2" fillId="7" borderId="0" xfId="0" applyFont="1" applyFill="1" applyBorder="1" applyAlignment="1">
      <alignment vertical="center"/>
    </xf>
    <xf numFmtId="0" fontId="2" fillId="7" borderId="34" xfId="0" applyFont="1" applyFill="1" applyBorder="1" applyAlignment="1">
      <alignment vertical="center"/>
    </xf>
    <xf numFmtId="0" fontId="2" fillId="7" borderId="16" xfId="0" applyFont="1" applyFill="1" applyBorder="1" applyAlignment="1">
      <alignment vertical="center"/>
    </xf>
    <xf numFmtId="0" fontId="2" fillId="7" borderId="9" xfId="0" applyFont="1" applyFill="1" applyBorder="1" applyAlignment="1">
      <alignment vertical="center"/>
    </xf>
    <xf numFmtId="0" fontId="2" fillId="7" borderId="36" xfId="0" applyFont="1" applyFill="1" applyBorder="1" applyAlignment="1">
      <alignment vertical="center"/>
    </xf>
    <xf numFmtId="0" fontId="2" fillId="0" borderId="0" xfId="0" applyFont="1" applyBorder="1" applyAlignment="1">
      <alignment vertical="center" wrapText="1"/>
    </xf>
    <xf numFmtId="0" fontId="2" fillId="0" borderId="24" xfId="0" applyFont="1" applyBorder="1" applyAlignment="1">
      <alignment/>
    </xf>
    <xf numFmtId="0" fontId="2" fillId="0" borderId="34" xfId="0" applyFont="1" applyBorder="1" applyAlignment="1">
      <alignment/>
    </xf>
    <xf numFmtId="0" fontId="2" fillId="0" borderId="10" xfId="0" applyFont="1" applyBorder="1" applyAlignment="1">
      <alignment/>
    </xf>
    <xf numFmtId="0" fontId="2" fillId="0" borderId="52" xfId="0" applyFont="1" applyBorder="1" applyAlignment="1">
      <alignment/>
    </xf>
    <xf numFmtId="0" fontId="2" fillId="0" borderId="3" xfId="0" applyFont="1" applyBorder="1" applyAlignment="1">
      <alignment/>
    </xf>
    <xf numFmtId="0" fontId="2" fillId="0" borderId="53" xfId="0" applyFont="1" applyBorder="1" applyAlignment="1">
      <alignment/>
    </xf>
    <xf numFmtId="0" fontId="2" fillId="0" borderId="7" xfId="0" applyFont="1" applyBorder="1" applyAlignment="1">
      <alignment/>
    </xf>
    <xf numFmtId="0" fontId="2" fillId="0" borderId="34" xfId="0" applyFont="1" applyBorder="1" applyAlignment="1">
      <alignment/>
    </xf>
    <xf numFmtId="0" fontId="2" fillId="0" borderId="6" xfId="0" applyFont="1" applyBorder="1" applyAlignment="1">
      <alignment/>
    </xf>
    <xf numFmtId="0" fontId="2" fillId="0" borderId="3" xfId="0" applyFont="1" applyBorder="1" applyAlignment="1">
      <alignment/>
    </xf>
    <xf numFmtId="0" fontId="2" fillId="0" borderId="11" xfId="0" applyFont="1" applyBorder="1" applyAlignment="1">
      <alignment/>
    </xf>
    <xf numFmtId="0" fontId="2" fillId="0" borderId="29" xfId="0" applyFont="1" applyBorder="1" applyAlignment="1">
      <alignment/>
    </xf>
    <xf numFmtId="0" fontId="2" fillId="0" borderId="5" xfId="0" applyFont="1" applyBorder="1" applyAlignment="1">
      <alignment/>
    </xf>
    <xf numFmtId="0" fontId="2" fillId="8" borderId="0" xfId="0" applyFont="1" applyFill="1" applyAlignment="1">
      <alignment/>
    </xf>
    <xf numFmtId="0" fontId="2" fillId="0" borderId="19" xfId="0" applyFont="1" applyBorder="1" applyAlignment="1">
      <alignment/>
    </xf>
    <xf numFmtId="0" fontId="2" fillId="0" borderId="31" xfId="0" applyFont="1" applyBorder="1" applyAlignment="1">
      <alignment/>
    </xf>
    <xf numFmtId="0" fontId="26" fillId="0" borderId="20" xfId="0" applyFont="1" applyBorder="1" applyAlignment="1">
      <alignment/>
    </xf>
    <xf numFmtId="0" fontId="2" fillId="0" borderId="0" xfId="0" applyFont="1" applyAlignment="1">
      <alignment vertical="center" textRotation="90"/>
    </xf>
    <xf numFmtId="0" fontId="2" fillId="0" borderId="23" xfId="0" applyFont="1" applyFill="1" applyBorder="1" applyAlignment="1">
      <alignment vertical="center"/>
    </xf>
    <xf numFmtId="0" fontId="2" fillId="0" borderId="18" xfId="0" applyFont="1" applyFill="1" applyBorder="1" applyAlignment="1">
      <alignment vertical="center"/>
    </xf>
    <xf numFmtId="0" fontId="0" fillId="0" borderId="0" xfId="0" applyAlignment="1">
      <alignment vertical="center"/>
    </xf>
    <xf numFmtId="0" fontId="0" fillId="0" borderId="23" xfId="0" applyBorder="1" applyAlignment="1">
      <alignment horizontal="center" vertical="center" textRotation="255" wrapText="1"/>
    </xf>
    <xf numFmtId="0" fontId="0" fillId="0" borderId="1" xfId="0" applyBorder="1" applyAlignment="1">
      <alignment horizontal="center" vertical="center" textRotation="255"/>
    </xf>
    <xf numFmtId="0" fontId="2" fillId="0" borderId="0" xfId="0" applyFont="1" applyBorder="1" applyAlignment="1">
      <alignment horizontal="center" vertical="center" shrinkToFit="1"/>
    </xf>
    <xf numFmtId="0" fontId="5" fillId="0" borderId="0" xfId="0" applyFont="1" applyBorder="1" applyAlignment="1">
      <alignment vertical="center"/>
    </xf>
    <xf numFmtId="0" fontId="2" fillId="0" borderId="13" xfId="0" applyFont="1" applyFill="1" applyBorder="1" applyAlignment="1">
      <alignment vertical="center"/>
    </xf>
    <xf numFmtId="0" fontId="0" fillId="0" borderId="20" xfId="0" applyBorder="1" applyAlignment="1">
      <alignment vertical="center"/>
    </xf>
    <xf numFmtId="0" fontId="5" fillId="0" borderId="3" xfId="0" applyFont="1" applyBorder="1" applyAlignment="1">
      <alignment vertical="center"/>
    </xf>
    <xf numFmtId="0" fontId="0" fillId="0" borderId="3" xfId="0" applyBorder="1" applyAlignment="1">
      <alignment/>
    </xf>
    <xf numFmtId="0" fontId="0" fillId="0" borderId="1" xfId="0" applyBorder="1" applyAlignment="1">
      <alignment vertical="center"/>
    </xf>
    <xf numFmtId="0" fontId="2" fillId="0" borderId="54" xfId="0" applyFont="1" applyFill="1" applyBorder="1" applyAlignment="1">
      <alignment vertical="center"/>
    </xf>
    <xf numFmtId="0" fontId="2" fillId="0" borderId="0" xfId="0" applyFont="1" applyFill="1" applyBorder="1" applyAlignment="1">
      <alignment horizontal="center" textRotation="87"/>
    </xf>
    <xf numFmtId="0" fontId="0" fillId="0" borderId="1" xfId="0" applyBorder="1" applyAlignment="1">
      <alignment vertical="center" shrinkToFit="1"/>
    </xf>
    <xf numFmtId="0" fontId="0" fillId="0" borderId="19"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2" fillId="0" borderId="21"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center" vertical="center"/>
    </xf>
    <xf numFmtId="0" fontId="0" fillId="0" borderId="0" xfId="0" applyBorder="1" applyAlignment="1">
      <alignment vertical="center" wrapText="1"/>
    </xf>
    <xf numFmtId="0" fontId="2" fillId="0" borderId="55" xfId="0" applyFont="1" applyBorder="1" applyAlignment="1">
      <alignment vertical="center"/>
    </xf>
    <xf numFmtId="0" fontId="2" fillId="0" borderId="3" xfId="0" applyFont="1" applyFill="1" applyBorder="1" applyAlignment="1">
      <alignment vertical="center"/>
    </xf>
    <xf numFmtId="0" fontId="2" fillId="0" borderId="0" xfId="0" applyFont="1" applyBorder="1" applyAlignment="1">
      <alignment vertical="distributed"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0" fillId="0" borderId="0" xfId="0" applyBorder="1" applyAlignment="1">
      <alignment vertical="top"/>
    </xf>
    <xf numFmtId="0" fontId="2" fillId="9" borderId="29" xfId="0" applyFont="1" applyFill="1" applyBorder="1" applyAlignment="1">
      <alignment vertical="center"/>
    </xf>
    <xf numFmtId="0" fontId="2" fillId="1" borderId="13" xfId="0" applyFont="1" applyFill="1" applyBorder="1" applyAlignment="1">
      <alignment vertical="center"/>
    </xf>
    <xf numFmtId="0" fontId="2" fillId="1" borderId="0" xfId="0" applyFont="1" applyFill="1" applyBorder="1" applyAlignment="1">
      <alignment vertical="center"/>
    </xf>
    <xf numFmtId="0" fontId="0" fillId="0" borderId="0" xfId="0" applyAlignment="1">
      <alignment vertical="center" textRotation="255"/>
    </xf>
    <xf numFmtId="0" fontId="0" fillId="0" borderId="19" xfId="0" applyBorder="1" applyAlignment="1">
      <alignment vertical="center"/>
    </xf>
    <xf numFmtId="0" fontId="2" fillId="0" borderId="0" xfId="0" applyFont="1" applyBorder="1" applyAlignment="1">
      <alignment textRotation="90"/>
    </xf>
    <xf numFmtId="0" fontId="0" fillId="0" borderId="0" xfId="0" applyBorder="1" applyAlignment="1">
      <alignment textRotation="90"/>
    </xf>
    <xf numFmtId="0" fontId="2" fillId="0" borderId="12" xfId="0" applyFont="1" applyFill="1" applyBorder="1" applyAlignment="1">
      <alignment vertical="center"/>
    </xf>
    <xf numFmtId="0" fontId="0" fillId="0" borderId="13" xfId="0" applyBorder="1" applyAlignment="1">
      <alignment textRotation="90"/>
    </xf>
    <xf numFmtId="0" fontId="0" fillId="0" borderId="9" xfId="0" applyBorder="1" applyAlignment="1">
      <alignment textRotation="90"/>
    </xf>
    <xf numFmtId="0" fontId="15" fillId="0" borderId="0" xfId="0" applyFont="1" applyBorder="1" applyAlignment="1">
      <alignment vertical="center" textRotation="90"/>
    </xf>
    <xf numFmtId="0" fontId="2" fillId="8" borderId="0" xfId="0" applyFont="1" applyFill="1" applyAlignment="1">
      <alignment vertical="center"/>
    </xf>
    <xf numFmtId="0" fontId="2" fillId="8" borderId="23" xfId="0" applyFont="1" applyFill="1" applyBorder="1" applyAlignment="1">
      <alignment vertical="center"/>
    </xf>
    <xf numFmtId="0" fontId="2" fillId="0" borderId="56" xfId="0" applyFont="1" applyBorder="1" applyAlignment="1">
      <alignment vertical="center"/>
    </xf>
    <xf numFmtId="0" fontId="2" fillId="0" borderId="12" xfId="0" applyFont="1" applyBorder="1" applyAlignment="1">
      <alignment vertical="center" shrinkToFit="1"/>
    </xf>
    <xf numFmtId="0" fontId="2" fillId="0" borderId="57" xfId="0" applyFont="1" applyBorder="1" applyAlignment="1">
      <alignment vertical="center"/>
    </xf>
    <xf numFmtId="0" fontId="2" fillId="0" borderId="58" xfId="0" applyFont="1" applyBorder="1" applyAlignment="1">
      <alignment vertical="center"/>
    </xf>
    <xf numFmtId="0" fontId="10" fillId="0" borderId="23" xfId="0" applyFont="1" applyBorder="1" applyAlignment="1">
      <alignment vertical="center"/>
    </xf>
    <xf numFmtId="0" fontId="2" fillId="0" borderId="9" xfId="0" applyFont="1" applyBorder="1" applyAlignment="1">
      <alignment vertical="center" textRotation="255"/>
    </xf>
    <xf numFmtId="0" fontId="2" fillId="1" borderId="14" xfId="0" applyFont="1" applyFill="1" applyBorder="1" applyAlignment="1">
      <alignment vertical="center"/>
    </xf>
    <xf numFmtId="0" fontId="2" fillId="0" borderId="19" xfId="0" applyFont="1" applyBorder="1" applyAlignment="1">
      <alignment vertical="center" shrinkToFit="1"/>
    </xf>
    <xf numFmtId="0" fontId="0" fillId="0" borderId="25" xfId="0" applyBorder="1" applyAlignment="1">
      <alignment vertical="center" shrinkToFit="1"/>
    </xf>
    <xf numFmtId="0" fontId="2" fillId="0" borderId="18" xfId="0" applyFont="1" applyBorder="1" applyAlignment="1">
      <alignment horizontal="center" vertical="center"/>
    </xf>
    <xf numFmtId="0" fontId="2" fillId="0" borderId="15" xfId="0" applyFont="1" applyBorder="1" applyAlignment="1">
      <alignment horizontal="center"/>
    </xf>
    <xf numFmtId="0" fontId="2" fillId="5" borderId="21" xfId="0" applyFont="1" applyFill="1" applyBorder="1" applyAlignment="1">
      <alignment vertical="center"/>
    </xf>
    <xf numFmtId="0" fontId="2" fillId="0" borderId="9" xfId="0" applyFont="1" applyBorder="1" applyAlignment="1">
      <alignment textRotation="90"/>
    </xf>
    <xf numFmtId="0" fontId="0" fillId="0" borderId="8" xfId="0" applyBorder="1" applyAlignment="1">
      <alignment horizontal="center" vertical="center"/>
    </xf>
    <xf numFmtId="0" fontId="3" fillId="0" borderId="4"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0" fillId="0" borderId="12" xfId="0" applyFont="1" applyBorder="1" applyAlignment="1">
      <alignment vertical="center"/>
    </xf>
    <xf numFmtId="0" fontId="30" fillId="0" borderId="20" xfId="0" applyFont="1" applyBorder="1" applyAlignment="1">
      <alignment vertical="center"/>
    </xf>
    <xf numFmtId="0" fontId="30" fillId="0" borderId="21" xfId="0" applyFont="1" applyBorder="1" applyAlignment="1">
      <alignment vertical="center"/>
    </xf>
    <xf numFmtId="0" fontId="30" fillId="0" borderId="9" xfId="0" applyFont="1" applyBorder="1" applyAlignment="1">
      <alignment horizontal="distributed" vertical="center"/>
    </xf>
    <xf numFmtId="0" fontId="3" fillId="0" borderId="2" xfId="0" applyFont="1" applyBorder="1" applyAlignment="1">
      <alignment horizontal="center" vertical="center" textRotation="255"/>
    </xf>
    <xf numFmtId="0" fontId="3" fillId="0" borderId="27" xfId="0" applyFont="1" applyBorder="1" applyAlignment="1">
      <alignment horizontal="center" vertical="center" textRotation="255"/>
    </xf>
    <xf numFmtId="0" fontId="29" fillId="0" borderId="0" xfId="0" applyFont="1" applyBorder="1" applyAlignment="1">
      <alignment horizontal="center" vertical="center" textRotation="255"/>
    </xf>
    <xf numFmtId="0" fontId="30" fillId="0" borderId="0" xfId="0" applyFont="1" applyBorder="1" applyAlignment="1">
      <alignment horizontal="distributed" vertical="center"/>
    </xf>
    <xf numFmtId="0" fontId="31" fillId="0" borderId="0"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2" fillId="0" borderId="0" xfId="0" applyFont="1" applyBorder="1" applyAlignment="1">
      <alignment horizontal="center" vertical="center"/>
    </xf>
    <xf numFmtId="0" fontId="3" fillId="0" borderId="1" xfId="0" applyFont="1" applyBorder="1" applyAlignment="1">
      <alignment vertical="center" textRotation="255"/>
    </xf>
    <xf numFmtId="0" fontId="13" fillId="0" borderId="7" xfId="0" applyFont="1" applyBorder="1" applyAlignment="1">
      <alignment vertical="center"/>
    </xf>
    <xf numFmtId="0" fontId="2" fillId="0" borderId="5" xfId="0" applyFont="1" applyBorder="1" applyAlignment="1">
      <alignment/>
    </xf>
    <xf numFmtId="0" fontId="2" fillId="0" borderId="9" xfId="0" applyFont="1" applyBorder="1" applyAlignment="1">
      <alignment horizontal="lef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41" xfId="0" applyFont="1" applyBorder="1" applyAlignment="1">
      <alignment/>
    </xf>
    <xf numFmtId="0" fontId="2" fillId="0" borderId="41" xfId="0" applyFont="1" applyBorder="1" applyAlignment="1">
      <alignment/>
    </xf>
    <xf numFmtId="0" fontId="2" fillId="0" borderId="3"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9" xfId="0" applyFont="1" applyFill="1" applyBorder="1" applyAlignment="1">
      <alignment horizontal="left" vertical="center"/>
    </xf>
    <xf numFmtId="0" fontId="0" fillId="0" borderId="9" xfId="0" applyFont="1" applyBorder="1" applyAlignment="1">
      <alignment horizontal="left" vertical="center"/>
    </xf>
    <xf numFmtId="0" fontId="2" fillId="0" borderId="26" xfId="0" applyFont="1" applyBorder="1" applyAlignment="1">
      <alignment horizontal="center"/>
    </xf>
    <xf numFmtId="0" fontId="2" fillId="0" borderId="61" xfId="0" applyFont="1" applyBorder="1" applyAlignment="1">
      <alignment vertical="center"/>
    </xf>
    <xf numFmtId="0" fontId="2" fillId="0" borderId="29" xfId="0" applyFont="1" applyBorder="1" applyAlignment="1">
      <alignment horizontal="center" vertical="center"/>
    </xf>
    <xf numFmtId="0" fontId="2" fillId="0" borderId="0" xfId="0" applyFont="1" applyFill="1" applyBorder="1" applyAlignment="1">
      <alignment horizontal="center" textRotation="90"/>
    </xf>
    <xf numFmtId="0" fontId="2" fillId="0" borderId="8" xfId="0" applyFont="1" applyFill="1" applyBorder="1" applyAlignment="1">
      <alignment horizontal="center" vertical="center"/>
    </xf>
    <xf numFmtId="0" fontId="2" fillId="1" borderId="0" xfId="0" applyFont="1" applyFill="1" applyAlignment="1">
      <alignment vertical="center"/>
    </xf>
    <xf numFmtId="0" fontId="2" fillId="1" borderId="8" xfId="0" applyFont="1" applyFill="1" applyBorder="1" applyAlignment="1">
      <alignment vertical="center"/>
    </xf>
    <xf numFmtId="0" fontId="2" fillId="0" borderId="62" xfId="0" applyFont="1" applyBorder="1" applyAlignment="1">
      <alignment vertical="center"/>
    </xf>
    <xf numFmtId="0" fontId="29" fillId="10" borderId="63" xfId="0" applyFont="1" applyFill="1" applyBorder="1" applyAlignment="1">
      <alignment horizontal="center" vertical="center"/>
    </xf>
    <xf numFmtId="0" fontId="31" fillId="11" borderId="64" xfId="0" applyFont="1" applyFill="1" applyBorder="1" applyAlignment="1">
      <alignment horizontal="center" vertical="center"/>
    </xf>
    <xf numFmtId="0" fontId="31" fillId="5" borderId="64" xfId="0" applyFont="1" applyFill="1" applyBorder="1" applyAlignment="1">
      <alignment horizontal="center" vertical="center"/>
    </xf>
    <xf numFmtId="0" fontId="29" fillId="10" borderId="65" xfId="0" applyFont="1" applyFill="1" applyBorder="1" applyAlignment="1">
      <alignment horizontal="center" vertical="center"/>
    </xf>
    <xf numFmtId="0" fontId="31" fillId="11" borderId="66" xfId="0" applyFont="1" applyFill="1" applyBorder="1" applyAlignment="1">
      <alignment horizontal="center" vertical="center"/>
    </xf>
    <xf numFmtId="0" fontId="31" fillId="5" borderId="66" xfId="0" applyFont="1" applyFill="1" applyBorder="1" applyAlignment="1">
      <alignment horizontal="center" vertical="center"/>
    </xf>
    <xf numFmtId="0" fontId="31" fillId="0" borderId="13" xfId="0" applyFont="1" applyBorder="1" applyAlignment="1">
      <alignment vertical="center"/>
    </xf>
    <xf numFmtId="0" fontId="29" fillId="0" borderId="0" xfId="0" applyFont="1" applyAlignment="1">
      <alignment vertical="center"/>
    </xf>
    <xf numFmtId="0" fontId="31" fillId="0" borderId="14" xfId="0" applyFont="1" applyBorder="1" applyAlignment="1">
      <alignment vertical="center"/>
    </xf>
    <xf numFmtId="0" fontId="29" fillId="0" borderId="0" xfId="0" applyFont="1" applyBorder="1" applyAlignment="1">
      <alignment vertical="center"/>
    </xf>
    <xf numFmtId="0" fontId="31" fillId="0" borderId="23" xfId="0" applyFont="1" applyBorder="1" applyAlignment="1">
      <alignment vertical="center"/>
    </xf>
    <xf numFmtId="0" fontId="29" fillId="0" borderId="9" xfId="0" applyFont="1" applyBorder="1" applyAlignment="1">
      <alignment vertical="center"/>
    </xf>
    <xf numFmtId="0" fontId="31" fillId="0" borderId="9" xfId="0" applyFont="1" applyBorder="1" applyAlignment="1">
      <alignment vertical="center"/>
    </xf>
    <xf numFmtId="0" fontId="31" fillId="0" borderId="18" xfId="0" applyFont="1" applyBorder="1" applyAlignment="1">
      <alignment vertical="center"/>
    </xf>
    <xf numFmtId="0" fontId="29" fillId="0" borderId="19" xfId="0" applyFont="1" applyBorder="1" applyAlignment="1">
      <alignment vertical="center"/>
    </xf>
    <xf numFmtId="0" fontId="29" fillId="0" borderId="32" xfId="0" applyFont="1" applyBorder="1" applyAlignment="1">
      <alignment vertical="center"/>
    </xf>
    <xf numFmtId="0" fontId="10" fillId="0" borderId="0" xfId="0" applyFont="1" applyAlignment="1">
      <alignment vertical="center"/>
    </xf>
    <xf numFmtId="0" fontId="31" fillId="12" borderId="67" xfId="0" applyFont="1" applyFill="1" applyBorder="1" applyAlignment="1">
      <alignment horizontal="center" vertical="center"/>
    </xf>
    <xf numFmtId="0" fontId="2" fillId="0" borderId="68" xfId="0" applyFont="1" applyBorder="1" applyAlignment="1">
      <alignment/>
    </xf>
    <xf numFmtId="0" fontId="2" fillId="0" borderId="25" xfId="0" applyFont="1" applyFill="1" applyBorder="1" applyAlignment="1">
      <alignment horizontal="center" vertical="center"/>
    </xf>
    <xf numFmtId="0" fontId="2" fillId="0" borderId="26" xfId="0" applyFont="1" applyBorder="1" applyAlignment="1" quotePrefix="1">
      <alignment horizontal="center"/>
    </xf>
    <xf numFmtId="0" fontId="35" fillId="0" borderId="0" xfId="0" applyFont="1" applyAlignment="1">
      <alignment vertical="center"/>
    </xf>
    <xf numFmtId="0" fontId="36" fillId="0" borderId="0" xfId="0" applyFont="1" applyAlignment="1">
      <alignment vertical="center"/>
    </xf>
    <xf numFmtId="0" fontId="2" fillId="0" borderId="69" xfId="0" applyFont="1" applyBorder="1" applyAlignment="1">
      <alignment/>
    </xf>
    <xf numFmtId="0" fontId="2" fillId="12" borderId="21" xfId="0" applyFont="1" applyFill="1" applyBorder="1" applyAlignment="1">
      <alignment vertical="center"/>
    </xf>
    <xf numFmtId="0" fontId="2" fillId="12" borderId="15" xfId="0" applyFont="1" applyFill="1" applyBorder="1" applyAlignment="1">
      <alignment/>
    </xf>
    <xf numFmtId="0" fontId="2" fillId="12" borderId="20" xfId="0" applyFont="1" applyFill="1" applyBorder="1" applyAlignment="1">
      <alignment/>
    </xf>
    <xf numFmtId="0" fontId="2" fillId="12" borderId="15" xfId="0" applyFont="1" applyFill="1" applyBorder="1" applyAlignment="1">
      <alignment/>
    </xf>
    <xf numFmtId="0" fontId="2" fillId="12" borderId="59" xfId="0" applyFont="1" applyFill="1" applyBorder="1" applyAlignment="1">
      <alignment/>
    </xf>
    <xf numFmtId="0" fontId="2" fillId="12" borderId="60" xfId="0" applyFont="1" applyFill="1" applyBorder="1" applyAlignment="1">
      <alignment/>
    </xf>
    <xf numFmtId="0" fontId="2" fillId="12" borderId="55" xfId="0" applyFont="1" applyFill="1" applyBorder="1" applyAlignment="1">
      <alignment/>
    </xf>
    <xf numFmtId="0" fontId="2" fillId="12" borderId="12" xfId="0" applyFont="1" applyFill="1" applyBorder="1" applyAlignment="1">
      <alignment vertical="center"/>
    </xf>
    <xf numFmtId="0" fontId="2" fillId="12" borderId="21" xfId="0" applyFont="1" applyFill="1" applyBorder="1" applyAlignment="1">
      <alignment vertical="center"/>
    </xf>
    <xf numFmtId="0" fontId="2" fillId="12" borderId="18" xfId="0" applyFont="1" applyFill="1" applyBorder="1" applyAlignment="1">
      <alignment/>
    </xf>
    <xf numFmtId="0" fontId="2" fillId="12" borderId="15" xfId="0" applyFont="1" applyFill="1" applyBorder="1" applyAlignment="1">
      <alignment vertical="center"/>
    </xf>
    <xf numFmtId="0" fontId="2" fillId="12" borderId="9" xfId="0" applyFont="1" applyFill="1" applyBorder="1" applyAlignment="1">
      <alignment vertical="center"/>
    </xf>
    <xf numFmtId="0" fontId="2" fillId="12" borderId="18" xfId="0" applyFont="1" applyFill="1" applyBorder="1" applyAlignment="1">
      <alignment vertical="center"/>
    </xf>
    <xf numFmtId="0" fontId="0" fillId="0" borderId="1" xfId="0" applyBorder="1" applyAlignment="1">
      <alignment vertical="distributed" textRotation="255"/>
    </xf>
    <xf numFmtId="0" fontId="0" fillId="0" borderId="19" xfId="0" applyBorder="1" applyAlignment="1">
      <alignment vertical="distributed" textRotation="255"/>
    </xf>
    <xf numFmtId="0" fontId="2" fillId="10" borderId="21" xfId="0" applyFont="1" applyFill="1" applyBorder="1" applyAlignment="1">
      <alignment vertical="center"/>
    </xf>
    <xf numFmtId="0" fontId="2" fillId="0" borderId="20" xfId="0" applyFont="1" applyFill="1" applyBorder="1" applyAlignment="1">
      <alignment vertical="center"/>
    </xf>
    <xf numFmtId="0" fontId="10" fillId="0" borderId="20" xfId="0" applyFont="1" applyFill="1" applyBorder="1" applyAlignment="1">
      <alignment vertical="center"/>
    </xf>
    <xf numFmtId="0" fontId="2" fillId="0" borderId="9" xfId="0" applyFont="1" applyFill="1" applyBorder="1" applyAlignment="1">
      <alignment vertical="center"/>
    </xf>
    <xf numFmtId="0" fontId="2" fillId="12" borderId="15" xfId="0" applyFont="1" applyFill="1" applyBorder="1" applyAlignment="1">
      <alignment vertical="center"/>
    </xf>
    <xf numFmtId="0" fontId="2" fillId="12" borderId="20" xfId="0" applyFont="1" applyFill="1" applyBorder="1" applyAlignment="1">
      <alignment vertical="center"/>
    </xf>
    <xf numFmtId="0" fontId="2" fillId="0" borderId="5" xfId="0" applyFont="1" applyBorder="1" applyAlignment="1">
      <alignment horizontal="right" vertical="center"/>
    </xf>
    <xf numFmtId="0" fontId="2" fillId="0" borderId="40"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vertical="center" textRotation="255" shrinkToFit="1"/>
    </xf>
    <xf numFmtId="0" fontId="15" fillId="0" borderId="23" xfId="0" applyFont="1" applyBorder="1" applyAlignment="1">
      <alignment vertical="center" textRotation="255" shrinkToFit="1"/>
    </xf>
    <xf numFmtId="0" fontId="0" fillId="0" borderId="0" xfId="0" applyFont="1" applyAlignment="1">
      <alignment vertical="center"/>
    </xf>
    <xf numFmtId="0" fontId="10" fillId="0" borderId="0" xfId="0" applyFont="1" applyAlignment="1">
      <alignment horizontal="right" vertical="center"/>
    </xf>
    <xf numFmtId="0" fontId="15" fillId="0" borderId="1" xfId="0" applyFont="1" applyBorder="1" applyAlignment="1">
      <alignment vertical="center" textRotation="255"/>
    </xf>
    <xf numFmtId="0" fontId="2" fillId="0" borderId="70" xfId="0" applyFont="1" applyBorder="1" applyAlignment="1">
      <alignment horizontal="center" vertical="center"/>
    </xf>
    <xf numFmtId="0" fontId="43" fillId="0" borderId="0" xfId="0" applyFont="1" applyAlignment="1">
      <alignment vertical="center"/>
    </xf>
    <xf numFmtId="0" fontId="0" fillId="0" borderId="16" xfId="0" applyFill="1" applyBorder="1" applyAlignment="1">
      <alignment vertical="center" textRotation="90"/>
    </xf>
    <xf numFmtId="0" fontId="2" fillId="0" borderId="16" xfId="0" applyFont="1" applyFill="1" applyBorder="1" applyAlignment="1">
      <alignment vertical="center"/>
    </xf>
    <xf numFmtId="0" fontId="2" fillId="2" borderId="40" xfId="0" applyFont="1" applyFill="1" applyBorder="1" applyAlignment="1">
      <alignment vertical="center"/>
    </xf>
    <xf numFmtId="0" fontId="2" fillId="1" borderId="71" xfId="0" applyFont="1" applyFill="1" applyBorder="1" applyAlignment="1">
      <alignment vertical="center"/>
    </xf>
    <xf numFmtId="0" fontId="2" fillId="0" borderId="31" xfId="0" applyFont="1" applyBorder="1" applyAlignment="1">
      <alignment vertical="center" shrinkToFit="1"/>
    </xf>
    <xf numFmtId="0" fontId="0" fillId="0" borderId="0" xfId="0" applyBorder="1" applyAlignment="1">
      <alignment horizontal="center" vertical="center"/>
    </xf>
    <xf numFmtId="0" fontId="2" fillId="0" borderId="19" xfId="0" applyFont="1" applyBorder="1" applyAlignment="1">
      <alignment horizontal="center" vertical="top" textRotation="90" shrinkToFit="1"/>
    </xf>
    <xf numFmtId="0" fontId="2" fillId="0" borderId="68" xfId="0" applyFont="1" applyBorder="1" applyAlignment="1">
      <alignment horizontal="center" vertical="center" shrinkToFit="1"/>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13" xfId="0" applyFont="1" applyBorder="1" applyAlignment="1">
      <alignment horizontal="center" vertical="center" shrinkToFit="1"/>
    </xf>
    <xf numFmtId="0" fontId="0" fillId="0" borderId="5" xfId="21" applyBorder="1">
      <alignment/>
      <protection/>
    </xf>
    <xf numFmtId="0" fontId="0" fillId="0" borderId="0" xfId="21" applyBorder="1">
      <alignment/>
      <protection/>
    </xf>
    <xf numFmtId="0" fontId="10" fillId="0" borderId="0" xfId="21" applyFont="1" applyBorder="1" applyAlignment="1">
      <alignment horizontal="left" vertical="center"/>
      <protection/>
    </xf>
    <xf numFmtId="0" fontId="0" fillId="0" borderId="0" xfId="21" applyBorder="1" applyAlignment="1">
      <alignment/>
      <protection/>
    </xf>
    <xf numFmtId="0" fontId="3" fillId="0" borderId="33" xfId="0" applyFont="1" applyBorder="1" applyAlignment="1">
      <alignment vertical="center"/>
    </xf>
    <xf numFmtId="180" fontId="2" fillId="0" borderId="13"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10" fillId="0" borderId="0" xfId="0" applyFont="1" applyBorder="1" applyAlignment="1">
      <alignment horizontal="center" vertical="center"/>
    </xf>
    <xf numFmtId="0" fontId="38" fillId="0" borderId="9" xfId="0" applyFont="1" applyBorder="1" applyAlignment="1">
      <alignment vertical="center"/>
    </xf>
    <xf numFmtId="0" fontId="6" fillId="0" borderId="9"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72" xfId="0" applyFont="1" applyBorder="1" applyAlignment="1">
      <alignment vertical="center"/>
    </xf>
    <xf numFmtId="0" fontId="37" fillId="0" borderId="0" xfId="0" applyFont="1" applyAlignment="1">
      <alignment vertical="center"/>
    </xf>
    <xf numFmtId="0" fontId="37" fillId="0" borderId="0" xfId="0" applyFont="1" applyAlignment="1">
      <alignment horizontal="left" vertical="center"/>
    </xf>
    <xf numFmtId="0" fontId="46" fillId="0" borderId="0" xfId="0" applyFont="1" applyAlignment="1">
      <alignment/>
    </xf>
    <xf numFmtId="0" fontId="13" fillId="0" borderId="5" xfId="0" applyFont="1" applyBorder="1" applyAlignment="1">
      <alignment vertical="center"/>
    </xf>
    <xf numFmtId="0" fontId="2" fillId="0" borderId="5" xfId="0" applyFont="1" applyBorder="1" applyAlignment="1">
      <alignment vertical="center" wrapText="1"/>
    </xf>
    <xf numFmtId="0" fontId="2" fillId="0" borderId="40" xfId="0" applyFont="1" applyBorder="1" applyAlignment="1" quotePrefix="1">
      <alignment horizontal="center"/>
    </xf>
    <xf numFmtId="179" fontId="2" fillId="0" borderId="0" xfId="0" applyNumberFormat="1" applyFont="1" applyFill="1" applyBorder="1" applyAlignment="1">
      <alignment horizontal="center" vertical="center"/>
    </xf>
    <xf numFmtId="0" fontId="2" fillId="13" borderId="0" xfId="0" applyFont="1" applyFill="1" applyBorder="1" applyAlignment="1">
      <alignment vertical="center"/>
    </xf>
    <xf numFmtId="0" fontId="2" fillId="13" borderId="20" xfId="0" applyFont="1" applyFill="1" applyBorder="1" applyAlignment="1">
      <alignment vertical="center"/>
    </xf>
    <xf numFmtId="0" fontId="2" fillId="13" borderId="19" xfId="0" applyFont="1" applyFill="1" applyBorder="1" applyAlignment="1">
      <alignment vertical="center"/>
    </xf>
    <xf numFmtId="0" fontId="2" fillId="13" borderId="23" xfId="0" applyFont="1" applyFill="1" applyBorder="1" applyAlignment="1">
      <alignment vertical="center"/>
    </xf>
    <xf numFmtId="0" fontId="2" fillId="13" borderId="16" xfId="0" applyFont="1" applyFill="1" applyBorder="1" applyAlignment="1">
      <alignment vertical="center"/>
    </xf>
    <xf numFmtId="0" fontId="2" fillId="13" borderId="9" xfId="0" applyFont="1" applyFill="1" applyBorder="1" applyAlignment="1">
      <alignment vertical="center"/>
    </xf>
    <xf numFmtId="0" fontId="2" fillId="13" borderId="18" xfId="0" applyFont="1" applyFill="1" applyBorder="1" applyAlignment="1">
      <alignment vertical="center"/>
    </xf>
    <xf numFmtId="0" fontId="2" fillId="0" borderId="0" xfId="21" applyFont="1" applyBorder="1" applyAlignment="1">
      <alignment vertical="center"/>
      <protection/>
    </xf>
    <xf numFmtId="0" fontId="2" fillId="0" borderId="5" xfId="0" applyFont="1" applyBorder="1" applyAlignment="1">
      <alignment wrapText="1"/>
    </xf>
    <xf numFmtId="0" fontId="2" fillId="0" borderId="3" xfId="0" applyFont="1" applyBorder="1" applyAlignment="1">
      <alignment horizontal="left" vertical="center"/>
    </xf>
    <xf numFmtId="0" fontId="0" fillId="0" borderId="1" xfId="0" applyFont="1" applyBorder="1" applyAlignment="1">
      <alignment vertical="distributed" textRotation="255"/>
    </xf>
    <xf numFmtId="0" fontId="0" fillId="0" borderId="23" xfId="0" applyFont="1" applyBorder="1" applyAlignment="1">
      <alignment vertical="center" textRotation="255"/>
    </xf>
    <xf numFmtId="0" fontId="2" fillId="0" borderId="26" xfId="0" applyFont="1" applyBorder="1" applyAlignment="1">
      <alignment vertical="center" shrinkToFit="1"/>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0" fillId="0" borderId="6" xfId="0" applyBorder="1" applyAlignment="1">
      <alignment horizontal="center" vertical="center"/>
    </xf>
    <xf numFmtId="0" fontId="0" fillId="0" borderId="0" xfId="0" applyFont="1" applyBorder="1" applyAlignment="1">
      <alignment vertical="center" textRotation="255"/>
    </xf>
    <xf numFmtId="0" fontId="2" fillId="0" borderId="8" xfId="21" applyFont="1" applyBorder="1" applyAlignment="1">
      <alignment vertical="center"/>
      <protection/>
    </xf>
    <xf numFmtId="0" fontId="0" fillId="0" borderId="0" xfId="0" applyBorder="1" applyAlignment="1">
      <alignment horizontal="distributed" vertical="center"/>
    </xf>
    <xf numFmtId="0" fontId="6" fillId="0" borderId="24" xfId="0" applyFont="1" applyBorder="1" applyAlignment="1">
      <alignment vertical="center"/>
    </xf>
    <xf numFmtId="178" fontId="2" fillId="0" borderId="0" xfId="0" applyNumberFormat="1" applyFont="1" applyFill="1" applyBorder="1" applyAlignment="1">
      <alignment vertical="center"/>
    </xf>
    <xf numFmtId="0" fontId="2" fillId="0" borderId="16" xfId="0" applyFont="1" applyBorder="1" applyAlignment="1">
      <alignment horizontal="center" vertical="center"/>
    </xf>
    <xf numFmtId="0" fontId="2" fillId="0" borderId="9" xfId="0" applyFont="1" applyFill="1" applyBorder="1" applyAlignment="1">
      <alignment horizontal="center" vertical="center"/>
    </xf>
    <xf numFmtId="0" fontId="2" fillId="0" borderId="73" xfId="0" applyFont="1" applyBorder="1" applyAlignment="1">
      <alignment horizontal="center" vertical="center"/>
    </xf>
    <xf numFmtId="0" fontId="0" fillId="0" borderId="0" xfId="0"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 xfId="0" applyFont="1" applyBorder="1" applyAlignment="1">
      <alignment vertical="distributed" textRotation="255"/>
    </xf>
    <xf numFmtId="0" fontId="0" fillId="0" borderId="23" xfId="0" applyFont="1" applyBorder="1" applyAlignment="1">
      <alignment vertical="distributed" textRotation="255"/>
    </xf>
    <xf numFmtId="0" fontId="15" fillId="0" borderId="0" xfId="0" applyFont="1" applyBorder="1" applyAlignment="1">
      <alignment vertical="center" textRotation="255"/>
    </xf>
    <xf numFmtId="0" fontId="2" fillId="0" borderId="13" xfId="0" applyFont="1" applyBorder="1" applyAlignment="1">
      <alignment vertical="center" wrapText="1"/>
    </xf>
    <xf numFmtId="0" fontId="0" fillId="0" borderId="1" xfId="0" applyFont="1" applyBorder="1" applyAlignment="1">
      <alignment vertical="center" textRotation="255"/>
    </xf>
    <xf numFmtId="0" fontId="2" fillId="0" borderId="16" xfId="0" applyFont="1" applyBorder="1" applyAlignment="1">
      <alignment horizontal="distributed" vertical="center"/>
    </xf>
    <xf numFmtId="0" fontId="2" fillId="0" borderId="9" xfId="0" applyFont="1" applyBorder="1" applyAlignment="1">
      <alignment horizontal="distributed" vertical="center"/>
    </xf>
    <xf numFmtId="0" fontId="0" fillId="0" borderId="0" xfId="0" applyAlignment="1">
      <alignment horizontal="center"/>
    </xf>
    <xf numFmtId="0" fontId="15" fillId="0" borderId="20" xfId="0" applyFont="1" applyBorder="1" applyAlignment="1">
      <alignment vertical="center"/>
    </xf>
    <xf numFmtId="0" fontId="2" fillId="0" borderId="74" xfId="0" applyFont="1" applyBorder="1" applyAlignment="1">
      <alignment vertical="center"/>
    </xf>
    <xf numFmtId="0" fontId="2" fillId="0" borderId="69" xfId="0" applyFont="1" applyBorder="1" applyAlignment="1">
      <alignment horizontal="center" vertical="center" shrinkToFit="1"/>
    </xf>
    <xf numFmtId="0" fontId="2" fillId="0" borderId="75" xfId="0" applyFont="1" applyBorder="1" applyAlignment="1">
      <alignment vertical="center"/>
    </xf>
    <xf numFmtId="0" fontId="2" fillId="0" borderId="20" xfId="0" applyFont="1" applyBorder="1" applyAlignment="1">
      <alignment vertical="center" shrinkToFit="1"/>
    </xf>
    <xf numFmtId="0" fontId="2" fillId="0" borderId="76" xfId="0" applyFont="1" applyBorder="1" applyAlignment="1">
      <alignment vertical="center"/>
    </xf>
    <xf numFmtId="0" fontId="2" fillId="0" borderId="9" xfId="0" applyFont="1" applyBorder="1" applyAlignment="1">
      <alignment horizontal="center" vertical="center" shrinkToFit="1"/>
    </xf>
    <xf numFmtId="179" fontId="2" fillId="0" borderId="0" xfId="0" applyNumberFormat="1" applyFont="1" applyFill="1" applyBorder="1" applyAlignment="1">
      <alignment horizontal="right" vertical="center"/>
    </xf>
    <xf numFmtId="0" fontId="10" fillId="0" borderId="0" xfId="0" applyFont="1" applyBorder="1" applyAlignment="1">
      <alignment horizontal="center" vertical="distributed" textRotation="255"/>
    </xf>
    <xf numFmtId="0" fontId="10" fillId="0" borderId="0" xfId="0" applyFont="1" applyBorder="1" applyAlignment="1">
      <alignment vertical="distributed" textRotation="255"/>
    </xf>
    <xf numFmtId="0" fontId="2" fillId="0" borderId="3" xfId="0" applyFont="1" applyBorder="1" applyAlignment="1">
      <alignment horizontal="distributed" vertical="center"/>
    </xf>
    <xf numFmtId="179" fontId="2" fillId="0" borderId="3" xfId="0" applyNumberFormat="1" applyFont="1" applyFill="1" applyBorder="1" applyAlignment="1">
      <alignment horizontal="right" vertical="center"/>
    </xf>
    <xf numFmtId="0" fontId="2" fillId="0" borderId="15" xfId="0" applyFont="1" applyBorder="1" applyAlignment="1">
      <alignment horizontal="center" vertical="center" shrinkToFit="1"/>
    </xf>
    <xf numFmtId="0" fontId="2" fillId="0" borderId="20" xfId="0" applyFont="1" applyBorder="1" applyAlignment="1">
      <alignment horizontal="center" vertical="center"/>
    </xf>
    <xf numFmtId="0" fontId="2" fillId="0" borderId="40" xfId="0" applyFont="1" applyFill="1" applyBorder="1" applyAlignment="1">
      <alignment horizontal="center" vertical="center"/>
    </xf>
    <xf numFmtId="0" fontId="2" fillId="0" borderId="0" xfId="0" applyFont="1" applyBorder="1" applyAlignment="1">
      <alignment vertical="center" shrinkToFit="1"/>
    </xf>
    <xf numFmtId="0" fontId="10" fillId="0" borderId="3" xfId="0" applyFont="1" applyBorder="1" applyAlignment="1">
      <alignment horizontal="center" vertical="distributed" textRotation="255"/>
    </xf>
    <xf numFmtId="0" fontId="2" fillId="0" borderId="45" xfId="0" applyFont="1" applyBorder="1" applyAlignment="1">
      <alignment horizontal="right"/>
    </xf>
    <xf numFmtId="0" fontId="2" fillId="0" borderId="45"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180" fontId="2" fillId="0" borderId="0" xfId="0" applyNumberFormat="1" applyFont="1" applyBorder="1" applyAlignment="1">
      <alignment/>
    </xf>
    <xf numFmtId="0" fontId="2" fillId="0" borderId="9" xfId="0" applyFont="1" applyBorder="1" applyAlignment="1">
      <alignment vertical="center" wrapText="1"/>
    </xf>
    <xf numFmtId="0" fontId="2" fillId="0" borderId="16" xfId="0" applyFont="1" applyBorder="1" applyAlignment="1">
      <alignment vertical="center" textRotation="255"/>
    </xf>
    <xf numFmtId="0" fontId="2" fillId="0" borderId="20" xfId="0" applyFont="1" applyBorder="1" applyAlignment="1">
      <alignment vertical="center" wrapText="1"/>
    </xf>
    <xf numFmtId="0" fontId="0" fillId="0" borderId="0" xfId="0" applyFont="1" applyAlignment="1">
      <alignment/>
    </xf>
    <xf numFmtId="0" fontId="2" fillId="0" borderId="1" xfId="0" applyFont="1" applyFill="1" applyBorder="1" applyAlignment="1">
      <alignment vertical="center"/>
    </xf>
    <xf numFmtId="0" fontId="10" fillId="0" borderId="8"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distributed" vertical="center"/>
    </xf>
    <xf numFmtId="0" fontId="2" fillId="0" borderId="30" xfId="0" applyFont="1" applyFill="1" applyBorder="1" applyAlignment="1">
      <alignment vertical="center"/>
    </xf>
    <xf numFmtId="180" fontId="2" fillId="0" borderId="0" xfId="0" applyNumberFormat="1" applyFont="1" applyFill="1" applyBorder="1" applyAlignment="1">
      <alignment horizontal="left" vertical="center"/>
    </xf>
    <xf numFmtId="0" fontId="2" fillId="13" borderId="77" xfId="0" applyFont="1" applyFill="1" applyBorder="1" applyAlignment="1">
      <alignment vertical="center"/>
    </xf>
    <xf numFmtId="0" fontId="2" fillId="13" borderId="71" xfId="0" applyFont="1" applyFill="1" applyBorder="1" applyAlignment="1">
      <alignment vertical="center"/>
    </xf>
    <xf numFmtId="0" fontId="2" fillId="13" borderId="78" xfId="0" applyFont="1" applyFill="1" applyBorder="1" applyAlignment="1">
      <alignment vertical="center"/>
    </xf>
    <xf numFmtId="0" fontId="2" fillId="13" borderId="8" xfId="0" applyFont="1" applyFill="1" applyBorder="1" applyAlignment="1">
      <alignment vertical="center"/>
    </xf>
    <xf numFmtId="0" fontId="2" fillId="13" borderId="79" xfId="0" applyFont="1" applyFill="1" applyBorder="1" applyAlignment="1">
      <alignment vertical="center"/>
    </xf>
    <xf numFmtId="0" fontId="2" fillId="13" borderId="80" xfId="0" applyFont="1" applyFill="1" applyBorder="1" applyAlignment="1">
      <alignment vertical="center"/>
    </xf>
    <xf numFmtId="0" fontId="2" fillId="14" borderId="7" xfId="0" applyFont="1" applyFill="1" applyBorder="1" applyAlignment="1">
      <alignment vertical="center"/>
    </xf>
    <xf numFmtId="0" fontId="2" fillId="14" borderId="8" xfId="0" applyFont="1" applyFill="1" applyBorder="1" applyAlignment="1">
      <alignment vertical="center"/>
    </xf>
    <xf numFmtId="0" fontId="2" fillId="14" borderId="31" xfId="0" applyFont="1" applyFill="1" applyBorder="1" applyAlignment="1">
      <alignment vertical="center"/>
    </xf>
    <xf numFmtId="0" fontId="0" fillId="13" borderId="0" xfId="0" applyFill="1" applyBorder="1" applyAlignment="1">
      <alignment vertical="center"/>
    </xf>
    <xf numFmtId="0" fontId="0" fillId="13" borderId="23" xfId="0" applyFill="1" applyBorder="1" applyAlignment="1">
      <alignment vertical="center"/>
    </xf>
    <xf numFmtId="0" fontId="0" fillId="13" borderId="78" xfId="0" applyFill="1" applyBorder="1" applyAlignment="1">
      <alignment vertical="center"/>
    </xf>
    <xf numFmtId="0" fontId="0" fillId="13" borderId="81" xfId="0" applyFill="1" applyBorder="1" applyAlignment="1">
      <alignment vertical="center"/>
    </xf>
    <xf numFmtId="0" fontId="2" fillId="13" borderId="82" xfId="0" applyFont="1" applyFill="1" applyBorder="1" applyAlignment="1">
      <alignment vertical="center"/>
    </xf>
    <xf numFmtId="0" fontId="0" fillId="13" borderId="83" xfId="0" applyFill="1" applyBorder="1" applyAlignment="1">
      <alignment vertical="center"/>
    </xf>
    <xf numFmtId="0" fontId="0" fillId="13" borderId="84" xfId="0" applyFill="1" applyBorder="1" applyAlignment="1">
      <alignment vertical="center"/>
    </xf>
    <xf numFmtId="0" fontId="0" fillId="13" borderId="85" xfId="0" applyFill="1" applyBorder="1" applyAlignment="1">
      <alignment vertical="center"/>
    </xf>
    <xf numFmtId="0" fontId="0" fillId="13" borderId="86" xfId="0" applyFill="1" applyBorder="1" applyAlignment="1">
      <alignment vertical="center"/>
    </xf>
    <xf numFmtId="0" fontId="12" fillId="0" borderId="0" xfId="0" applyFont="1" applyBorder="1" applyAlignment="1">
      <alignment vertical="center"/>
    </xf>
    <xf numFmtId="0" fontId="2" fillId="0" borderId="18" xfId="0" applyFont="1" applyFill="1" applyBorder="1" applyAlignment="1">
      <alignment horizontal="center" vertical="center"/>
    </xf>
    <xf numFmtId="179" fontId="2" fillId="0" borderId="13" xfId="0" applyNumberFormat="1" applyFont="1" applyFill="1" applyBorder="1" applyAlignment="1">
      <alignment horizontal="center"/>
    </xf>
    <xf numFmtId="178" fontId="2" fillId="0" borderId="13" xfId="0" applyNumberFormat="1" applyFont="1" applyFill="1" applyBorder="1" applyAlignment="1">
      <alignment horizontal="center"/>
    </xf>
    <xf numFmtId="0" fontId="2" fillId="0" borderId="13" xfId="0" applyFont="1" applyFill="1" applyBorder="1" applyAlignment="1">
      <alignment horizontal="distributed" vertical="center"/>
    </xf>
    <xf numFmtId="0" fontId="2" fillId="0" borderId="13" xfId="0" applyFont="1" applyFill="1" applyBorder="1" applyAlignment="1" quotePrefix="1">
      <alignment horizontal="center"/>
    </xf>
    <xf numFmtId="0" fontId="10" fillId="0" borderId="0" xfId="0" applyFont="1" applyBorder="1" applyAlignment="1">
      <alignment vertical="center" textRotation="255"/>
    </xf>
    <xf numFmtId="0" fontId="10" fillId="0" borderId="20" xfId="0" applyFont="1" applyBorder="1" applyAlignment="1">
      <alignment vertical="center" textRotation="255"/>
    </xf>
    <xf numFmtId="0" fontId="10" fillId="0" borderId="16" xfId="0" applyFont="1" applyBorder="1" applyAlignment="1">
      <alignment vertical="center" textRotation="255"/>
    </xf>
    <xf numFmtId="0" fontId="10" fillId="0" borderId="9" xfId="0" applyFont="1" applyBorder="1" applyAlignment="1">
      <alignment vertical="center" textRotation="255"/>
    </xf>
    <xf numFmtId="0" fontId="2" fillId="0" borderId="9" xfId="0" applyFont="1" applyBorder="1" applyAlignment="1">
      <alignment vertical="distributed" textRotation="255"/>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2" fillId="10" borderId="21" xfId="0" applyFont="1" applyFill="1" applyBorder="1" applyAlignment="1">
      <alignment horizontal="center" vertical="center"/>
    </xf>
    <xf numFmtId="0" fontId="47" fillId="0" borderId="0" xfId="0" applyFont="1" applyFill="1" applyBorder="1" applyAlignment="1">
      <alignment horizontal="center" vertical="center" textRotation="255"/>
    </xf>
    <xf numFmtId="0" fontId="47" fillId="0" borderId="0" xfId="0" applyFont="1" applyFill="1" applyBorder="1" applyAlignment="1">
      <alignment horizontal="center" vertical="center"/>
    </xf>
    <xf numFmtId="0" fontId="31" fillId="0" borderId="40" xfId="0" applyFont="1" applyBorder="1" applyAlignment="1">
      <alignment vertical="center"/>
    </xf>
    <xf numFmtId="0" fontId="0" fillId="0" borderId="13" xfId="0" applyBorder="1" applyAlignment="1">
      <alignment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180" fontId="2" fillId="0" borderId="0" xfId="0" applyNumberFormat="1" applyFont="1" applyFill="1" applyBorder="1" applyAlignment="1">
      <alignment horizontal="center" vertical="center"/>
    </xf>
    <xf numFmtId="179" fontId="2" fillId="0" borderId="0" xfId="0" applyNumberFormat="1" applyFont="1" applyBorder="1" applyAlignment="1">
      <alignment vertical="center"/>
    </xf>
    <xf numFmtId="0" fontId="2" fillId="0" borderId="3" xfId="0" applyFont="1" applyFill="1" applyBorder="1" applyAlignment="1">
      <alignment/>
    </xf>
    <xf numFmtId="0" fontId="2" fillId="0" borderId="0" xfId="0" applyFont="1" applyBorder="1" applyAlignment="1">
      <alignment horizontal="center" vertical="top" textRotation="90"/>
    </xf>
    <xf numFmtId="180" fontId="2" fillId="0" borderId="9" xfId="0" applyNumberFormat="1" applyFont="1" applyBorder="1" applyAlignment="1">
      <alignment horizontal="center" vertical="center"/>
    </xf>
    <xf numFmtId="0" fontId="2" fillId="0" borderId="8" xfId="0" applyFont="1" applyFill="1" applyBorder="1" applyAlignment="1">
      <alignment vertical="center"/>
    </xf>
    <xf numFmtId="0" fontId="0" fillId="0" borderId="87" xfId="21" applyBorder="1">
      <alignment/>
      <protection/>
    </xf>
    <xf numFmtId="0" fontId="0" fillId="0" borderId="7" xfId="21" applyBorder="1">
      <alignment/>
      <protection/>
    </xf>
    <xf numFmtId="0" fontId="0" fillId="0" borderId="19" xfId="21" applyBorder="1" applyAlignment="1">
      <alignment/>
      <protection/>
    </xf>
    <xf numFmtId="0" fontId="0" fillId="0" borderId="8" xfId="21" applyBorder="1" applyAlignment="1">
      <alignment/>
      <protection/>
    </xf>
    <xf numFmtId="0" fontId="0" fillId="0" borderId="19" xfId="0" applyFont="1" applyBorder="1" applyAlignment="1">
      <alignment vertical="distributed" textRotation="255"/>
    </xf>
    <xf numFmtId="0" fontId="2" fillId="0" borderId="84" xfId="0" applyFont="1" applyBorder="1" applyAlignment="1">
      <alignment vertical="center"/>
    </xf>
    <xf numFmtId="0" fontId="2" fillId="7" borderId="6" xfId="0" applyFont="1" applyFill="1" applyBorder="1" applyAlignment="1">
      <alignment vertical="center"/>
    </xf>
    <xf numFmtId="0" fontId="2" fillId="0" borderId="87" xfId="0" applyFont="1" applyBorder="1" applyAlignment="1">
      <alignment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3" xfId="0" applyBorder="1" applyAlignment="1">
      <alignment/>
    </xf>
    <xf numFmtId="0" fontId="2" fillId="7" borderId="14" xfId="0" applyFont="1" applyFill="1" applyBorder="1" applyAlignment="1">
      <alignment vertical="center"/>
    </xf>
    <xf numFmtId="0" fontId="2" fillId="7" borderId="23" xfId="0" applyFont="1" applyFill="1" applyBorder="1" applyAlignment="1">
      <alignment vertical="center"/>
    </xf>
    <xf numFmtId="0" fontId="2" fillId="7" borderId="18" xfId="0" applyFont="1" applyFill="1" applyBorder="1" applyAlignment="1">
      <alignment vertical="center"/>
    </xf>
    <xf numFmtId="0" fontId="2" fillId="0" borderId="88" xfId="0" applyFont="1" applyBorder="1" applyAlignment="1">
      <alignment vertical="center"/>
    </xf>
    <xf numFmtId="180" fontId="2" fillId="0" borderId="0" xfId="0" applyNumberFormat="1" applyFont="1" applyFill="1"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180" fontId="2" fillId="0" borderId="19" xfId="0" applyNumberFormat="1" applyFont="1" applyFill="1" applyBorder="1" applyAlignment="1">
      <alignment textRotation="90"/>
    </xf>
    <xf numFmtId="0" fontId="2" fillId="0" borderId="0" xfId="0" applyFont="1" applyFill="1" applyBorder="1" applyAlignment="1">
      <alignment textRotation="90"/>
    </xf>
    <xf numFmtId="0" fontId="2" fillId="13" borderId="41" xfId="0" applyFont="1" applyFill="1" applyBorder="1" applyAlignment="1">
      <alignment vertical="center"/>
    </xf>
    <xf numFmtId="180" fontId="2" fillId="0" borderId="0" xfId="0" applyNumberFormat="1" applyFont="1" applyFill="1" applyBorder="1" applyAlignment="1">
      <alignment textRotation="90"/>
    </xf>
    <xf numFmtId="0" fontId="2" fillId="0" borderId="45" xfId="0" applyFont="1" applyBorder="1" applyAlignment="1">
      <alignment horizontal="center" vertical="center"/>
    </xf>
    <xf numFmtId="180" fontId="2" fillId="0" borderId="19"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vertical="center" textRotation="90"/>
    </xf>
    <xf numFmtId="0" fontId="10" fillId="0" borderId="4" xfId="0" applyFont="1" applyBorder="1" applyAlignment="1">
      <alignment/>
    </xf>
    <xf numFmtId="0" fontId="10" fillId="0" borderId="5" xfId="0" applyFont="1" applyBorder="1" applyAlignment="1">
      <alignment/>
    </xf>
    <xf numFmtId="0" fontId="10" fillId="0" borderId="7" xfId="0" applyFont="1" applyBorder="1" applyAlignment="1">
      <alignment/>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78" fontId="2" fillId="0" borderId="13" xfId="0" applyNumberFormat="1" applyFont="1" applyBorder="1" applyAlignment="1">
      <alignment horizontal="center" vertical="center"/>
    </xf>
    <xf numFmtId="0" fontId="2" fillId="0" borderId="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8" xfId="0" applyFont="1" applyFill="1" applyBorder="1" applyAlignment="1">
      <alignment/>
    </xf>
    <xf numFmtId="0" fontId="52" fillId="0" borderId="20" xfId="0" applyFont="1" applyFill="1" applyBorder="1" applyAlignment="1">
      <alignment vertical="center"/>
    </xf>
    <xf numFmtId="0" fontId="52" fillId="0" borderId="91" xfId="0" applyFont="1" applyFill="1" applyBorder="1" applyAlignment="1">
      <alignment vertical="center"/>
    </xf>
    <xf numFmtId="0" fontId="3" fillId="0" borderId="0" xfId="0" applyFont="1" applyBorder="1" applyAlignment="1">
      <alignment vertical="center" textRotation="255"/>
    </xf>
    <xf numFmtId="0" fontId="3" fillId="0" borderId="10" xfId="0" applyFont="1" applyBorder="1" applyAlignment="1">
      <alignment horizontal="center" vertical="center" textRotation="255"/>
    </xf>
    <xf numFmtId="0" fontId="3" fillId="0" borderId="22" xfId="0" applyFont="1" applyBorder="1" applyAlignment="1">
      <alignment horizontal="center" vertical="center" textRotation="255"/>
    </xf>
    <xf numFmtId="0" fontId="2" fillId="0" borderId="6" xfId="0" applyFont="1" applyBorder="1" applyAlignment="1">
      <alignment horizontal="center" vertical="center"/>
    </xf>
    <xf numFmtId="0" fontId="2" fillId="0" borderId="3" xfId="0" applyFont="1" applyFill="1" applyBorder="1" applyAlignment="1">
      <alignment horizontal="center" vertical="center"/>
    </xf>
    <xf numFmtId="0" fontId="0" fillId="0" borderId="13" xfId="0" applyBorder="1" applyAlignment="1">
      <alignment vertical="center" textRotation="255"/>
    </xf>
    <xf numFmtId="0" fontId="15" fillId="0" borderId="26" xfId="0" applyFont="1" applyBorder="1" applyAlignment="1">
      <alignment vertical="center" shrinkToFit="1"/>
    </xf>
    <xf numFmtId="0" fontId="15" fillId="0" borderId="18" xfId="0" applyFont="1" applyBorder="1" applyAlignment="1">
      <alignment vertical="center"/>
    </xf>
    <xf numFmtId="0" fontId="0" fillId="0" borderId="14" xfId="0" applyBorder="1" applyAlignment="1">
      <alignment/>
    </xf>
    <xf numFmtId="0" fontId="0" fillId="0" borderId="15" xfId="0" applyBorder="1" applyAlignment="1">
      <alignment/>
    </xf>
    <xf numFmtId="0" fontId="2" fillId="0" borderId="68" xfId="0" applyFont="1" applyBorder="1" applyAlignment="1" quotePrefix="1">
      <alignment horizontal="center" vertical="center"/>
    </xf>
    <xf numFmtId="0" fontId="2" fillId="0" borderId="0" xfId="0" applyFont="1" applyBorder="1" applyAlignment="1" quotePrefix="1">
      <alignment horizontal="center" vertical="center"/>
    </xf>
    <xf numFmtId="180" fontId="15" fillId="0" borderId="62" xfId="0" applyNumberFormat="1" applyFont="1" applyFill="1" applyBorder="1" applyAlignment="1">
      <alignment vertical="center"/>
    </xf>
    <xf numFmtId="180" fontId="2" fillId="0" borderId="92" xfId="0" applyNumberFormat="1" applyFont="1" applyFill="1" applyBorder="1" applyAlignment="1">
      <alignment vertical="center"/>
    </xf>
    <xf numFmtId="0" fontId="2" fillId="0" borderId="93" xfId="0" applyFont="1" applyFill="1" applyBorder="1" applyAlignment="1">
      <alignment vertical="center"/>
    </xf>
    <xf numFmtId="0" fontId="2" fillId="0" borderId="94" xfId="0" applyFont="1" applyBorder="1" applyAlignment="1">
      <alignment vertical="center"/>
    </xf>
    <xf numFmtId="0" fontId="28" fillId="0" borderId="0" xfId="0" applyFont="1" applyBorder="1" applyAlignment="1">
      <alignment horizontal="center" vertical="center"/>
    </xf>
    <xf numFmtId="0" fontId="2" fillId="0" borderId="74" xfId="0" applyFont="1" applyFill="1" applyBorder="1" applyAlignment="1">
      <alignment vertical="center"/>
    </xf>
    <xf numFmtId="0" fontId="2" fillId="0" borderId="74" xfId="0" applyFont="1" applyFill="1" applyBorder="1" applyAlignment="1">
      <alignment horizontal="center" vertical="center"/>
    </xf>
    <xf numFmtId="0" fontId="0" fillId="0" borderId="74" xfId="0" applyFill="1" applyBorder="1" applyAlignment="1">
      <alignment vertical="center"/>
    </xf>
    <xf numFmtId="0" fontId="2" fillId="0" borderId="95" xfId="0" applyFont="1" applyFill="1" applyBorder="1" applyAlignment="1">
      <alignment vertical="center"/>
    </xf>
    <xf numFmtId="0" fontId="2" fillId="0" borderId="8" xfId="0" applyFont="1" applyFill="1" applyBorder="1" applyAlignment="1" quotePrefix="1">
      <alignment horizontal="center" vertical="center"/>
    </xf>
    <xf numFmtId="178" fontId="2" fillId="0" borderId="20" xfId="0" applyNumberFormat="1" applyFont="1" applyBorder="1" applyAlignment="1">
      <alignment vertical="center"/>
    </xf>
    <xf numFmtId="0" fontId="2" fillId="0" borderId="96" xfId="0" applyFont="1" applyFill="1" applyBorder="1" applyAlignment="1">
      <alignment vertical="center" textRotation="255"/>
    </xf>
    <xf numFmtId="0" fontId="2" fillId="0" borderId="74" xfId="0" applyFont="1" applyFill="1" applyBorder="1" applyAlignment="1">
      <alignment vertical="center" textRotation="255"/>
    </xf>
    <xf numFmtId="0" fontId="0" fillId="0" borderId="74" xfId="0" applyFill="1" applyBorder="1" applyAlignment="1">
      <alignment/>
    </xf>
    <xf numFmtId="183" fontId="2" fillId="0" borderId="0" xfId="0" applyNumberFormat="1" applyFont="1" applyFill="1" applyBorder="1" applyAlignment="1">
      <alignment horizontal="center" vertical="center"/>
    </xf>
    <xf numFmtId="0" fontId="2" fillId="0" borderId="97" xfId="0" applyFont="1" applyBorder="1" applyAlignment="1">
      <alignment vertical="center"/>
    </xf>
    <xf numFmtId="0" fontId="14" fillId="0" borderId="20" xfId="0" applyFont="1" applyFill="1" applyBorder="1" applyAlignment="1">
      <alignment horizontal="center" vertical="center"/>
    </xf>
    <xf numFmtId="0" fontId="0" fillId="0" borderId="98" xfId="0" applyBorder="1" applyAlignment="1">
      <alignment horizontal="center" vertical="center" textRotation="255" shrinkToFit="1"/>
    </xf>
    <xf numFmtId="0" fontId="2" fillId="0" borderId="99" xfId="0" applyFont="1" applyFill="1" applyBorder="1" applyAlignment="1">
      <alignment vertical="center"/>
    </xf>
    <xf numFmtId="0" fontId="0" fillId="0" borderId="0" xfId="0" applyBorder="1" applyAlignment="1">
      <alignment horizontal="center" vertical="center" textRotation="255" shrinkToFit="1"/>
    </xf>
    <xf numFmtId="0" fontId="2" fillId="0" borderId="23" xfId="0" applyFont="1" applyBorder="1" applyAlignment="1">
      <alignment vertical="center" textRotation="255"/>
    </xf>
    <xf numFmtId="0" fontId="2" fillId="0" borderId="100" xfId="0" applyFont="1" applyBorder="1" applyAlignment="1">
      <alignment vertical="center"/>
    </xf>
    <xf numFmtId="0" fontId="2" fillId="0" borderId="101" xfId="0" applyFont="1" applyBorder="1" applyAlignment="1">
      <alignment vertical="center"/>
    </xf>
    <xf numFmtId="180" fontId="0" fillId="0" borderId="0" xfId="0" applyNumberFormat="1" applyFill="1" applyBorder="1" applyAlignment="1">
      <alignment horizontal="center" vertical="center"/>
    </xf>
    <xf numFmtId="0" fontId="2" fillId="0" borderId="102" xfId="0" applyFont="1" applyBorder="1" applyAlignment="1">
      <alignment vertical="center"/>
    </xf>
    <xf numFmtId="0" fontId="2" fillId="0" borderId="99" xfId="0" applyFont="1" applyBorder="1" applyAlignment="1">
      <alignment vertical="center"/>
    </xf>
    <xf numFmtId="0" fontId="2" fillId="0" borderId="93" xfId="0" applyFont="1" applyBorder="1" applyAlignment="1">
      <alignment vertical="center"/>
    </xf>
    <xf numFmtId="0" fontId="2" fillId="0" borderId="19" xfId="0" applyFont="1" applyBorder="1" applyAlignment="1">
      <alignment vertical="center" wrapText="1"/>
    </xf>
    <xf numFmtId="0" fontId="15" fillId="0" borderId="0" xfId="0" applyFont="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2" fillId="0" borderId="103" xfId="0" applyFont="1" applyBorder="1" applyAlignment="1">
      <alignment vertical="center"/>
    </xf>
    <xf numFmtId="0" fontId="2" fillId="0" borderId="3" xfId="0" applyFont="1" applyBorder="1" applyAlignment="1">
      <alignment horizontal="right" vertical="center"/>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0" fontId="22" fillId="0" borderId="0" xfId="0" applyFont="1" applyFill="1" applyBorder="1" applyAlignment="1">
      <alignment vertical="center" textRotation="90"/>
    </xf>
    <xf numFmtId="0" fontId="27" fillId="0" borderId="0" xfId="0" applyFont="1" applyFill="1" applyBorder="1" applyAlignment="1">
      <alignment vertical="center" textRotation="90"/>
    </xf>
    <xf numFmtId="0" fontId="27" fillId="0" borderId="9" xfId="0" applyFont="1" applyFill="1" applyBorder="1" applyAlignment="1">
      <alignment vertical="center" textRotation="90"/>
    </xf>
    <xf numFmtId="0" fontId="2" fillId="0" borderId="0" xfId="0" applyFont="1" applyBorder="1" applyAlignment="1">
      <alignment vertical="center" textRotation="90"/>
    </xf>
    <xf numFmtId="0" fontId="2" fillId="0" borderId="0" xfId="0" applyFont="1" applyBorder="1" applyAlignment="1">
      <alignment textRotation="90" shrinkToFit="1"/>
    </xf>
    <xf numFmtId="0" fontId="2" fillId="0" borderId="62" xfId="0" applyFont="1" applyFill="1" applyBorder="1" applyAlignment="1">
      <alignment vertical="center"/>
    </xf>
    <xf numFmtId="0" fontId="2" fillId="0" borderId="62" xfId="0" applyFont="1" applyBorder="1" applyAlignment="1">
      <alignment vertical="center" textRotation="90"/>
    </xf>
    <xf numFmtId="0" fontId="0" fillId="0" borderId="23" xfId="0" applyBorder="1" applyAlignment="1">
      <alignment horizontal="distributed" vertical="center"/>
    </xf>
    <xf numFmtId="0" fontId="2" fillId="0" borderId="104" xfId="0" applyFont="1" applyBorder="1" applyAlignment="1">
      <alignment vertical="center"/>
    </xf>
    <xf numFmtId="0" fontId="0" fillId="0" borderId="0" xfId="0" applyFill="1" applyBorder="1" applyAlignment="1">
      <alignment/>
    </xf>
    <xf numFmtId="180" fontId="2" fillId="0" borderId="42" xfId="0" applyNumberFormat="1" applyFont="1" applyFill="1" applyBorder="1" applyAlignment="1">
      <alignment vertical="center"/>
    </xf>
    <xf numFmtId="180" fontId="0" fillId="0" borderId="105" xfId="0" applyNumberFormat="1" applyFill="1" applyBorder="1" applyAlignment="1">
      <alignment vertical="center"/>
    </xf>
    <xf numFmtId="0" fontId="2" fillId="0" borderId="106" xfId="0" applyFont="1" applyFill="1" applyBorder="1" applyAlignment="1">
      <alignment/>
    </xf>
    <xf numFmtId="0" fontId="2" fillId="0" borderId="107" xfId="0" applyFont="1" applyBorder="1" applyAlignment="1">
      <alignment vertical="center"/>
    </xf>
    <xf numFmtId="0" fontId="2" fillId="0" borderId="108" xfId="0" applyFont="1" applyBorder="1" applyAlignment="1">
      <alignment vertical="center"/>
    </xf>
    <xf numFmtId="0" fontId="0" fillId="0" borderId="0" xfId="0" applyFont="1" applyBorder="1" applyAlignment="1">
      <alignment vertical="center"/>
    </xf>
    <xf numFmtId="0" fontId="2" fillId="0" borderId="109" xfId="0" applyFont="1" applyFill="1" applyBorder="1" applyAlignment="1">
      <alignment/>
    </xf>
    <xf numFmtId="0" fontId="2" fillId="0" borderId="110" xfId="0" applyFont="1" applyBorder="1" applyAlignment="1">
      <alignment vertical="center"/>
    </xf>
    <xf numFmtId="0" fontId="0" fillId="0" borderId="23" xfId="0" applyFont="1" applyBorder="1" applyAlignment="1">
      <alignment vertical="distributed"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180" fontId="2" fillId="0" borderId="111" xfId="0" applyNumberFormat="1" applyFont="1" applyFill="1" applyBorder="1" applyAlignment="1">
      <alignment textRotation="90"/>
    </xf>
    <xf numFmtId="0" fontId="2" fillId="0" borderId="13" xfId="21" applyFont="1" applyBorder="1" applyAlignment="1">
      <alignment vertical="center"/>
      <protection/>
    </xf>
    <xf numFmtId="0" fontId="2" fillId="0" borderId="13" xfId="0" applyFont="1" applyFill="1" applyBorder="1" applyAlignment="1">
      <alignment/>
    </xf>
    <xf numFmtId="0" fontId="2" fillId="0" borderId="112" xfId="0" applyFont="1" applyBorder="1" applyAlignment="1">
      <alignment vertical="center"/>
    </xf>
    <xf numFmtId="0" fontId="2" fillId="7" borderId="113" xfId="0" applyFont="1" applyFill="1" applyBorder="1" applyAlignment="1">
      <alignment vertical="center"/>
    </xf>
    <xf numFmtId="0" fontId="2" fillId="7" borderId="114" xfId="0" applyFont="1" applyFill="1" applyBorder="1" applyAlignment="1">
      <alignment vertical="center"/>
    </xf>
    <xf numFmtId="0" fontId="2" fillId="0" borderId="115" xfId="0" applyFont="1" applyFill="1" applyBorder="1" applyAlignment="1">
      <alignment vertical="center"/>
    </xf>
    <xf numFmtId="0" fontId="2" fillId="0" borderId="116" xfId="0" applyFont="1" applyFill="1" applyBorder="1" applyAlignment="1">
      <alignment vertical="center"/>
    </xf>
    <xf numFmtId="0" fontId="2" fillId="0" borderId="117" xfId="0" applyFont="1" applyFill="1" applyBorder="1" applyAlignment="1">
      <alignment vertical="center"/>
    </xf>
    <xf numFmtId="0" fontId="2" fillId="0" borderId="9" xfId="0" applyFont="1" applyBorder="1" applyAlignment="1">
      <alignment vertical="center" shrinkToFit="1"/>
    </xf>
    <xf numFmtId="0" fontId="2" fillId="0" borderId="31" xfId="0" applyFont="1" applyBorder="1" applyAlignment="1">
      <alignment vertical="center" shrinkToFit="1"/>
    </xf>
    <xf numFmtId="0" fontId="2" fillId="0" borderId="9" xfId="0" applyFont="1" applyBorder="1" applyAlignment="1">
      <alignment vertical="center"/>
    </xf>
    <xf numFmtId="0" fontId="2" fillId="0" borderId="22" xfId="0" applyFont="1" applyBorder="1" applyAlignment="1">
      <alignment horizontal="center" vertical="center" shrinkToFit="1"/>
    </xf>
    <xf numFmtId="0" fontId="2" fillId="0" borderId="46"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4" xfId="0" applyFont="1" applyBorder="1" applyAlignment="1">
      <alignment vertical="distributed" textRotation="255"/>
    </xf>
    <xf numFmtId="0" fontId="0" fillId="0" borderId="18" xfId="0" applyFont="1" applyBorder="1" applyAlignment="1">
      <alignment vertical="distributed" textRotation="255"/>
    </xf>
    <xf numFmtId="0" fontId="2" fillId="0" borderId="84" xfId="0" applyFont="1" applyFill="1" applyBorder="1" applyAlignment="1">
      <alignment vertical="center"/>
    </xf>
    <xf numFmtId="0" fontId="2" fillId="0" borderId="118" xfId="0" applyFont="1" applyBorder="1" applyAlignment="1">
      <alignment/>
    </xf>
    <xf numFmtId="0" fontId="2" fillId="0" borderId="119" xfId="0" applyFont="1" applyBorder="1" applyAlignment="1">
      <alignment vertical="center"/>
    </xf>
    <xf numFmtId="0" fontId="2" fillId="0" borderId="120" xfId="0" applyFont="1" applyBorder="1" applyAlignment="1">
      <alignment vertical="center"/>
    </xf>
    <xf numFmtId="0" fontId="2" fillId="0" borderId="5" xfId="0" applyFont="1" applyFill="1" applyBorder="1" applyAlignment="1">
      <alignment horizontal="center" vertical="center"/>
    </xf>
    <xf numFmtId="179" fontId="2" fillId="0" borderId="22" xfId="0" applyNumberFormat="1" applyFont="1" applyFill="1" applyBorder="1" applyAlignment="1">
      <alignment horizontal="center" vertical="center"/>
    </xf>
    <xf numFmtId="0" fontId="2" fillId="0" borderId="19" xfId="0" applyFont="1" applyBorder="1" applyAlignment="1">
      <alignment vertical="center" textRotation="90" shrinkToFit="1"/>
    </xf>
    <xf numFmtId="0" fontId="27" fillId="0" borderId="0" xfId="0" applyFont="1" applyBorder="1" applyAlignment="1">
      <alignment vertical="center" textRotation="90"/>
    </xf>
    <xf numFmtId="0" fontId="27" fillId="0" borderId="102" xfId="0" applyFont="1" applyBorder="1" applyAlignment="1">
      <alignment vertical="center" textRotation="90"/>
    </xf>
    <xf numFmtId="0" fontId="2" fillId="0" borderId="0" xfId="0" applyFont="1" applyBorder="1" applyAlignment="1">
      <alignment vertical="top" textRotation="90" shrinkToFit="1"/>
    </xf>
    <xf numFmtId="0" fontId="2" fillId="0" borderId="107" xfId="0" applyFont="1" applyFill="1" applyBorder="1" applyAlignment="1">
      <alignment vertical="center"/>
    </xf>
    <xf numFmtId="0" fontId="2" fillId="0" borderId="121" xfId="0" applyFont="1" applyFill="1" applyBorder="1" applyAlignment="1">
      <alignment/>
    </xf>
    <xf numFmtId="0" fontId="2" fillId="0" borderId="122" xfId="0" applyFont="1" applyFill="1" applyBorder="1" applyAlignment="1">
      <alignment vertical="center"/>
    </xf>
    <xf numFmtId="0" fontId="2" fillId="0" borderId="123" xfId="0" applyFont="1" applyBorder="1" applyAlignment="1">
      <alignment vertical="center"/>
    </xf>
    <xf numFmtId="0" fontId="2" fillId="0" borderId="124" xfId="0" applyFont="1" applyFill="1" applyBorder="1" applyAlignment="1">
      <alignment horizontal="left" vertical="center"/>
    </xf>
    <xf numFmtId="0" fontId="2" fillId="0" borderId="125" xfId="0" applyFont="1" applyFill="1" applyBorder="1" applyAlignment="1">
      <alignment/>
    </xf>
    <xf numFmtId="0" fontId="2" fillId="0" borderId="126" xfId="0" applyFont="1" applyFill="1" applyBorder="1" applyAlignment="1">
      <alignment/>
    </xf>
    <xf numFmtId="0" fontId="2" fillId="0" borderId="127" xfId="0" applyFont="1" applyBorder="1" applyAlignment="1">
      <alignment vertical="center"/>
    </xf>
    <xf numFmtId="0" fontId="58" fillId="0" borderId="0" xfId="0" applyFont="1" applyBorder="1" applyAlignment="1">
      <alignment vertical="center"/>
    </xf>
    <xf numFmtId="0" fontId="2" fillId="0" borderId="128" xfId="0" applyFont="1" applyFill="1" applyBorder="1" applyAlignment="1">
      <alignment vertical="center"/>
    </xf>
    <xf numFmtId="0" fontId="53" fillId="0" borderId="129" xfId="0" applyFont="1" applyFill="1" applyBorder="1" applyAlignment="1">
      <alignment vertical="center"/>
    </xf>
    <xf numFmtId="0" fontId="59" fillId="0" borderId="5" xfId="0" applyFont="1" applyBorder="1" applyAlignment="1">
      <alignment horizontal="center" vertical="center"/>
    </xf>
    <xf numFmtId="0" fontId="2" fillId="0" borderId="57" xfId="0" applyFont="1" applyBorder="1" applyAlignment="1">
      <alignment vertical="center" shrinkToFit="1"/>
    </xf>
    <xf numFmtId="0" fontId="2" fillId="0" borderId="45" xfId="0" applyFont="1" applyBorder="1" applyAlignment="1">
      <alignment horizontal="distributed" vertical="center"/>
    </xf>
    <xf numFmtId="0" fontId="2" fillId="0" borderId="45" xfId="0" applyFont="1" applyBorder="1" applyAlignment="1">
      <alignment/>
    </xf>
    <xf numFmtId="0" fontId="37" fillId="0" borderId="3" xfId="0" applyFont="1" applyBorder="1" applyAlignment="1">
      <alignment vertical="center"/>
    </xf>
    <xf numFmtId="0" fontId="57" fillId="0" borderId="3" xfId="0" applyFont="1" applyBorder="1" applyAlignment="1">
      <alignment/>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178" fontId="2" fillId="0" borderId="54" xfId="0" applyNumberFormat="1" applyFont="1" applyBorder="1" applyAlignment="1">
      <alignment vertical="center"/>
    </xf>
    <xf numFmtId="0" fontId="2" fillId="0" borderId="132" xfId="0" applyFont="1" applyFill="1" applyBorder="1" applyAlignment="1">
      <alignment vertical="center"/>
    </xf>
    <xf numFmtId="0" fontId="2" fillId="3" borderId="26" xfId="0" applyFont="1" applyFill="1" applyBorder="1" applyAlignment="1">
      <alignment horizontal="center" vertical="center"/>
    </xf>
    <xf numFmtId="0" fontId="2" fillId="3" borderId="133"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68" xfId="0" applyFont="1" applyFill="1" applyBorder="1" applyAlignment="1">
      <alignment horizontal="center" vertical="center"/>
    </xf>
    <xf numFmtId="0" fontId="2" fillId="5" borderId="0" xfId="0" applyFont="1" applyFill="1" applyAlignment="1">
      <alignment vertical="center"/>
    </xf>
    <xf numFmtId="0" fontId="2" fillId="3" borderId="26" xfId="0" applyFont="1" applyFill="1" applyBorder="1" applyAlignment="1">
      <alignment/>
    </xf>
    <xf numFmtId="0" fontId="2" fillId="3" borderId="68" xfId="0" applyFont="1" applyFill="1" applyBorder="1" applyAlignment="1" quotePrefix="1">
      <alignment horizontal="center" vertical="center"/>
    </xf>
    <xf numFmtId="0" fontId="2" fillId="3" borderId="40"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116" xfId="0" applyFont="1" applyFill="1" applyBorder="1" applyAlignment="1">
      <alignment horizontal="center" vertical="center"/>
    </xf>
    <xf numFmtId="0" fontId="15" fillId="3" borderId="134" xfId="0" applyFont="1" applyFill="1" applyBorder="1" applyAlignment="1">
      <alignment horizontal="center" vertical="center"/>
    </xf>
    <xf numFmtId="0" fontId="15" fillId="3" borderId="21" xfId="0" applyFont="1" applyFill="1" applyBorder="1" applyAlignment="1" quotePrefix="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quotePrefix="1">
      <alignment horizontal="center" vertical="center"/>
    </xf>
    <xf numFmtId="0" fontId="2" fillId="3" borderId="26"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135" xfId="0" applyFont="1" applyFill="1" applyBorder="1" applyAlignment="1">
      <alignment horizontal="center" vertical="center"/>
    </xf>
    <xf numFmtId="0" fontId="2" fillId="3" borderId="136"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37" xfId="0" applyFont="1" applyBorder="1" applyAlignment="1">
      <alignment horizontal="center" vertical="center" shrinkToFit="1"/>
    </xf>
    <xf numFmtId="0" fontId="2" fillId="3" borderId="138" xfId="0" applyFont="1" applyFill="1" applyBorder="1" applyAlignment="1">
      <alignment horizontal="center" vertical="center"/>
    </xf>
    <xf numFmtId="0" fontId="0" fillId="3" borderId="133" xfId="0" applyFill="1" applyBorder="1" applyAlignment="1">
      <alignment horizontal="center" vertical="center"/>
    </xf>
    <xf numFmtId="0" fontId="0" fillId="3" borderId="68" xfId="0" applyFill="1" applyBorder="1" applyAlignment="1">
      <alignment horizontal="center" vertical="center"/>
    </xf>
    <xf numFmtId="0" fontId="0" fillId="3" borderId="139" xfId="0" applyFill="1" applyBorder="1" applyAlignment="1" quotePrefix="1">
      <alignment horizontal="center" vertical="center"/>
    </xf>
    <xf numFmtId="0" fontId="2" fillId="3" borderId="59" xfId="0" applyFont="1" applyFill="1" applyBorder="1" applyAlignment="1" quotePrefix="1">
      <alignment horizontal="center" vertical="center" shrinkToFit="1"/>
    </xf>
    <xf numFmtId="0" fontId="2" fillId="3" borderId="140" xfId="0" applyFont="1" applyFill="1" applyBorder="1" applyAlignment="1" quotePrefix="1">
      <alignment horizontal="center" vertical="center" shrinkToFit="1"/>
    </xf>
    <xf numFmtId="0" fontId="2" fillId="3" borderId="25" xfId="0" applyFont="1" applyFill="1" applyBorder="1" applyAlignment="1">
      <alignment horizontal="center" vertical="center" shrinkToFit="1"/>
    </xf>
    <xf numFmtId="0" fontId="2" fillId="3" borderId="40" xfId="0" applyFont="1" applyFill="1" applyBorder="1" applyAlignment="1" quotePrefix="1">
      <alignment horizontal="center" vertical="center"/>
    </xf>
    <xf numFmtId="0" fontId="2" fillId="3" borderId="70" xfId="0" applyFont="1" applyFill="1" applyBorder="1" applyAlignment="1" quotePrefix="1">
      <alignment horizontal="center" vertical="center"/>
    </xf>
    <xf numFmtId="0" fontId="10" fillId="3" borderId="1" xfId="0" applyFont="1" applyFill="1" applyBorder="1" applyAlignment="1">
      <alignment/>
    </xf>
    <xf numFmtId="0" fontId="10" fillId="3" borderId="0" xfId="0" applyFont="1" applyFill="1" applyAlignment="1">
      <alignment/>
    </xf>
    <xf numFmtId="0" fontId="10" fillId="3" borderId="0" xfId="0" applyFont="1" applyFill="1" applyAlignment="1">
      <alignment/>
    </xf>
    <xf numFmtId="0" fontId="10" fillId="3" borderId="8" xfId="0" applyFont="1" applyFill="1" applyBorder="1" applyAlignment="1">
      <alignment/>
    </xf>
    <xf numFmtId="0" fontId="7" fillId="3" borderId="0" xfId="0" applyFont="1" applyFill="1" applyAlignment="1">
      <alignment/>
    </xf>
    <xf numFmtId="0" fontId="10" fillId="3" borderId="1" xfId="0" applyFont="1" applyFill="1" applyBorder="1" applyAlignment="1">
      <alignment/>
    </xf>
    <xf numFmtId="0" fontId="10" fillId="3" borderId="8" xfId="0" applyFont="1" applyFill="1" applyBorder="1" applyAlignment="1">
      <alignment/>
    </xf>
    <xf numFmtId="0" fontId="10" fillId="3" borderId="0" xfId="0" applyFont="1" applyFill="1" applyAlignment="1">
      <alignment vertical="top" wrapText="1"/>
    </xf>
    <xf numFmtId="0" fontId="0" fillId="3" borderId="0" xfId="0" applyFill="1" applyAlignment="1">
      <alignment vertical="top" wrapText="1"/>
    </xf>
    <xf numFmtId="0" fontId="10" fillId="3" borderId="1"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7" fillId="3" borderId="0" xfId="0" applyFont="1" applyFill="1" applyBorder="1" applyAlignment="1">
      <alignment vertical="center"/>
    </xf>
    <xf numFmtId="0" fontId="2" fillId="0" borderId="54" xfId="0" applyFont="1" applyFill="1" applyBorder="1" applyAlignment="1">
      <alignment horizontal="center" vertical="center"/>
    </xf>
    <xf numFmtId="0" fontId="2" fillId="0" borderId="141" xfId="0" applyFont="1" applyFill="1" applyBorder="1" applyAlignment="1">
      <alignment vertical="center"/>
    </xf>
    <xf numFmtId="0" fontId="2" fillId="0" borderId="142" xfId="0" applyFont="1" applyFill="1" applyBorder="1" applyAlignment="1">
      <alignment/>
    </xf>
    <xf numFmtId="0" fontId="2" fillId="0" borderId="143" xfId="0" applyFont="1" applyFill="1" applyBorder="1" applyAlignment="1">
      <alignment vertical="center"/>
    </xf>
    <xf numFmtId="178" fontId="2" fillId="0" borderId="20" xfId="0" applyNumberFormat="1" applyFont="1" applyFill="1" applyBorder="1" applyAlignment="1">
      <alignment vertical="center"/>
    </xf>
    <xf numFmtId="0" fontId="2" fillId="5" borderId="25"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180" fontId="2" fillId="5" borderId="0" xfId="0" applyNumberFormat="1"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144" xfId="0" applyFont="1" applyFill="1" applyBorder="1" applyAlignment="1" applyProtection="1">
      <alignment vertical="center"/>
      <protection locked="0"/>
    </xf>
    <xf numFmtId="0" fontId="2" fillId="5" borderId="145"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vertical="center"/>
      <protection locked="0"/>
    </xf>
    <xf numFmtId="0" fontId="2" fillId="5" borderId="146" xfId="0" applyFont="1" applyFill="1" applyBorder="1" applyAlignment="1" applyProtection="1">
      <alignment vertical="center"/>
      <protection locked="0"/>
    </xf>
    <xf numFmtId="0" fontId="2" fillId="5" borderId="21" xfId="0" applyFont="1" applyFill="1" applyBorder="1" applyAlignment="1" applyProtection="1" quotePrefix="1">
      <alignment horizontal="center" vertical="center"/>
      <protection locked="0"/>
    </xf>
    <xf numFmtId="0" fontId="3" fillId="5" borderId="0"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17" fillId="5" borderId="116"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2" fillId="5" borderId="0" xfId="0" applyFont="1" applyFill="1" applyBorder="1" applyAlignment="1" applyProtection="1">
      <alignment vertical="center" textRotation="255"/>
      <protection locked="0"/>
    </xf>
    <xf numFmtId="0" fontId="0" fillId="5" borderId="0" xfId="0" applyFill="1" applyBorder="1" applyAlignment="1" applyProtection="1">
      <alignment horizontal="center" vertical="center"/>
      <protection locked="0"/>
    </xf>
    <xf numFmtId="0" fontId="2" fillId="5" borderId="0" xfId="0" applyFont="1" applyFill="1" applyBorder="1" applyAlignment="1" applyProtection="1">
      <alignment horizontal="distributed" vertical="center"/>
      <protection locked="0"/>
    </xf>
    <xf numFmtId="0" fontId="2" fillId="5" borderId="8" xfId="0" applyFont="1" applyFill="1" applyBorder="1" applyAlignment="1" applyProtection="1">
      <alignment horizontal="distributed" vertical="center"/>
      <protection locked="0"/>
    </xf>
    <xf numFmtId="0" fontId="2" fillId="5" borderId="8" xfId="0"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vertical="center"/>
      <protection locked="0"/>
    </xf>
    <xf numFmtId="0" fontId="10" fillId="5" borderId="0" xfId="0" applyFont="1" applyFill="1" applyBorder="1" applyAlignment="1" applyProtection="1">
      <alignment horizontal="distributed" vertical="center"/>
      <protection locked="0"/>
    </xf>
    <xf numFmtId="0" fontId="18" fillId="5" borderId="0" xfId="0" applyFont="1" applyFill="1" applyBorder="1" applyAlignment="1" applyProtection="1">
      <alignment vertical="center"/>
      <protection locked="0"/>
    </xf>
    <xf numFmtId="0" fontId="40" fillId="5" borderId="0" xfId="0" applyFont="1" applyFill="1" applyBorder="1" applyAlignment="1" applyProtection="1">
      <alignment horizontal="center" vertical="center" textRotation="90"/>
      <protection locked="0"/>
    </xf>
    <xf numFmtId="0" fontId="27" fillId="5" borderId="0" xfId="0" applyFont="1" applyFill="1" applyBorder="1" applyAlignment="1" applyProtection="1">
      <alignment horizontal="center" vertical="center" textRotation="90"/>
      <protection locked="0"/>
    </xf>
    <xf numFmtId="180" fontId="2" fillId="5" borderId="0" xfId="0" applyNumberFormat="1" applyFont="1" applyFill="1" applyBorder="1" applyAlignment="1" applyProtection="1">
      <alignment vertical="center" textRotation="90"/>
      <protection locked="0"/>
    </xf>
    <xf numFmtId="0" fontId="42" fillId="5" borderId="0" xfId="0" applyFont="1" applyFill="1" applyBorder="1" applyAlignment="1" applyProtection="1">
      <alignment horizontal="center" vertical="center" textRotation="90"/>
      <protection locked="0"/>
    </xf>
    <xf numFmtId="180" fontId="2" fillId="5" borderId="0" xfId="0" applyNumberFormat="1" applyFont="1" applyFill="1" applyBorder="1" applyAlignment="1" applyProtection="1">
      <alignment horizontal="center" vertical="center" textRotation="90"/>
      <protection locked="0"/>
    </xf>
    <xf numFmtId="0" fontId="51" fillId="5"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textRotation="90"/>
      <protection locked="0"/>
    </xf>
    <xf numFmtId="0" fontId="40" fillId="5" borderId="0" xfId="0" applyFont="1" applyFill="1" applyBorder="1" applyAlignment="1" applyProtection="1">
      <alignment horizontal="center" textRotation="90"/>
      <protection locked="0"/>
    </xf>
    <xf numFmtId="0" fontId="15" fillId="5" borderId="0" xfId="0" applyFont="1" applyFill="1" applyBorder="1" applyAlignment="1" applyProtection="1">
      <alignment vertical="center" textRotation="90"/>
      <protection locked="0"/>
    </xf>
    <xf numFmtId="0" fontId="2" fillId="5" borderId="0" xfId="0" applyFont="1" applyFill="1" applyBorder="1" applyAlignment="1" applyProtection="1">
      <alignment horizontal="center" vertical="top" textRotation="90"/>
      <protection locked="0"/>
    </xf>
    <xf numFmtId="0" fontId="16" fillId="5" borderId="0" xfId="0" applyFont="1" applyFill="1" applyBorder="1" applyAlignment="1" applyProtection="1">
      <alignment vertical="center"/>
      <protection locked="0"/>
    </xf>
    <xf numFmtId="0" fontId="2" fillId="5" borderId="0" xfId="21" applyFont="1" applyFill="1" applyBorder="1" applyAlignment="1" applyProtection="1">
      <alignment vertical="center"/>
      <protection locked="0"/>
    </xf>
    <xf numFmtId="0" fontId="2" fillId="5" borderId="0" xfId="0" applyFont="1" applyFill="1" applyBorder="1" applyAlignment="1" applyProtection="1">
      <alignment/>
      <protection locked="0"/>
    </xf>
    <xf numFmtId="0" fontId="40" fillId="5"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15" fillId="5" borderId="0" xfId="0" applyFont="1" applyFill="1" applyBorder="1" applyAlignment="1" applyProtection="1">
      <alignment horizontal="distributed" vertical="center"/>
      <protection locked="0"/>
    </xf>
    <xf numFmtId="0" fontId="0" fillId="5" borderId="0" xfId="0" applyFill="1" applyBorder="1" applyAlignment="1" applyProtection="1">
      <alignment horizontal="distributed" vertical="center"/>
      <protection locked="0"/>
    </xf>
    <xf numFmtId="0" fontId="2" fillId="5" borderId="26" xfId="0" applyFont="1" applyFill="1" applyBorder="1" applyAlignment="1" applyProtection="1">
      <alignment horizontal="center"/>
      <protection locked="0"/>
    </xf>
    <xf numFmtId="0" fontId="2" fillId="5" borderId="32"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2" fillId="5" borderId="70" xfId="0" applyFont="1" applyFill="1" applyBorder="1" applyAlignment="1" applyProtection="1">
      <alignment horizontal="center"/>
      <protection locked="0"/>
    </xf>
    <xf numFmtId="0" fontId="2" fillId="5" borderId="0" xfId="0" applyFont="1" applyFill="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 fillId="5" borderId="26" xfId="0" applyFont="1" applyFill="1" applyBorder="1" applyAlignment="1" applyProtection="1" quotePrefix="1">
      <alignment horizontal="center"/>
      <protection locked="0"/>
    </xf>
    <xf numFmtId="0" fontId="2" fillId="5" borderId="15" xfId="0" applyFont="1" applyFill="1" applyBorder="1" applyAlignment="1" applyProtection="1">
      <alignment horizontal="center" vertical="center" shrinkToFit="1"/>
      <protection locked="0"/>
    </xf>
    <xf numFmtId="0" fontId="2" fillId="5" borderId="73" xfId="0" applyFont="1" applyFill="1" applyBorder="1" applyAlignment="1" applyProtection="1">
      <alignment horizontal="center" vertical="center"/>
      <protection locked="0"/>
    </xf>
    <xf numFmtId="180" fontId="2" fillId="5" borderId="147" xfId="0" applyNumberFormat="1" applyFont="1" applyFill="1" applyBorder="1" applyAlignment="1" applyProtection="1">
      <alignment textRotation="90"/>
      <protection locked="0"/>
    </xf>
    <xf numFmtId="180" fontId="2" fillId="5" borderId="62" xfId="0" applyNumberFormat="1" applyFont="1" applyFill="1" applyBorder="1" applyAlignment="1" applyProtection="1">
      <alignment textRotation="90"/>
      <protection locked="0"/>
    </xf>
    <xf numFmtId="180" fontId="2" fillId="5" borderId="148" xfId="0" applyNumberFormat="1" applyFont="1" applyFill="1" applyBorder="1" applyAlignment="1" applyProtection="1">
      <alignment textRotation="90"/>
      <protection locked="0"/>
    </xf>
    <xf numFmtId="0" fontId="2" fillId="5" borderId="18" xfId="0"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2" fillId="5" borderId="8" xfId="0" applyFont="1" applyFill="1" applyBorder="1" applyAlignment="1" applyProtection="1">
      <alignment horizontal="right" vertical="center"/>
      <protection locked="0"/>
    </xf>
    <xf numFmtId="180" fontId="2" fillId="5" borderId="149" xfId="0" applyNumberFormat="1" applyFont="1" applyFill="1" applyBorder="1" applyAlignment="1" applyProtection="1">
      <alignment vertical="center"/>
      <protection locked="0"/>
    </xf>
    <xf numFmtId="180" fontId="2" fillId="5" borderId="88" xfId="0" applyNumberFormat="1" applyFont="1" applyFill="1" applyBorder="1" applyAlignment="1" applyProtection="1">
      <alignment vertical="center"/>
      <protection locked="0"/>
    </xf>
    <xf numFmtId="180" fontId="2" fillId="5" borderId="150" xfId="0" applyNumberFormat="1" applyFont="1" applyFill="1" applyBorder="1" applyAlignment="1" applyProtection="1">
      <alignment vertical="center"/>
      <protection locked="0"/>
    </xf>
    <xf numFmtId="180" fontId="2" fillId="5" borderId="151" xfId="0" applyNumberFormat="1" applyFont="1" applyFill="1" applyBorder="1" applyAlignment="1" applyProtection="1">
      <alignment vertical="center"/>
      <protection locked="0"/>
    </xf>
    <xf numFmtId="180" fontId="2" fillId="5" borderId="152" xfId="0" applyNumberFormat="1" applyFont="1" applyFill="1" applyBorder="1" applyAlignment="1" applyProtection="1">
      <alignment vertical="center"/>
      <protection locked="0"/>
    </xf>
    <xf numFmtId="178" fontId="2" fillId="5" borderId="84" xfId="0" applyNumberFormat="1" applyFont="1" applyFill="1" applyBorder="1" applyAlignment="1" applyProtection="1">
      <alignment textRotation="90"/>
      <protection locked="0"/>
    </xf>
    <xf numFmtId="178" fontId="2" fillId="5" borderId="153" xfId="0" applyNumberFormat="1" applyFont="1" applyFill="1" applyBorder="1" applyAlignment="1" applyProtection="1">
      <alignment textRotation="90"/>
      <protection locked="0"/>
    </xf>
    <xf numFmtId="178" fontId="2" fillId="5" borderId="154" xfId="0" applyNumberFormat="1" applyFont="1" applyFill="1" applyBorder="1" applyAlignment="1" applyProtection="1">
      <alignment textRotation="90"/>
      <protection locked="0"/>
    </xf>
    <xf numFmtId="0" fontId="2" fillId="5" borderId="55" xfId="0" applyFont="1" applyFill="1" applyBorder="1" applyAlignment="1" applyProtection="1">
      <alignment horizontal="center" vertical="center"/>
      <protection locked="0"/>
    </xf>
    <xf numFmtId="0" fontId="2" fillId="5" borderId="98" xfId="0" applyFont="1" applyFill="1" applyBorder="1" applyAlignment="1" applyProtection="1" quotePrefix="1">
      <alignment horizontal="center" vertical="center"/>
      <protection locked="0"/>
    </xf>
    <xf numFmtId="0" fontId="2" fillId="5" borderId="1" xfId="0" applyFont="1" applyFill="1" applyBorder="1" applyAlignment="1" applyProtection="1">
      <alignment horizontal="center" vertical="distributed" textRotation="255"/>
      <protection locked="0"/>
    </xf>
    <xf numFmtId="0" fontId="2" fillId="5" borderId="0" xfId="0" applyFont="1" applyFill="1" applyBorder="1" applyAlignment="1" applyProtection="1">
      <alignment horizontal="center" vertical="distributed" textRotation="255"/>
      <protection locked="0"/>
    </xf>
    <xf numFmtId="183" fontId="2" fillId="5" borderId="0" xfId="0" applyNumberFormat="1" applyFont="1" applyFill="1" applyBorder="1" applyAlignment="1" applyProtection="1">
      <alignment horizontal="center" vertical="center"/>
      <protection locked="0"/>
    </xf>
    <xf numFmtId="0" fontId="2" fillId="5" borderId="8" xfId="0" applyFont="1" applyFill="1" applyBorder="1" applyAlignment="1" applyProtection="1" quotePrefix="1">
      <alignment horizontal="center" vertical="center"/>
      <protection locked="0"/>
    </xf>
    <xf numFmtId="183" fontId="2" fillId="5" borderId="0" xfId="0" applyNumberFormat="1" applyFont="1" applyFill="1" applyBorder="1" applyAlignment="1" applyProtection="1" quotePrefix="1">
      <alignment horizontal="center" vertical="center"/>
      <protection locked="0"/>
    </xf>
    <xf numFmtId="0" fontId="2" fillId="5" borderId="1" xfId="0" applyFont="1" applyFill="1" applyBorder="1" applyAlignment="1" applyProtection="1">
      <alignment vertical="distributed" textRotation="255"/>
      <protection locked="0"/>
    </xf>
    <xf numFmtId="0" fontId="2" fillId="5" borderId="0" xfId="0" applyFont="1" applyFill="1" applyBorder="1" applyAlignment="1" applyProtection="1">
      <alignment vertical="distributed" textRotation="255"/>
      <protection locked="0"/>
    </xf>
    <xf numFmtId="0" fontId="2" fillId="5" borderId="3" xfId="0" applyFont="1" applyFill="1" applyBorder="1" applyAlignment="1" applyProtection="1">
      <alignment horizontal="distributed" vertical="center"/>
      <protection locked="0"/>
    </xf>
    <xf numFmtId="0" fontId="0" fillId="5" borderId="3" xfId="0" applyFill="1" applyBorder="1" applyAlignment="1" applyProtection="1">
      <alignment horizontal="distributed" vertical="center"/>
      <protection locked="0"/>
    </xf>
    <xf numFmtId="183" fontId="2" fillId="5" borderId="3" xfId="0" applyNumberFormat="1" applyFont="1" applyFill="1" applyBorder="1" applyAlignment="1" applyProtection="1">
      <alignment horizontal="center" vertical="center"/>
      <protection locked="0"/>
    </xf>
    <xf numFmtId="0" fontId="2" fillId="5" borderId="6" xfId="0" applyFont="1" applyFill="1" applyBorder="1" applyAlignment="1" applyProtection="1" quotePrefix="1">
      <alignment horizontal="center" vertical="center"/>
      <protection locked="0"/>
    </xf>
    <xf numFmtId="0" fontId="2" fillId="5" borderId="22" xfId="0" applyFont="1" applyFill="1" applyBorder="1" applyAlignment="1" applyProtection="1">
      <alignment vertical="center"/>
      <protection locked="0"/>
    </xf>
    <xf numFmtId="0" fontId="3" fillId="5" borderId="26"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5" borderId="155" xfId="0" applyFont="1" applyFill="1" applyBorder="1" applyAlignment="1" applyProtection="1">
      <alignment horizontal="center" vertical="center"/>
      <protection locked="0"/>
    </xf>
    <xf numFmtId="0" fontId="15" fillId="5" borderId="70" xfId="0" applyFont="1" applyFill="1" applyBorder="1" applyAlignment="1" applyProtection="1" quotePrefix="1">
      <alignment horizontal="center" vertical="center" shrinkToFit="1"/>
      <protection locked="0"/>
    </xf>
    <xf numFmtId="0" fontId="2" fillId="5" borderId="18" xfId="0" applyFont="1" applyFill="1" applyBorder="1" applyAlignment="1" applyProtection="1">
      <alignment horizontal="center" vertical="center" shrinkToFit="1"/>
      <protection locked="0"/>
    </xf>
    <xf numFmtId="0" fontId="2" fillId="5" borderId="118" xfId="0" applyFont="1" applyFill="1" applyBorder="1" applyAlignment="1" applyProtection="1">
      <alignment vertical="center"/>
      <protection locked="0"/>
    </xf>
    <xf numFmtId="0" fontId="2" fillId="5" borderId="156" xfId="0" applyFont="1" applyFill="1" applyBorder="1" applyAlignment="1" applyProtection="1">
      <alignment vertical="center"/>
      <protection locked="0"/>
    </xf>
    <xf numFmtId="0" fontId="10" fillId="5" borderId="1" xfId="0" applyFont="1" applyFill="1" applyBorder="1" applyAlignment="1" applyProtection="1">
      <alignment/>
      <protection locked="0"/>
    </xf>
    <xf numFmtId="0" fontId="10" fillId="5" borderId="0" xfId="0" applyFont="1" applyFill="1" applyAlignment="1" applyProtection="1">
      <alignment/>
      <protection locked="0"/>
    </xf>
    <xf numFmtId="0" fontId="10" fillId="5" borderId="0" xfId="0" applyFont="1" applyFill="1" applyAlignment="1" applyProtection="1">
      <alignment/>
      <protection locked="0"/>
    </xf>
    <xf numFmtId="0" fontId="10" fillId="5" borderId="8" xfId="0" applyFont="1" applyFill="1" applyBorder="1" applyAlignment="1" applyProtection="1">
      <alignment/>
      <protection locked="0"/>
    </xf>
    <xf numFmtId="0" fontId="10" fillId="5" borderId="8" xfId="0" applyFont="1" applyFill="1" applyBorder="1" applyAlignment="1" applyProtection="1">
      <alignment/>
      <protection locked="0"/>
    </xf>
    <xf numFmtId="0" fontId="7" fillId="5" borderId="0" xfId="0" applyFont="1" applyFill="1" applyAlignment="1" applyProtection="1">
      <alignment/>
      <protection locked="0"/>
    </xf>
    <xf numFmtId="0" fontId="3" fillId="5" borderId="0" xfId="21" applyFont="1" applyFill="1" applyBorder="1" applyAlignment="1" applyProtection="1">
      <alignment vertical="center"/>
      <protection locked="0"/>
    </xf>
    <xf numFmtId="0" fontId="2" fillId="5" borderId="0" xfId="21" applyFont="1" applyFill="1" applyBorder="1" applyAlignment="1" applyProtection="1">
      <alignment horizontal="center" vertical="center"/>
      <protection locked="0"/>
    </xf>
    <xf numFmtId="0" fontId="0" fillId="0" borderId="0" xfId="0" applyFont="1" applyBorder="1" applyAlignment="1">
      <alignment horizontal="center" vertical="center" textRotation="255"/>
    </xf>
    <xf numFmtId="0" fontId="0" fillId="0" borderId="20" xfId="0" applyFont="1" applyBorder="1" applyAlignment="1">
      <alignment horizontal="distributed" vertical="center"/>
    </xf>
    <xf numFmtId="0" fontId="0" fillId="0" borderId="16" xfId="0" applyFont="1" applyBorder="1" applyAlignment="1">
      <alignment horizontal="center" vertical="center" textRotation="255"/>
    </xf>
    <xf numFmtId="0" fontId="44" fillId="0" borderId="9" xfId="0" applyFont="1" applyBorder="1" applyAlignment="1">
      <alignment vertical="center"/>
    </xf>
    <xf numFmtId="0" fontId="0" fillId="0" borderId="9" xfId="0" applyFont="1" applyBorder="1" applyAlignment="1">
      <alignment vertical="center"/>
    </xf>
    <xf numFmtId="0" fontId="6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textRotation="90"/>
    </xf>
    <xf numFmtId="0" fontId="0" fillId="0" borderId="0" xfId="0" applyFont="1" applyBorder="1" applyAlignment="1">
      <alignment horizontal="left" vertical="center"/>
    </xf>
    <xf numFmtId="0" fontId="0" fillId="0" borderId="99" xfId="0"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9" xfId="0" applyFont="1" applyBorder="1" applyAlignment="1">
      <alignment/>
    </xf>
    <xf numFmtId="0" fontId="0" fillId="5" borderId="0"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61" fillId="5" borderId="0" xfId="16" applyFont="1" applyFill="1" applyBorder="1" applyAlignment="1" applyProtection="1">
      <alignment vertical="center" textRotation="90"/>
      <protection locked="0"/>
    </xf>
    <xf numFmtId="180" fontId="0" fillId="5" borderId="0" xfId="0" applyNumberFormat="1" applyFont="1" applyFill="1" applyBorder="1" applyAlignment="1" applyProtection="1">
      <alignment vertical="center"/>
      <protection locked="0"/>
    </xf>
    <xf numFmtId="0" fontId="0" fillId="5" borderId="0" xfId="0" applyFont="1" applyFill="1" applyBorder="1" applyAlignment="1" applyProtection="1">
      <alignment/>
      <protection locked="0"/>
    </xf>
    <xf numFmtId="0" fontId="0" fillId="0" borderId="0" xfId="0" applyFont="1" applyBorder="1" applyAlignment="1">
      <alignment vertical="center"/>
    </xf>
    <xf numFmtId="0" fontId="0" fillId="5" borderId="0" xfId="0" applyFont="1" applyFill="1" applyAlignment="1" applyProtection="1">
      <alignment/>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5" borderId="0" xfId="0" applyFont="1" applyFill="1" applyBorder="1" applyAlignment="1" applyProtection="1">
      <alignment/>
      <protection locked="0"/>
    </xf>
    <xf numFmtId="0" fontId="44" fillId="0" borderId="22" xfId="0" applyFont="1" applyBorder="1" applyAlignment="1">
      <alignment vertical="center"/>
    </xf>
    <xf numFmtId="0" fontId="0" fillId="0" borderId="22" xfId="0" applyFont="1" applyBorder="1" applyAlignment="1">
      <alignment vertical="center"/>
    </xf>
    <xf numFmtId="0" fontId="0" fillId="0" borderId="38" xfId="0" applyFont="1" applyBorder="1" applyAlignment="1">
      <alignment vertical="distributed" textRotation="255"/>
    </xf>
    <xf numFmtId="0" fontId="44" fillId="0" borderId="0" xfId="0" applyFont="1" applyBorder="1" applyAlignment="1">
      <alignment vertical="center"/>
    </xf>
    <xf numFmtId="0" fontId="0" fillId="0" borderId="1" xfId="0" applyFont="1" applyBorder="1" applyAlignment="1">
      <alignment vertical="center" textRotation="255" shrinkToFit="1"/>
    </xf>
    <xf numFmtId="0" fontId="0" fillId="0" borderId="0" xfId="0" applyFont="1" applyBorder="1" applyAlignment="1">
      <alignment vertical="center" textRotation="255" shrinkToFit="1"/>
    </xf>
    <xf numFmtId="0" fontId="0" fillId="0" borderId="8" xfId="0" applyFont="1" applyBorder="1" applyAlignment="1">
      <alignment horizontal="center" vertical="center"/>
    </xf>
    <xf numFmtId="0" fontId="0" fillId="0" borderId="0" xfId="0" applyFont="1" applyBorder="1" applyAlignment="1">
      <alignment vertical="distributed" textRotation="255"/>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3" xfId="0" applyFont="1" applyBorder="1" applyAlignment="1">
      <alignment horizontal="distributed" vertical="center"/>
    </xf>
    <xf numFmtId="0" fontId="0" fillId="0" borderId="3" xfId="0" applyFont="1" applyBorder="1" applyAlignment="1">
      <alignment horizontal="distributed" vertical="center"/>
    </xf>
    <xf numFmtId="0" fontId="0" fillId="0" borderId="3" xfId="0" applyFont="1" applyFill="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44" fillId="0" borderId="22" xfId="0" applyFont="1" applyBorder="1" applyAlignment="1">
      <alignment/>
    </xf>
    <xf numFmtId="0" fontId="0" fillId="0" borderId="45" xfId="0" applyFont="1" applyBorder="1" applyAlignment="1">
      <alignment horizontal="center" vertical="center"/>
    </xf>
    <xf numFmtId="0" fontId="44" fillId="0" borderId="45" xfId="0" applyFont="1" applyBorder="1" applyAlignment="1">
      <alignment horizontal="left" vertical="center"/>
    </xf>
    <xf numFmtId="0" fontId="0" fillId="0" borderId="45" xfId="0" applyFont="1" applyBorder="1" applyAlignment="1">
      <alignment horizontal="center" vertical="center"/>
    </xf>
    <xf numFmtId="0" fontId="0" fillId="0" borderId="137" xfId="0" applyFont="1" applyBorder="1" applyAlignment="1">
      <alignment vertical="center"/>
    </xf>
    <xf numFmtId="0" fontId="0" fillId="0" borderId="8" xfId="0" applyFont="1"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22" xfId="0" applyFont="1" applyBorder="1" applyAlignment="1">
      <alignment/>
    </xf>
    <xf numFmtId="0" fontId="44" fillId="0" borderId="20" xfId="0" applyFont="1" applyBorder="1" applyAlignment="1">
      <alignment/>
    </xf>
    <xf numFmtId="0" fontId="0" fillId="0" borderId="20" xfId="0" applyFont="1" applyBorder="1" applyAlignment="1">
      <alignment/>
    </xf>
    <xf numFmtId="0" fontId="0" fillId="0" borderId="9" xfId="0" applyFont="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180" fontId="0" fillId="0" borderId="0" xfId="0" applyNumberFormat="1" applyFont="1" applyBorder="1" applyAlignment="1">
      <alignment vertical="center"/>
    </xf>
    <xf numFmtId="0" fontId="0" fillId="0" borderId="3" xfId="0" applyFont="1" applyBorder="1" applyAlignment="1">
      <alignment/>
    </xf>
    <xf numFmtId="0" fontId="0" fillId="0" borderId="19" xfId="0" applyFont="1" applyBorder="1" applyAlignment="1">
      <alignment horizontal="center" vertical="center" textRotation="255"/>
    </xf>
    <xf numFmtId="0" fontId="0" fillId="0" borderId="0" xfId="0" applyFont="1" applyBorder="1" applyAlignment="1">
      <alignment horizontal="center" vertical="center"/>
    </xf>
    <xf numFmtId="0" fontId="0" fillId="0" borderId="13" xfId="0" applyFont="1" applyBorder="1" applyAlignment="1">
      <alignment horizontal="distributed" vertical="center"/>
    </xf>
    <xf numFmtId="0" fontId="0" fillId="0" borderId="84" xfId="0" applyFont="1" applyFill="1" applyBorder="1" applyAlignment="1">
      <alignment vertical="center"/>
    </xf>
    <xf numFmtId="0" fontId="0" fillId="0" borderId="23" xfId="0" applyFont="1" applyBorder="1" applyAlignment="1">
      <alignment/>
    </xf>
    <xf numFmtId="0" fontId="0" fillId="0" borderId="0" xfId="0" applyFont="1" applyAlignment="1">
      <alignment horizontal="left" vertical="center"/>
    </xf>
    <xf numFmtId="180" fontId="0" fillId="0" borderId="0" xfId="0" applyNumberFormat="1" applyFont="1" applyFill="1" applyBorder="1" applyAlignment="1">
      <alignment vertical="center"/>
    </xf>
    <xf numFmtId="0" fontId="0" fillId="0" borderId="8" xfId="0" applyFont="1" applyBorder="1" applyAlignment="1">
      <alignment horizontal="left" vertical="center"/>
    </xf>
    <xf numFmtId="180" fontId="0" fillId="0" borderId="84" xfId="0" applyNumberFormat="1" applyFont="1" applyBorder="1" applyAlignment="1">
      <alignment vertical="center"/>
    </xf>
    <xf numFmtId="180" fontId="0" fillId="0" borderId="62" xfId="0" applyNumberFormat="1" applyFont="1" applyFill="1" applyBorder="1" applyAlignment="1">
      <alignment vertical="center"/>
    </xf>
    <xf numFmtId="180" fontId="0" fillId="0" borderId="0" xfId="0" applyNumberFormat="1" applyFont="1" applyFill="1" applyBorder="1" applyAlignment="1">
      <alignment horizontal="left" vertical="center"/>
    </xf>
    <xf numFmtId="0" fontId="0" fillId="0" borderId="9" xfId="0" applyFont="1" applyBorder="1" applyAlignment="1">
      <alignment vertical="center"/>
    </xf>
    <xf numFmtId="0" fontId="0" fillId="0" borderId="9" xfId="0" applyFont="1" applyBorder="1" applyAlignment="1">
      <alignment vertical="distributed" textRotation="255"/>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20" xfId="0" applyFont="1" applyBorder="1" applyAlignment="1">
      <alignment/>
    </xf>
    <xf numFmtId="0" fontId="0" fillId="0" borderId="19" xfId="0" applyFont="1" applyBorder="1" applyAlignment="1">
      <alignment/>
    </xf>
    <xf numFmtId="0" fontId="0" fillId="0" borderId="23"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10" borderId="20" xfId="0" applyFont="1" applyFill="1" applyBorder="1" applyAlignment="1">
      <alignment vertical="center"/>
    </xf>
    <xf numFmtId="0" fontId="0" fillId="10" borderId="15" xfId="0" applyFont="1" applyFill="1" applyBorder="1" applyAlignment="1">
      <alignment vertical="center"/>
    </xf>
    <xf numFmtId="0" fontId="0" fillId="0" borderId="30" xfId="0" applyFont="1" applyBorder="1" applyAlignment="1">
      <alignment vertical="center"/>
    </xf>
    <xf numFmtId="0" fontId="42" fillId="0" borderId="0" xfId="0" applyFont="1" applyFill="1" applyBorder="1" applyAlignment="1">
      <alignment horizontal="center" vertical="center"/>
    </xf>
    <xf numFmtId="0" fontId="42" fillId="0" borderId="0" xfId="0" applyFont="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1" borderId="0" xfId="0" applyFont="1" applyFill="1" applyBorder="1" applyAlignment="1">
      <alignment horizontal="center" vertical="center"/>
    </xf>
    <xf numFmtId="0" fontId="0" fillId="1" borderId="8" xfId="0" applyFont="1" applyFill="1" applyBorder="1" applyAlignment="1">
      <alignment horizontal="center" vertical="center"/>
    </xf>
    <xf numFmtId="0" fontId="0" fillId="0" borderId="0" xfId="0" applyFont="1" applyFill="1" applyBorder="1" applyAlignment="1">
      <alignment horizontal="center" textRotation="90"/>
    </xf>
    <xf numFmtId="0" fontId="21" fillId="0" borderId="45" xfId="0" applyFont="1" applyBorder="1" applyAlignment="1">
      <alignment vertical="center"/>
    </xf>
    <xf numFmtId="0" fontId="21" fillId="0" borderId="58"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xf>
    <xf numFmtId="0" fontId="31" fillId="12" borderId="157" xfId="0" applyFont="1" applyFill="1" applyBorder="1" applyAlignment="1">
      <alignment horizontal="center" vertical="center"/>
    </xf>
    <xf numFmtId="0" fontId="25" fillId="0" borderId="13" xfId="0" applyFont="1" applyFill="1" applyBorder="1" applyAlignment="1">
      <alignment horizontal="center" vertical="center"/>
    </xf>
    <xf numFmtId="0" fontId="0" fillId="0" borderId="13" xfId="0" applyFont="1" applyFill="1" applyBorder="1" applyAlignment="1">
      <alignment horizontal="distributed" vertical="center"/>
    </xf>
    <xf numFmtId="0" fontId="25" fillId="0" borderId="0" xfId="0" applyFont="1" applyBorder="1" applyAlignment="1">
      <alignment vertical="center"/>
    </xf>
    <xf numFmtId="0" fontId="25" fillId="0" borderId="23" xfId="0" applyFont="1" applyBorder="1" applyAlignment="1">
      <alignment vertical="center"/>
    </xf>
    <xf numFmtId="0" fontId="0" fillId="0" borderId="3" xfId="0" applyFont="1" applyBorder="1" applyAlignment="1">
      <alignment horizontal="left" vertical="center"/>
    </xf>
    <xf numFmtId="0" fontId="2" fillId="0" borderId="23" xfId="0" applyFont="1" applyBorder="1" applyAlignment="1">
      <alignment horizontal="center" vertical="center" shrinkToFit="1"/>
    </xf>
    <xf numFmtId="0" fontId="2" fillId="0" borderId="21" xfId="0" applyFont="1" applyBorder="1" applyAlignment="1">
      <alignment horizontal="distributed"/>
    </xf>
    <xf numFmtId="0" fontId="0" fillId="0" borderId="20" xfId="0" applyBorder="1" applyAlignment="1">
      <alignment horizontal="distributed"/>
    </xf>
    <xf numFmtId="0" fontId="0" fillId="0" borderId="15" xfId="0" applyBorder="1" applyAlignment="1">
      <alignment horizontal="distributed"/>
    </xf>
    <xf numFmtId="0" fontId="2" fillId="0" borderId="3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5" borderId="15" xfId="0" applyFont="1" applyFill="1" applyBorder="1" applyAlignment="1" applyProtection="1">
      <alignment horizontal="left" vertical="center"/>
      <protection locked="0"/>
    </xf>
    <xf numFmtId="0" fontId="2"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2" fillId="0" borderId="16" xfId="0" applyFont="1" applyBorder="1" applyAlignment="1">
      <alignment horizontal="distributed" vertical="center" shrinkToFit="1"/>
    </xf>
    <xf numFmtId="0" fontId="2" fillId="0" borderId="9"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9"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5" borderId="29" xfId="0" applyFont="1" applyFill="1" applyBorder="1" applyAlignment="1" applyProtection="1">
      <alignment horizontal="center" vertical="center"/>
      <protection locked="0"/>
    </xf>
    <xf numFmtId="0" fontId="2" fillId="5" borderId="21"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5" borderId="15"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9" xfId="0" applyFont="1" applyBorder="1" applyAlignment="1">
      <alignment horizontal="distributed" vertical="center"/>
    </xf>
    <xf numFmtId="0" fontId="2" fillId="0" borderId="18" xfId="0" applyFont="1" applyBorder="1" applyAlignment="1">
      <alignment horizontal="distributed" vertical="center"/>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0" borderId="14"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180" fontId="2" fillId="5" borderId="19" xfId="0" applyNumberFormat="1" applyFont="1" applyFill="1" applyBorder="1" applyAlignment="1" applyProtection="1">
      <alignment horizontal="center" vertical="center"/>
      <protection locked="0"/>
    </xf>
    <xf numFmtId="180" fontId="2" fillId="5" borderId="0" xfId="0" applyNumberFormat="1" applyFont="1" applyFill="1" applyBorder="1" applyAlignment="1" applyProtection="1">
      <alignment horizontal="center" vertical="center"/>
      <protection locked="0"/>
    </xf>
    <xf numFmtId="180" fontId="2" fillId="5" borderId="23" xfId="0" applyNumberFormat="1" applyFont="1" applyFill="1" applyBorder="1" applyAlignment="1" applyProtection="1">
      <alignment horizontal="center" vertical="center"/>
      <protection locked="0"/>
    </xf>
    <xf numFmtId="0" fontId="2" fillId="0" borderId="12" xfId="0" applyFont="1" applyBorder="1" applyAlignment="1">
      <alignment horizontal="distributed" vertical="center"/>
    </xf>
    <xf numFmtId="180" fontId="2" fillId="5" borderId="12" xfId="0" applyNumberFormat="1" applyFont="1" applyFill="1" applyBorder="1" applyAlignment="1" applyProtection="1">
      <alignment horizontal="center" vertical="center"/>
      <protection locked="0"/>
    </xf>
    <xf numFmtId="180" fontId="2" fillId="5" borderId="13" xfId="0" applyNumberFormat="1" applyFont="1" applyFill="1" applyBorder="1" applyAlignment="1" applyProtection="1">
      <alignment horizontal="center" vertical="center"/>
      <protection locked="0"/>
    </xf>
    <xf numFmtId="180" fontId="2" fillId="5" borderId="14"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2" fillId="5" borderId="12" xfId="0" applyFont="1" applyFill="1" applyBorder="1" applyAlignment="1" applyProtection="1">
      <alignment horizontal="center" vertical="center"/>
      <protection locked="0"/>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20" xfId="0" applyFont="1" applyBorder="1" applyAlignment="1">
      <alignment horizontal="center" vertical="center"/>
    </xf>
    <xf numFmtId="0" fontId="2" fillId="5" borderId="158" xfId="0" applyFont="1" applyFill="1" applyBorder="1" applyAlignment="1" applyProtection="1">
      <alignment horizontal="center"/>
      <protection locked="0"/>
    </xf>
    <xf numFmtId="0" fontId="2" fillId="0" borderId="21" xfId="0" applyFont="1" applyBorder="1" applyAlignment="1">
      <alignment horizontal="distributed" vertical="center"/>
    </xf>
    <xf numFmtId="0" fontId="2" fillId="5" borderId="71"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2" fillId="5" borderId="77" xfId="0" applyFont="1" applyFill="1" applyBorder="1" applyAlignment="1" applyProtection="1">
      <alignment horizontal="center"/>
      <protection locked="0"/>
    </xf>
    <xf numFmtId="180" fontId="2" fillId="5" borderId="9" xfId="0" applyNumberFormat="1" applyFont="1" applyFill="1" applyBorder="1" applyAlignment="1" applyProtection="1">
      <alignment horizontal="center" vertical="center" wrapText="1"/>
      <protection locked="0"/>
    </xf>
    <xf numFmtId="180" fontId="2" fillId="5" borderId="18" xfId="0" applyNumberFormat="1"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180" fontId="2" fillId="5" borderId="14" xfId="0" applyNumberFormat="1" applyFont="1" applyFill="1" applyBorder="1" applyAlignment="1" applyProtection="1">
      <alignment horizontal="center" vertical="center" wrapText="1"/>
      <protection locked="0"/>
    </xf>
    <xf numFmtId="180" fontId="2" fillId="5" borderId="19" xfId="0" applyNumberFormat="1" applyFont="1" applyFill="1" applyBorder="1" applyAlignment="1" applyProtection="1">
      <alignment horizontal="center" vertical="center" wrapText="1"/>
      <protection locked="0"/>
    </xf>
    <xf numFmtId="180" fontId="2" fillId="5" borderId="0" xfId="0" applyNumberFormat="1" applyFont="1" applyFill="1" applyBorder="1" applyAlignment="1" applyProtection="1">
      <alignment horizontal="center" vertical="center" wrapText="1"/>
      <protection locked="0"/>
    </xf>
    <xf numFmtId="180" fontId="2" fillId="5" borderId="23" xfId="0" applyNumberFormat="1" applyFont="1" applyFill="1" applyBorder="1" applyAlignment="1" applyProtection="1">
      <alignment horizontal="center" vertical="center" wrapText="1"/>
      <protection locked="0"/>
    </xf>
    <xf numFmtId="180" fontId="2" fillId="5" borderId="16" xfId="0" applyNumberFormat="1" applyFont="1" applyFill="1" applyBorder="1" applyAlignment="1" applyProtection="1">
      <alignment horizontal="center" vertical="center" wrapText="1"/>
      <protection locked="0"/>
    </xf>
    <xf numFmtId="180" fontId="2" fillId="5" borderId="13" xfId="0" applyNumberFormat="1" applyFont="1" applyFill="1" applyBorder="1" applyAlignment="1" applyProtection="1">
      <alignment horizontal="center" vertical="center" wrapText="1"/>
      <protection locked="0"/>
    </xf>
    <xf numFmtId="180" fontId="2" fillId="5" borderId="15" xfId="0" applyNumberFormat="1" applyFont="1" applyFill="1" applyBorder="1" applyAlignment="1" applyProtection="1">
      <alignment horizontal="center" vertical="center"/>
      <protection locked="0"/>
    </xf>
    <xf numFmtId="180" fontId="2" fillId="5" borderId="12" xfId="0" applyNumberFormat="1" applyFont="1" applyFill="1" applyBorder="1" applyAlignment="1" applyProtection="1">
      <alignment horizontal="center" vertical="center" wrapText="1"/>
      <protection locked="0"/>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5" borderId="29"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50"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39" fillId="0" borderId="3" xfId="0" applyFont="1" applyBorder="1" applyAlignment="1">
      <alignment horizontal="center" vertical="center"/>
    </xf>
    <xf numFmtId="0" fontId="2" fillId="0" borderId="21"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2" fillId="0" borderId="2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2" fillId="0" borderId="12" xfId="0" applyFont="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Alignment="1">
      <alignment horizontal="center" vertical="center" wrapText="1" shrinkToFit="1"/>
    </xf>
    <xf numFmtId="0" fontId="0" fillId="0" borderId="23"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8" xfId="0" applyBorder="1" applyAlignment="1">
      <alignment horizontal="center" vertical="center" wrapText="1" shrinkToFit="1"/>
    </xf>
    <xf numFmtId="0" fontId="2" fillId="0" borderId="2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10" fontId="2" fillId="5" borderId="12"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3" xfId="0" applyFont="1" applyBorder="1" applyAlignment="1">
      <alignment horizontal="center" vertical="center" textRotation="255"/>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178" fontId="2" fillId="5" borderId="21" xfId="0" applyNumberFormat="1" applyFont="1" applyFill="1" applyBorder="1" applyAlignment="1" applyProtection="1">
      <alignment horizontal="center"/>
      <protection locked="0"/>
    </xf>
    <xf numFmtId="178" fontId="2" fillId="5" borderId="20" xfId="0" applyNumberFormat="1" applyFont="1" applyFill="1" applyBorder="1" applyAlignment="1" applyProtection="1">
      <alignment horizontal="center"/>
      <protection locked="0"/>
    </xf>
    <xf numFmtId="178" fontId="2" fillId="5" borderId="15" xfId="0" applyNumberFormat="1"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0" fillId="0" borderId="1" xfId="0" applyFont="1" applyBorder="1" applyAlignment="1">
      <alignment horizontal="center" vertical="distributed" textRotation="255"/>
    </xf>
    <xf numFmtId="0" fontId="10" fillId="0" borderId="23"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0" fillId="0" borderId="23"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178" fontId="2" fillId="5" borderId="21"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0" fontId="41" fillId="0" borderId="3" xfId="0" applyFont="1" applyBorder="1" applyAlignment="1">
      <alignment horizontal="center" vertical="center"/>
    </xf>
    <xf numFmtId="0" fontId="2" fillId="0" borderId="38" xfId="0" applyFont="1" applyBorder="1" applyAlignment="1">
      <alignment vertical="center" textRotation="255" shrinkToFit="1"/>
    </xf>
    <xf numFmtId="0" fontId="2" fillId="0" borderId="14" xfId="0" applyFont="1" applyBorder="1" applyAlignment="1">
      <alignment vertical="center" textRotation="255" shrinkToFit="1"/>
    </xf>
    <xf numFmtId="0" fontId="2" fillId="0" borderId="1" xfId="0" applyFont="1" applyBorder="1" applyAlignment="1">
      <alignment vertical="center" textRotation="255" shrinkToFit="1"/>
    </xf>
    <xf numFmtId="0" fontId="2" fillId="0" borderId="23" xfId="0" applyFont="1" applyBorder="1" applyAlignment="1">
      <alignment vertical="center" textRotation="255" shrinkToFit="1"/>
    </xf>
    <xf numFmtId="0" fontId="2" fillId="0" borderId="24" xfId="0" applyFont="1" applyBorder="1" applyAlignment="1">
      <alignment vertical="center" textRotation="255" shrinkToFit="1"/>
    </xf>
    <xf numFmtId="0" fontId="2" fillId="0" borderId="18" xfId="0" applyFont="1" applyBorder="1" applyAlignment="1">
      <alignment vertical="center" textRotation="255" shrinkToFit="1"/>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159" xfId="0" applyFont="1"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29" xfId="0" applyBorder="1" applyAlignment="1">
      <alignment horizontal="center" vertical="center"/>
    </xf>
    <xf numFmtId="0" fontId="2" fillId="5" borderId="30"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0" borderId="160" xfId="0" applyFont="1" applyBorder="1" applyAlignment="1">
      <alignment horizontal="center" vertical="center"/>
    </xf>
    <xf numFmtId="0" fontId="2" fillId="0" borderId="38"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61" xfId="0" applyFont="1" applyBorder="1" applyAlignment="1">
      <alignment horizontal="distributed" vertical="center"/>
    </xf>
    <xf numFmtId="0" fontId="2" fillId="0" borderId="138" xfId="0" applyFont="1" applyBorder="1" applyAlignment="1">
      <alignment horizontal="distributed" vertical="center"/>
    </xf>
    <xf numFmtId="0" fontId="2" fillId="0" borderId="162" xfId="0" applyFont="1" applyBorder="1" applyAlignment="1">
      <alignment horizontal="distributed" vertical="center"/>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30" xfId="0" applyFont="1" applyFill="1" applyBorder="1" applyAlignment="1" applyProtection="1">
      <alignment horizontal="left" vertical="center"/>
      <protection locked="0"/>
    </xf>
    <xf numFmtId="0" fontId="2" fillId="5" borderId="29" xfId="0" applyFont="1" applyFill="1" applyBorder="1" applyAlignment="1" applyProtection="1">
      <alignment horizontal="left" vertical="center"/>
      <protection locked="0"/>
    </xf>
    <xf numFmtId="0" fontId="2" fillId="5" borderId="59" xfId="0" applyFont="1" applyFill="1" applyBorder="1" applyAlignment="1" applyProtection="1">
      <alignment horizontal="left" vertical="center"/>
      <protection locked="0"/>
    </xf>
    <xf numFmtId="0" fontId="2" fillId="5" borderId="60" xfId="0" applyFont="1" applyFill="1" applyBorder="1" applyAlignment="1" applyProtection="1">
      <alignment horizontal="left" vertical="center"/>
      <protection locked="0"/>
    </xf>
    <xf numFmtId="0" fontId="2" fillId="5" borderId="140" xfId="0" applyFont="1" applyFill="1" applyBorder="1" applyAlignment="1" applyProtection="1">
      <alignment horizontal="left" vertical="center"/>
      <protection locked="0"/>
    </xf>
    <xf numFmtId="0" fontId="2" fillId="5" borderId="19"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5" borderId="98" xfId="0" applyFont="1" applyFill="1" applyBorder="1" applyAlignment="1" applyProtection="1">
      <alignment horizontal="center" vertical="center" wrapText="1"/>
      <protection locked="0"/>
    </xf>
    <xf numFmtId="0" fontId="2" fillId="5" borderId="138" xfId="0" applyFont="1" applyFill="1" applyBorder="1" applyAlignment="1" applyProtection="1">
      <alignment horizontal="center" vertical="center" wrapText="1"/>
      <protection locked="0"/>
    </xf>
    <xf numFmtId="0" fontId="2" fillId="5" borderId="162" xfId="0" applyFont="1" applyFill="1" applyBorder="1" applyAlignment="1" applyProtection="1">
      <alignment horizontal="center" vertical="center" wrapText="1"/>
      <protection locked="0"/>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0" fillId="0" borderId="18" xfId="0" applyBorder="1" applyAlignment="1">
      <alignment horizontal="distributed" vertical="center"/>
    </xf>
    <xf numFmtId="179" fontId="2" fillId="5" borderId="21" xfId="0" applyNumberFormat="1" applyFont="1" applyFill="1" applyBorder="1" applyAlignment="1" applyProtection="1">
      <alignment horizontal="center"/>
      <protection locked="0"/>
    </xf>
    <xf numFmtId="179" fontId="2" fillId="5" borderId="20" xfId="0" applyNumberFormat="1" applyFont="1" applyFill="1" applyBorder="1" applyAlignment="1" applyProtection="1">
      <alignment horizontal="center"/>
      <protection locked="0"/>
    </xf>
    <xf numFmtId="179" fontId="2" fillId="5" borderId="15" xfId="0" applyNumberFormat="1" applyFont="1" applyFill="1" applyBorder="1" applyAlignment="1" applyProtection="1">
      <alignment horizontal="center"/>
      <protection locked="0"/>
    </xf>
    <xf numFmtId="0" fontId="2" fillId="5" borderId="40" xfId="0" applyFont="1"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2" fillId="3" borderId="133" xfId="0" applyFont="1" applyFill="1" applyBorder="1" applyAlignment="1">
      <alignment horizontal="center" vertical="center"/>
    </xf>
    <xf numFmtId="0" fontId="0" fillId="3" borderId="79" xfId="0" applyFill="1" applyBorder="1" applyAlignment="1">
      <alignment horizontal="center" vertical="center"/>
    </xf>
    <xf numFmtId="0" fontId="0" fillId="3" borderId="80" xfId="0" applyFill="1" applyBorder="1" applyAlignment="1">
      <alignment horizontal="center" vertical="center"/>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0" borderId="3" xfId="0" applyFont="1" applyBorder="1" applyAlignment="1">
      <alignment horizontal="left" vertical="center"/>
    </xf>
    <xf numFmtId="0" fontId="2" fillId="0" borderId="0" xfId="0" applyFont="1" applyBorder="1" applyAlignment="1">
      <alignment horizontal="left" vertical="top" wrapText="1"/>
    </xf>
    <xf numFmtId="0" fontId="0" fillId="0" borderId="0" xfId="0" applyBorder="1" applyAlignment="1">
      <alignment/>
    </xf>
    <xf numFmtId="0" fontId="2" fillId="0" borderId="141" xfId="0" applyFont="1" applyFill="1" applyBorder="1" applyAlignment="1">
      <alignment horizontal="center"/>
    </xf>
    <xf numFmtId="0" fontId="2" fillId="0" borderId="163" xfId="0" applyFont="1" applyFill="1" applyBorder="1" applyAlignment="1">
      <alignment horizontal="center"/>
    </xf>
    <xf numFmtId="0" fontId="2" fillId="0" borderId="132" xfId="0" applyFont="1" applyFill="1" applyBorder="1" applyAlignment="1">
      <alignment horizontal="center" vertical="center"/>
    </xf>
    <xf numFmtId="0" fontId="2" fillId="0" borderId="164" xfId="0" applyFont="1" applyFill="1" applyBorder="1" applyAlignment="1">
      <alignment horizontal="center" vertical="center"/>
    </xf>
    <xf numFmtId="0" fontId="2" fillId="0" borderId="107" xfId="0" applyFont="1" applyFill="1" applyBorder="1" applyAlignment="1">
      <alignment horizontal="center"/>
    </xf>
    <xf numFmtId="0" fontId="2" fillId="0" borderId="165" xfId="0" applyFont="1" applyFill="1" applyBorder="1" applyAlignment="1">
      <alignment horizontal="center"/>
    </xf>
    <xf numFmtId="0" fontId="2" fillId="0" borderId="166" xfId="0" applyFont="1" applyFill="1" applyBorder="1" applyAlignment="1">
      <alignment horizontal="center"/>
    </xf>
    <xf numFmtId="0" fontId="2" fillId="0" borderId="141" xfId="0" applyFont="1" applyFill="1" applyBorder="1" applyAlignment="1">
      <alignment horizontal="center" vertical="center"/>
    </xf>
    <xf numFmtId="0" fontId="2" fillId="0" borderId="163" xfId="0" applyFont="1" applyFill="1" applyBorder="1" applyAlignment="1">
      <alignment horizontal="center" vertical="center"/>
    </xf>
    <xf numFmtId="0" fontId="42" fillId="0" borderId="112" xfId="0" applyFont="1" applyBorder="1" applyAlignment="1">
      <alignment horizontal="center" vertical="center"/>
    </xf>
    <xf numFmtId="0" fontId="42" fillId="0" borderId="0" xfId="0" applyFont="1" applyBorder="1" applyAlignment="1">
      <alignment horizontal="center" vertical="center"/>
    </xf>
    <xf numFmtId="179" fontId="2" fillId="0" borderId="12"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179" fontId="2" fillId="5" borderId="12" xfId="0" applyNumberFormat="1" applyFont="1" applyFill="1" applyBorder="1" applyAlignment="1" applyProtection="1">
      <alignment horizontal="center" vertical="center"/>
      <protection locked="0"/>
    </xf>
    <xf numFmtId="179" fontId="2" fillId="5" borderId="13" xfId="0" applyNumberFormat="1" applyFont="1" applyFill="1" applyBorder="1" applyAlignment="1" applyProtection="1">
      <alignment horizontal="center" vertical="center"/>
      <protection locked="0"/>
    </xf>
    <xf numFmtId="179" fontId="2" fillId="5" borderId="14" xfId="0" applyNumberFormat="1" applyFont="1" applyFill="1" applyBorder="1" applyAlignment="1" applyProtection="1">
      <alignment horizontal="center" vertical="center"/>
      <protection locked="0"/>
    </xf>
    <xf numFmtId="179" fontId="2" fillId="5" borderId="21" xfId="0" applyNumberFormat="1" applyFont="1" applyFill="1" applyBorder="1" applyAlignment="1" applyProtection="1">
      <alignment horizontal="center" vertical="center"/>
      <protection locked="0"/>
    </xf>
    <xf numFmtId="179" fontId="2" fillId="5" borderId="20" xfId="0" applyNumberFormat="1" applyFont="1" applyFill="1" applyBorder="1" applyAlignment="1" applyProtection="1">
      <alignment horizontal="center" vertical="center"/>
      <protection locked="0"/>
    </xf>
    <xf numFmtId="179" fontId="2" fillId="5"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255"/>
    </xf>
    <xf numFmtId="0" fontId="42" fillId="0" borderId="21" xfId="0" applyFont="1" applyBorder="1" applyAlignment="1">
      <alignment horizontal="center" vertical="center"/>
    </xf>
    <xf numFmtId="0" fontId="42" fillId="0" borderId="15" xfId="0" applyFont="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9" xfId="0" applyFont="1" applyBorder="1" applyAlignment="1">
      <alignment horizontal="center" vertical="center"/>
    </xf>
    <xf numFmtId="0" fontId="42" fillId="0" borderId="23"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2" fillId="0" borderId="0"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2" fillId="0" borderId="19" xfId="0" applyFont="1" applyBorder="1" applyAlignment="1">
      <alignment horizontal="distributed" vertical="center" textRotation="255"/>
    </xf>
    <xf numFmtId="0" fontId="0" fillId="0" borderId="23" xfId="0" applyFont="1" applyBorder="1" applyAlignment="1">
      <alignment horizontal="distributed" vertical="center" textRotation="255"/>
    </xf>
    <xf numFmtId="0" fontId="0" fillId="0" borderId="19" xfId="0" applyFont="1" applyBorder="1" applyAlignment="1">
      <alignment horizontal="distributed" vertical="center" textRotation="255"/>
    </xf>
    <xf numFmtId="0" fontId="0" fillId="0" borderId="16" xfId="0" applyFont="1" applyBorder="1" applyAlignment="1">
      <alignment horizontal="distributed" vertical="center" textRotation="255"/>
    </xf>
    <xf numFmtId="0" fontId="0" fillId="0" borderId="18" xfId="0" applyFont="1" applyBorder="1" applyAlignment="1">
      <alignment horizontal="distributed" vertical="center" textRotation="255"/>
    </xf>
    <xf numFmtId="182" fontId="2" fillId="5" borderId="21" xfId="0" applyNumberFormat="1" applyFont="1" applyFill="1" applyBorder="1" applyAlignment="1" applyProtection="1">
      <alignment horizontal="center" vertical="center"/>
      <protection locked="0"/>
    </xf>
    <xf numFmtId="182" fontId="2" fillId="5" borderId="20" xfId="0" applyNumberFormat="1" applyFont="1" applyFill="1" applyBorder="1" applyAlignment="1" applyProtection="1">
      <alignment horizontal="center" vertical="center"/>
      <protection locked="0"/>
    </xf>
    <xf numFmtId="182" fontId="2" fillId="5" borderId="15" xfId="0" applyNumberFormat="1" applyFont="1" applyFill="1" applyBorder="1" applyAlignment="1" applyProtection="1">
      <alignment horizontal="center" vertical="center"/>
      <protection locked="0"/>
    </xf>
    <xf numFmtId="0" fontId="0" fillId="0" borderId="9" xfId="0" applyFont="1" applyBorder="1" applyAlignment="1">
      <alignment horizontal="distributed" vertical="center"/>
    </xf>
    <xf numFmtId="0" fontId="0" fillId="0" borderId="18" xfId="0" applyFont="1" applyBorder="1" applyAlignment="1">
      <alignment horizontal="distributed" vertical="center"/>
    </xf>
    <xf numFmtId="0" fontId="2" fillId="0" borderId="0" xfId="0" applyFont="1" applyBorder="1" applyAlignment="1">
      <alignment horizontal="right" vertical="center"/>
    </xf>
    <xf numFmtId="0" fontId="0" fillId="0" borderId="23" xfId="0" applyFont="1" applyBorder="1" applyAlignment="1">
      <alignment horizontal="right" vertical="center"/>
    </xf>
    <xf numFmtId="0" fontId="6" fillId="0" borderId="3" xfId="0" applyFont="1" applyBorder="1" applyAlignment="1">
      <alignment horizontal="center" vertical="center"/>
    </xf>
    <xf numFmtId="0" fontId="44" fillId="0" borderId="16" xfId="0" applyFont="1" applyBorder="1" applyAlignment="1">
      <alignment horizontal="center" vertical="center"/>
    </xf>
    <xf numFmtId="0" fontId="44" fillId="0" borderId="9" xfId="0" applyFont="1" applyBorder="1" applyAlignment="1">
      <alignment horizontal="center"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2" fillId="0" borderId="1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2"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184" fontId="2" fillId="5" borderId="21" xfId="19" applyNumberFormat="1" applyFont="1" applyFill="1" applyBorder="1" applyAlignment="1" applyProtection="1">
      <alignment horizontal="center" vertical="center"/>
      <protection locked="0"/>
    </xf>
    <xf numFmtId="184" fontId="2" fillId="5" borderId="20" xfId="19" applyNumberFormat="1" applyFont="1" applyFill="1" applyBorder="1" applyAlignment="1" applyProtection="1">
      <alignment horizontal="center" vertical="center"/>
      <protection locked="0"/>
    </xf>
    <xf numFmtId="184" fontId="2" fillId="5" borderId="15" xfId="19" applyNumberFormat="1" applyFont="1" applyFill="1" applyBorder="1" applyAlignment="1" applyProtection="1">
      <alignment horizontal="center" vertical="center"/>
      <protection locked="0"/>
    </xf>
    <xf numFmtId="179" fontId="2" fillId="0" borderId="21"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xf>
    <xf numFmtId="0" fontId="2"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18" xfId="0" applyFont="1" applyBorder="1" applyAlignment="1">
      <alignment horizontal="distributed" vertical="center" wrapText="1"/>
    </xf>
    <xf numFmtId="0" fontId="2" fillId="0" borderId="90"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0" fontId="0" fillId="0" borderId="13" xfId="0" applyFont="1" applyBorder="1" applyAlignment="1">
      <alignment horizontal="distributed" vertical="center" textRotation="255"/>
    </xf>
    <xf numFmtId="0" fontId="0" fillId="0" borderId="14" xfId="0" applyFont="1" applyBorder="1" applyAlignment="1">
      <alignment horizontal="distributed" vertical="center" textRotation="255"/>
    </xf>
    <xf numFmtId="0" fontId="0" fillId="0" borderId="0" xfId="0" applyFont="1" applyBorder="1" applyAlignment="1">
      <alignment horizontal="distributed" vertical="center" textRotation="255"/>
    </xf>
    <xf numFmtId="0" fontId="0" fillId="0" borderId="9" xfId="0" applyFont="1" applyBorder="1" applyAlignment="1">
      <alignment horizontal="distributed" vertical="center" textRotation="255"/>
    </xf>
    <xf numFmtId="180" fontId="2" fillId="5" borderId="150" xfId="0" applyNumberFormat="1" applyFont="1" applyFill="1" applyBorder="1" applyAlignment="1" applyProtection="1">
      <alignment horizontal="left" vertical="center"/>
      <protection locked="0"/>
    </xf>
    <xf numFmtId="180" fontId="2" fillId="5" borderId="88" xfId="0" applyNumberFormat="1" applyFont="1" applyFill="1" applyBorder="1" applyAlignment="1" applyProtection="1">
      <alignment horizontal="left" vertical="center"/>
      <protection locked="0"/>
    </xf>
    <xf numFmtId="180" fontId="2" fillId="5" borderId="149" xfId="0" applyNumberFormat="1" applyFont="1" applyFill="1" applyBorder="1" applyAlignment="1" applyProtection="1">
      <alignment horizontal="left" vertical="center"/>
      <protection locked="0"/>
    </xf>
    <xf numFmtId="0" fontId="42" fillId="0" borderId="34" xfId="0" applyFont="1" applyBorder="1" applyAlignment="1">
      <alignment horizontal="center" vertical="center"/>
    </xf>
    <xf numFmtId="0" fontId="2" fillId="0" borderId="14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62" xfId="0" applyFont="1" applyBorder="1" applyAlignment="1">
      <alignment horizontal="center" vertical="center" shrinkToFit="1"/>
    </xf>
    <xf numFmtId="0" fontId="2" fillId="0" borderId="143" xfId="0" applyFont="1" applyFill="1" applyBorder="1" applyAlignment="1">
      <alignment horizontal="center"/>
    </xf>
    <xf numFmtId="0" fontId="2" fillId="0" borderId="94" xfId="0" applyFont="1" applyFill="1" applyBorder="1" applyAlignment="1">
      <alignment horizontal="center"/>
    </xf>
    <xf numFmtId="180" fontId="2" fillId="5" borderId="152" xfId="0" applyNumberFormat="1" applyFont="1" applyFill="1" applyBorder="1" applyAlignment="1" applyProtection="1">
      <alignment horizontal="center" vertical="center"/>
      <protection locked="0"/>
    </xf>
    <xf numFmtId="180" fontId="2" fillId="5" borderId="88" xfId="0" applyNumberFormat="1" applyFont="1" applyFill="1" applyBorder="1" applyAlignment="1" applyProtection="1">
      <alignment horizontal="center" vertical="center"/>
      <protection locked="0"/>
    </xf>
    <xf numFmtId="180" fontId="2" fillId="5" borderId="151" xfId="0" applyNumberFormat="1" applyFont="1" applyFill="1" applyBorder="1" applyAlignment="1" applyProtection="1">
      <alignment horizontal="center" vertical="center"/>
      <protection locked="0"/>
    </xf>
    <xf numFmtId="0" fontId="2" fillId="0" borderId="93" xfId="0" applyFont="1" applyFill="1" applyBorder="1" applyAlignment="1">
      <alignment horizontal="center" textRotation="90"/>
    </xf>
    <xf numFmtId="0" fontId="2" fillId="0" borderId="19" xfId="0" applyFont="1" applyFill="1" applyBorder="1" applyAlignment="1">
      <alignment horizontal="left" vertical="center"/>
    </xf>
    <xf numFmtId="0" fontId="0" fillId="0" borderId="0" xfId="0" applyFont="1" applyBorder="1" applyAlignment="1">
      <alignment horizontal="left" vertical="center"/>
    </xf>
    <xf numFmtId="0" fontId="2" fillId="5" borderId="132" xfId="0" applyFont="1" applyFill="1" applyBorder="1" applyAlignment="1" applyProtection="1">
      <alignment horizontal="center" vertical="center"/>
      <protection locked="0"/>
    </xf>
    <xf numFmtId="0" fontId="2" fillId="5" borderId="164" xfId="0" applyFont="1" applyFill="1" applyBorder="1" applyAlignment="1" applyProtection="1">
      <alignment horizontal="center" vertical="center"/>
      <protection locked="0"/>
    </xf>
    <xf numFmtId="0" fontId="2" fillId="5" borderId="107" xfId="0" applyFont="1" applyFill="1" applyBorder="1" applyAlignment="1" applyProtection="1">
      <alignment horizontal="center"/>
      <protection locked="0"/>
    </xf>
    <xf numFmtId="0" fontId="2" fillId="5" borderId="165" xfId="0" applyFont="1" applyFill="1" applyBorder="1" applyAlignment="1" applyProtection="1">
      <alignment horizontal="center"/>
      <protection locked="0"/>
    </xf>
    <xf numFmtId="0" fontId="2" fillId="5" borderId="166" xfId="0" applyFont="1" applyFill="1" applyBorder="1" applyAlignment="1" applyProtection="1">
      <alignment horizontal="center"/>
      <protection locked="0"/>
    </xf>
    <xf numFmtId="0" fontId="2" fillId="5" borderId="141" xfId="0" applyFont="1" applyFill="1" applyBorder="1" applyAlignment="1" applyProtection="1">
      <alignment horizontal="center" vertical="center"/>
      <protection locked="0"/>
    </xf>
    <xf numFmtId="0" fontId="2" fillId="5" borderId="163" xfId="0" applyFont="1" applyFill="1" applyBorder="1" applyAlignment="1" applyProtection="1">
      <alignment horizontal="center" vertical="center"/>
      <protection locked="0"/>
    </xf>
    <xf numFmtId="0" fontId="2" fillId="5" borderId="110" xfId="0" applyFont="1" applyFill="1" applyBorder="1" applyAlignment="1" applyProtection="1">
      <alignment horizontal="center"/>
      <protection locked="0"/>
    </xf>
    <xf numFmtId="0" fontId="2" fillId="0" borderId="0" xfId="0" applyFont="1" applyFill="1" applyBorder="1" applyAlignment="1">
      <alignment horizontal="center" textRotation="90"/>
    </xf>
    <xf numFmtId="0" fontId="2" fillId="0" borderId="9" xfId="0" applyFont="1" applyFill="1" applyBorder="1" applyAlignment="1">
      <alignment horizontal="center" textRotation="90"/>
    </xf>
    <xf numFmtId="180" fontId="2" fillId="5" borderId="167" xfId="0" applyNumberFormat="1" applyFont="1" applyFill="1" applyBorder="1" applyAlignment="1" applyProtection="1">
      <alignment horizontal="center" textRotation="90"/>
      <protection locked="0"/>
    </xf>
    <xf numFmtId="180" fontId="2" fillId="5" borderId="97" xfId="0" applyNumberFormat="1" applyFont="1" applyFill="1" applyBorder="1" applyAlignment="1" applyProtection="1">
      <alignment horizontal="center" textRotation="90"/>
      <protection locked="0"/>
    </xf>
    <xf numFmtId="180" fontId="2" fillId="5" borderId="168" xfId="0" applyNumberFormat="1" applyFont="1" applyFill="1" applyBorder="1" applyAlignment="1" applyProtection="1">
      <alignment horizontal="center" textRotation="90"/>
      <protection locked="0"/>
    </xf>
    <xf numFmtId="0" fontId="0" fillId="0" borderId="29" xfId="0" applyFont="1" applyBorder="1" applyAlignment="1">
      <alignment horizontal="distributed" vertical="center"/>
    </xf>
    <xf numFmtId="180" fontId="2" fillId="5" borderId="169" xfId="0" applyNumberFormat="1" applyFont="1" applyFill="1" applyBorder="1" applyAlignment="1" applyProtection="1">
      <alignment horizontal="center" textRotation="90"/>
      <protection locked="0"/>
    </xf>
    <xf numFmtId="180" fontId="2" fillId="5" borderId="170" xfId="0" applyNumberFormat="1" applyFont="1" applyFill="1" applyBorder="1" applyAlignment="1" applyProtection="1">
      <alignment horizontal="center" textRotation="90"/>
      <protection locked="0"/>
    </xf>
    <xf numFmtId="180" fontId="2" fillId="5" borderId="171" xfId="0" applyNumberFormat="1" applyFont="1" applyFill="1" applyBorder="1" applyAlignment="1" applyProtection="1">
      <alignment horizontal="center" textRotation="90"/>
      <protection locked="0"/>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81" fontId="2" fillId="5" borderId="21" xfId="19" applyNumberFormat="1" applyFont="1" applyFill="1" applyBorder="1" applyAlignment="1" applyProtection="1">
      <alignment horizontal="center" vertical="center"/>
      <protection locked="0"/>
    </xf>
    <xf numFmtId="181" fontId="2" fillId="5" borderId="20" xfId="19" applyNumberFormat="1" applyFont="1" applyFill="1" applyBorder="1" applyAlignment="1" applyProtection="1">
      <alignment horizontal="center" vertical="center"/>
      <protection locked="0"/>
    </xf>
    <xf numFmtId="181" fontId="2" fillId="5" borderId="15" xfId="19" applyNumberFormat="1" applyFont="1" applyFill="1" applyBorder="1" applyAlignment="1" applyProtection="1">
      <alignment horizontal="center" vertical="center"/>
      <protection locked="0"/>
    </xf>
    <xf numFmtId="0" fontId="2" fillId="0" borderId="20" xfId="0" applyFont="1" applyBorder="1" applyAlignment="1">
      <alignment horizontal="distributed" vertical="center"/>
    </xf>
    <xf numFmtId="0" fontId="0" fillId="0" borderId="20" xfId="0" applyFont="1" applyBorder="1" applyAlignment="1">
      <alignment horizontal="center" vertical="center" shrinkToFit="1"/>
    </xf>
    <xf numFmtId="0" fontId="0" fillId="0" borderId="15" xfId="0" applyFont="1" applyBorder="1" applyAlignment="1">
      <alignment horizontal="center" vertical="center" shrinkToFit="1"/>
    </xf>
    <xf numFmtId="0" fontId="2" fillId="5" borderId="40" xfId="0" applyFont="1" applyFill="1" applyBorder="1" applyAlignment="1" applyProtection="1">
      <alignment horizontal="center" vertical="center" wrapText="1"/>
      <protection locked="0"/>
    </xf>
    <xf numFmtId="0" fontId="2" fillId="0" borderId="9" xfId="0" applyFont="1" applyBorder="1" applyAlignment="1">
      <alignment horizontal="distributed"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0" fontId="2" fillId="0" borderId="20" xfId="0" applyFont="1" applyFill="1" applyBorder="1" applyAlignment="1">
      <alignment horizontal="left" vertical="center"/>
    </xf>
    <xf numFmtId="0" fontId="0" fillId="0" borderId="20" xfId="0" applyFont="1" applyFill="1" applyBorder="1" applyAlignment="1">
      <alignment horizontal="left" vertical="center"/>
    </xf>
    <xf numFmtId="0" fontId="0" fillId="0" borderId="15" xfId="0" applyFont="1" applyFill="1" applyBorder="1" applyAlignment="1">
      <alignment horizontal="left" vertical="center"/>
    </xf>
    <xf numFmtId="182" fontId="2" fillId="5" borderId="21" xfId="0" applyNumberFormat="1" applyFont="1" applyFill="1" applyBorder="1" applyAlignment="1" applyProtection="1" quotePrefix="1">
      <alignment horizontal="center" vertical="center"/>
      <protection locked="0"/>
    </xf>
    <xf numFmtId="0" fontId="2" fillId="0" borderId="16" xfId="0" applyFont="1" applyBorder="1" applyAlignment="1">
      <alignment horizontal="distributed" vertical="center"/>
    </xf>
    <xf numFmtId="0" fontId="0" fillId="0" borderId="9" xfId="0" applyFont="1" applyBorder="1" applyAlignment="1">
      <alignment horizontal="distributed" vertical="center"/>
    </xf>
    <xf numFmtId="0" fontId="0" fillId="0" borderId="31" xfId="0" applyFont="1" applyBorder="1" applyAlignment="1">
      <alignment horizontal="distributed"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0" fontId="17" fillId="0" borderId="21" xfId="0" applyFont="1" applyFill="1" applyBorder="1" applyAlignment="1" quotePrefix="1">
      <alignment horizontal="center" vertical="center" shrinkToFit="1"/>
    </xf>
    <xf numFmtId="0" fontId="17" fillId="0" borderId="20" xfId="0" applyFont="1" applyFill="1" applyBorder="1" applyAlignment="1" quotePrefix="1">
      <alignment horizontal="center" vertical="center" shrinkToFit="1"/>
    </xf>
    <xf numFmtId="0" fontId="17" fillId="0" borderId="15" xfId="0" applyFont="1" applyFill="1" applyBorder="1" applyAlignment="1" quotePrefix="1">
      <alignment horizontal="center" vertical="center" shrinkToFit="1"/>
    </xf>
    <xf numFmtId="0" fontId="2" fillId="0" borderId="0" xfId="0" applyFont="1" applyBorder="1" applyAlignment="1">
      <alignment horizontal="center" vertical="center"/>
    </xf>
    <xf numFmtId="0" fontId="2" fillId="0" borderId="23" xfId="0" applyFont="1" applyBorder="1" applyAlignment="1">
      <alignment horizontal="center" vertical="center"/>
    </xf>
    <xf numFmtId="182" fontId="2" fillId="0" borderId="21"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0" fontId="2" fillId="0" borderId="21" xfId="0" applyFont="1" applyFill="1" applyBorder="1" applyAlignment="1">
      <alignment horizontal="right" vertical="center"/>
    </xf>
    <xf numFmtId="0" fontId="0" fillId="0" borderId="20" xfId="0" applyFont="1" applyBorder="1" applyAlignment="1">
      <alignment horizontal="right" vertical="center"/>
    </xf>
    <xf numFmtId="0" fontId="0" fillId="0" borderId="1" xfId="0" applyFont="1" applyBorder="1" applyAlignment="1">
      <alignment horizontal="center" vertical="distributed" textRotation="255"/>
    </xf>
    <xf numFmtId="0" fontId="2" fillId="5" borderId="132" xfId="0" applyFont="1" applyFill="1" applyBorder="1" applyAlignment="1" applyProtection="1">
      <alignment horizontal="center"/>
      <protection locked="0"/>
    </xf>
    <xf numFmtId="0" fontId="2" fillId="5" borderId="172" xfId="0" applyFont="1" applyFill="1" applyBorder="1" applyAlignment="1" applyProtection="1">
      <alignment horizontal="center"/>
      <protection locked="0"/>
    </xf>
    <xf numFmtId="0" fontId="2" fillId="0" borderId="12" xfId="0" applyFont="1" applyBorder="1" applyAlignment="1">
      <alignment horizontal="center" vertical="center" wrapText="1"/>
    </xf>
    <xf numFmtId="180" fontId="2" fillId="5" borderId="93" xfId="0" applyNumberFormat="1" applyFont="1" applyFill="1" applyBorder="1" applyAlignment="1" applyProtection="1">
      <alignment horizontal="center" vertical="center"/>
      <protection locked="0"/>
    </xf>
    <xf numFmtId="0" fontId="0" fillId="0" borderId="0" xfId="0" applyBorder="1" applyAlignment="1">
      <alignment horizontal="right" vertical="center"/>
    </xf>
    <xf numFmtId="0" fontId="0" fillId="0" borderId="93" xfId="0" applyBorder="1" applyAlignment="1">
      <alignment horizontal="right" vertical="center"/>
    </xf>
    <xf numFmtId="180" fontId="2" fillId="5" borderId="99" xfId="0" applyNumberFormat="1" applyFont="1" applyFill="1" applyBorder="1" applyAlignment="1" applyProtection="1">
      <alignment horizontal="center" vertical="center"/>
      <protection locked="0"/>
    </xf>
    <xf numFmtId="179" fontId="2" fillId="0" borderId="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9" xfId="0" applyNumberFormat="1" applyFont="1" applyFill="1" applyBorder="1" applyAlignment="1">
      <alignment horizontal="center"/>
    </xf>
    <xf numFmtId="179" fontId="2" fillId="0" borderId="18" xfId="0" applyNumberFormat="1" applyFont="1" applyFill="1" applyBorder="1" applyAlignment="1">
      <alignment horizont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73" xfId="0" applyFont="1" applyBorder="1" applyAlignment="1">
      <alignment horizontal="center" vertical="center"/>
    </xf>
    <xf numFmtId="180" fontId="2" fillId="5" borderId="131" xfId="0" applyNumberFormat="1" applyFont="1" applyFill="1" applyBorder="1" applyAlignment="1" applyProtection="1">
      <alignment horizontal="center" vertical="center"/>
      <protection locked="0"/>
    </xf>
    <xf numFmtId="180" fontId="2" fillId="0" borderId="131"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xf>
    <xf numFmtId="180" fontId="2" fillId="0" borderId="15" xfId="0" applyNumberFormat="1" applyFont="1" applyFill="1" applyBorder="1" applyAlignment="1">
      <alignment horizontal="center" vertical="center"/>
    </xf>
    <xf numFmtId="0" fontId="2" fillId="0" borderId="54" xfId="0" applyFont="1" applyBorder="1" applyAlignment="1">
      <alignment horizontal="center" vertical="center"/>
    </xf>
    <xf numFmtId="180" fontId="2" fillId="0" borderId="12"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6" fontId="22" fillId="0" borderId="12" xfId="19" applyFont="1" applyBorder="1" applyAlignment="1">
      <alignment horizontal="center" vertical="center"/>
    </xf>
    <xf numFmtId="6" fontId="22" fillId="0" borderId="13" xfId="19" applyFont="1" applyBorder="1" applyAlignment="1">
      <alignment horizontal="center" vertical="center"/>
    </xf>
    <xf numFmtId="6" fontId="22" fillId="0" borderId="173" xfId="19" applyFont="1" applyBorder="1" applyAlignment="1">
      <alignment horizontal="center" vertical="center"/>
    </xf>
    <xf numFmtId="0" fontId="2" fillId="0" borderId="0" xfId="0" applyFont="1" applyBorder="1" applyAlignment="1">
      <alignment horizontal="center" textRotation="90"/>
    </xf>
    <xf numFmtId="0" fontId="15" fillId="0" borderId="0" xfId="0" applyFont="1" applyAlignment="1">
      <alignment horizontal="center" textRotation="90"/>
    </xf>
    <xf numFmtId="0" fontId="15" fillId="0" borderId="3" xfId="0" applyFont="1" applyBorder="1" applyAlignment="1">
      <alignment horizontal="center" textRotation="90"/>
    </xf>
    <xf numFmtId="0" fontId="40" fillId="0" borderId="21" xfId="0" applyFont="1" applyBorder="1" applyAlignment="1">
      <alignment horizontal="center" vertical="center"/>
    </xf>
    <xf numFmtId="0" fontId="40" fillId="0" borderId="20" xfId="0" applyFont="1" applyBorder="1" applyAlignment="1">
      <alignment horizontal="center" vertical="center"/>
    </xf>
    <xf numFmtId="0" fontId="40" fillId="0" borderId="15" xfId="0" applyFont="1" applyBorder="1" applyAlignment="1">
      <alignment horizontal="center" vertical="center"/>
    </xf>
    <xf numFmtId="0" fontId="0" fillId="0" borderId="0" xfId="0" applyAlignment="1">
      <alignment horizontal="center" textRotation="90"/>
    </xf>
    <xf numFmtId="0" fontId="0" fillId="0" borderId="3" xfId="0" applyBorder="1" applyAlignment="1">
      <alignment horizontal="center" textRotation="90"/>
    </xf>
    <xf numFmtId="0" fontId="2" fillId="0" borderId="0" xfId="0" applyFont="1" applyBorder="1" applyAlignment="1">
      <alignment horizontal="center" vertical="top" textRotation="90"/>
    </xf>
    <xf numFmtId="0" fontId="15" fillId="0" borderId="20" xfId="0" applyFont="1" applyBorder="1" applyAlignment="1">
      <alignment horizontal="distributed" vertical="center"/>
    </xf>
    <xf numFmtId="0" fontId="15" fillId="0" borderId="15" xfId="0" applyFont="1" applyBorder="1" applyAlignment="1">
      <alignment horizontal="distributed" vertical="center"/>
    </xf>
    <xf numFmtId="0" fontId="2" fillId="0" borderId="19" xfId="0" applyFont="1" applyBorder="1" applyAlignment="1">
      <alignment horizontal="center" vertical="center"/>
    </xf>
    <xf numFmtId="180" fontId="2" fillId="0" borderId="21" xfId="0" applyNumberFormat="1" applyFont="1" applyFill="1" applyBorder="1" applyAlignment="1">
      <alignment horizontal="center" vertical="center"/>
    </xf>
    <xf numFmtId="0" fontId="15" fillId="0" borderId="29" xfId="0" applyFont="1" applyBorder="1" applyAlignment="1">
      <alignment horizontal="distributed" vertical="center"/>
    </xf>
    <xf numFmtId="0" fontId="2" fillId="0" borderId="12" xfId="0" applyFont="1" applyBorder="1" applyAlignment="1">
      <alignment horizontal="distributed"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8" xfId="0" applyFont="1" applyBorder="1" applyAlignment="1">
      <alignment horizontal="distributed" vertical="center"/>
    </xf>
    <xf numFmtId="0" fontId="15" fillId="0" borderId="20" xfId="0" applyFont="1" applyBorder="1" applyAlignment="1">
      <alignment horizontal="distributed"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6" fillId="0" borderId="3" xfId="0" applyFont="1" applyBorder="1" applyAlignment="1">
      <alignment horizontal="center" vertical="center"/>
    </xf>
    <xf numFmtId="180" fontId="2" fillId="5" borderId="0" xfId="0" applyNumberFormat="1" applyFont="1" applyFill="1" applyBorder="1" applyAlignment="1" applyProtection="1">
      <alignment horizontal="left" vertical="center"/>
      <protection locked="0"/>
    </xf>
    <xf numFmtId="180" fontId="15" fillId="5" borderId="0" xfId="0" applyNumberFormat="1" applyFont="1" applyFill="1" applyBorder="1" applyAlignment="1" applyProtection="1">
      <alignment horizontal="left" vertical="center"/>
      <protection locked="0"/>
    </xf>
    <xf numFmtId="180" fontId="15" fillId="5" borderId="23" xfId="0" applyNumberFormat="1" applyFont="1" applyFill="1" applyBorder="1" applyAlignment="1" applyProtection="1">
      <alignment horizontal="left" vertical="center"/>
      <protection locked="0"/>
    </xf>
    <xf numFmtId="0" fontId="40" fillId="4" borderId="4" xfId="0" applyFont="1" applyFill="1" applyBorder="1" applyAlignment="1">
      <alignment horizontal="center" textRotation="90" shrinkToFit="1"/>
    </xf>
    <xf numFmtId="0" fontId="27" fillId="4" borderId="2" xfId="0" applyFont="1" applyFill="1" applyBorder="1" applyAlignment="1">
      <alignment horizontal="center" textRotation="90" shrinkToFit="1"/>
    </xf>
    <xf numFmtId="0" fontId="40" fillId="4" borderId="7" xfId="0" applyFont="1" applyFill="1" applyBorder="1" applyAlignment="1">
      <alignment horizontal="center" textRotation="90" shrinkToFit="1"/>
    </xf>
    <xf numFmtId="0" fontId="27" fillId="0" borderId="6" xfId="0" applyFont="1" applyBorder="1" applyAlignment="1">
      <alignment horizontal="center" textRotation="90" shrinkToFit="1"/>
    </xf>
    <xf numFmtId="0" fontId="2" fillId="0" borderId="19" xfId="0" applyFont="1" applyBorder="1" applyAlignment="1">
      <alignment horizontal="center" vertical="top" textRotation="90" shrinkToFit="1"/>
    </xf>
    <xf numFmtId="0" fontId="15" fillId="0" borderId="19" xfId="0" applyFont="1" applyBorder="1" applyAlignment="1">
      <alignment horizontal="center" vertical="top" textRotation="90" shrinkToFit="1"/>
    </xf>
    <xf numFmtId="180" fontId="15" fillId="5" borderId="99" xfId="0" applyNumberFormat="1" applyFont="1" applyFill="1" applyBorder="1" applyAlignment="1" applyProtection="1">
      <alignment horizontal="center" vertical="center"/>
      <protection locked="0"/>
    </xf>
    <xf numFmtId="180" fontId="15" fillId="5" borderId="0" xfId="0" applyNumberFormat="1" applyFont="1" applyFill="1" applyBorder="1" applyAlignment="1" applyProtection="1">
      <alignment horizontal="center" vertical="center"/>
      <protection locked="0"/>
    </xf>
    <xf numFmtId="180" fontId="15" fillId="5" borderId="93" xfId="0" applyNumberFormat="1" applyFont="1" applyFill="1" applyBorder="1" applyAlignment="1" applyProtection="1">
      <alignment horizontal="center" vertical="center"/>
      <protection locked="0"/>
    </xf>
    <xf numFmtId="180" fontId="2" fillId="5" borderId="84" xfId="0" applyNumberFormat="1" applyFont="1" applyFill="1" applyBorder="1" applyAlignment="1" applyProtection="1">
      <alignment horizontal="center" vertical="center"/>
      <protection locked="0"/>
    </xf>
    <xf numFmtId="180" fontId="2" fillId="5" borderId="18" xfId="0" applyNumberFormat="1" applyFont="1" applyFill="1" applyBorder="1" applyAlignment="1" applyProtection="1">
      <alignment horizontal="center" vertical="center"/>
      <protection locked="0"/>
    </xf>
    <xf numFmtId="180" fontId="2" fillId="5" borderId="90" xfId="0" applyNumberFormat="1" applyFont="1" applyFill="1" applyBorder="1" applyAlignment="1" applyProtection="1">
      <alignment horizontal="left" vertical="center"/>
      <protection locked="0"/>
    </xf>
    <xf numFmtId="180" fontId="15" fillId="5" borderId="42" xfId="0" applyNumberFormat="1" applyFont="1" applyFill="1" applyBorder="1" applyAlignment="1" applyProtection="1">
      <alignment horizontal="left" vertical="center"/>
      <protection locked="0"/>
    </xf>
    <xf numFmtId="180" fontId="15" fillId="5" borderId="174" xfId="0" applyNumberFormat="1" applyFont="1" applyFill="1" applyBorder="1" applyAlignment="1" applyProtection="1">
      <alignment horizontal="left" vertical="center"/>
      <protection locked="0"/>
    </xf>
    <xf numFmtId="0" fontId="2" fillId="0" borderId="9" xfId="0" applyFont="1" applyBorder="1" applyAlignment="1">
      <alignment horizontal="left" vertical="center" shrinkToFit="1"/>
    </xf>
    <xf numFmtId="0" fontId="15" fillId="0" borderId="9" xfId="0" applyFont="1" applyBorder="1" applyAlignment="1">
      <alignment horizontal="left" vertical="center" shrinkToFit="1"/>
    </xf>
    <xf numFmtId="0" fontId="2" fillId="0" borderId="23" xfId="0" applyFont="1" applyBorder="1" applyAlignment="1">
      <alignment horizontal="center" vertical="top" textRotation="90" shrinkToFit="1"/>
    </xf>
    <xf numFmtId="0" fontId="15" fillId="0" borderId="23" xfId="0" applyFont="1" applyBorder="1" applyAlignment="1">
      <alignment horizontal="center" vertical="top" textRotation="90" shrinkToFit="1"/>
    </xf>
    <xf numFmtId="0" fontId="2" fillId="0" borderId="3" xfId="0" applyFont="1" applyBorder="1" applyAlignment="1">
      <alignment horizontal="center" textRotation="90"/>
    </xf>
    <xf numFmtId="180" fontId="2" fillId="12" borderId="164" xfId="0" applyNumberFormat="1" applyFont="1" applyFill="1" applyBorder="1" applyAlignment="1">
      <alignment horizontal="center" vertical="center"/>
    </xf>
    <xf numFmtId="0" fontId="2" fillId="0" borderId="40" xfId="0" applyFont="1" applyBorder="1" applyAlignment="1">
      <alignment horizontal="center" textRotation="90"/>
    </xf>
    <xf numFmtId="0" fontId="15" fillId="0" borderId="32" xfId="0" applyFont="1" applyBorder="1" applyAlignment="1">
      <alignment horizontal="center" textRotation="90"/>
    </xf>
    <xf numFmtId="0" fontId="2" fillId="0" borderId="175"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93"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180" fontId="2" fillId="5" borderId="19" xfId="0" applyNumberFormat="1" applyFont="1" applyFill="1" applyBorder="1" applyAlignment="1" applyProtection="1">
      <alignment horizontal="left" vertical="center"/>
      <protection locked="0"/>
    </xf>
    <xf numFmtId="180" fontId="15" fillId="5" borderId="93" xfId="0" applyNumberFormat="1" applyFont="1" applyFill="1" applyBorder="1" applyAlignment="1" applyProtection="1">
      <alignment horizontal="left" vertical="center"/>
      <protection locked="0"/>
    </xf>
    <xf numFmtId="0" fontId="2" fillId="0" borderId="1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3"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54" xfId="0" applyFont="1" applyBorder="1" applyAlignment="1">
      <alignment horizontal="center" vertical="center"/>
    </xf>
    <xf numFmtId="178" fontId="2" fillId="5" borderId="21" xfId="0" applyNumberFormat="1" applyFont="1" applyFill="1" applyBorder="1" applyAlignment="1" applyProtection="1">
      <alignment horizontal="right" vertical="center"/>
      <protection locked="0"/>
    </xf>
    <xf numFmtId="178" fontId="2" fillId="5" borderId="20" xfId="0" applyNumberFormat="1" applyFont="1" applyFill="1" applyBorder="1" applyAlignment="1" applyProtection="1">
      <alignment horizontal="right" vertical="center"/>
      <protection locked="0"/>
    </xf>
    <xf numFmtId="178" fontId="2" fillId="5" borderId="15" xfId="0" applyNumberFormat="1" applyFont="1" applyFill="1" applyBorder="1" applyAlignment="1" applyProtection="1">
      <alignment horizontal="right" vertical="center"/>
      <protection locked="0"/>
    </xf>
    <xf numFmtId="0" fontId="2" fillId="5" borderId="115" xfId="0" applyFont="1" applyFill="1" applyBorder="1" applyAlignment="1" applyProtection="1">
      <alignment horizontal="center" vertical="center"/>
      <protection locked="0"/>
    </xf>
    <xf numFmtId="0" fontId="2" fillId="5" borderId="176" xfId="0"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178" fontId="2" fillId="5" borderId="12" xfId="0" applyNumberFormat="1" applyFont="1" applyFill="1" applyBorder="1" applyAlignment="1" applyProtection="1">
      <alignment horizontal="right" vertical="center"/>
      <protection locked="0"/>
    </xf>
    <xf numFmtId="178" fontId="2" fillId="5" borderId="13" xfId="0" applyNumberFormat="1" applyFont="1" applyFill="1" applyBorder="1" applyAlignment="1" applyProtection="1">
      <alignment horizontal="right" vertical="center"/>
      <protection locked="0"/>
    </xf>
    <xf numFmtId="178" fontId="2" fillId="5" borderId="14" xfId="0" applyNumberFormat="1" applyFont="1" applyFill="1" applyBorder="1" applyAlignment="1" applyProtection="1">
      <alignment horizontal="right" vertical="center"/>
      <protection locked="0"/>
    </xf>
    <xf numFmtId="0" fontId="2" fillId="0" borderId="32"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2" fillId="0" borderId="79" xfId="0" applyFont="1" applyBorder="1" applyAlignment="1">
      <alignment horizontal="center" vertical="center" textRotation="255" shrinkToFit="1"/>
    </xf>
    <xf numFmtId="0" fontId="10" fillId="0" borderId="80" xfId="0" applyFont="1" applyBorder="1" applyAlignment="1">
      <alignment horizontal="center" vertical="center" textRotation="255" shrinkToFit="1"/>
    </xf>
    <xf numFmtId="0" fontId="15" fillId="0" borderId="32"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178" fontId="2" fillId="5" borderId="57" xfId="0" applyNumberFormat="1" applyFont="1" applyFill="1" applyBorder="1" applyAlignment="1" applyProtection="1">
      <alignment horizontal="right" vertical="center"/>
      <protection locked="0"/>
    </xf>
    <xf numFmtId="178" fontId="2" fillId="5" borderId="45" xfId="0" applyNumberFormat="1" applyFont="1" applyFill="1" applyBorder="1" applyAlignment="1" applyProtection="1">
      <alignment horizontal="right" vertical="center"/>
      <protection locked="0"/>
    </xf>
    <xf numFmtId="178" fontId="2" fillId="5" borderId="58" xfId="0" applyNumberFormat="1" applyFont="1" applyFill="1" applyBorder="1" applyAlignment="1" applyProtection="1">
      <alignment horizontal="right" vertical="center"/>
      <protection locked="0"/>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3" xfId="0" applyFont="1" applyBorder="1" applyAlignment="1">
      <alignment horizontal="distributed" vertical="center"/>
    </xf>
    <xf numFmtId="0" fontId="15" fillId="0" borderId="13" xfId="0" applyFont="1" applyBorder="1" applyAlignment="1">
      <alignment horizontal="distributed" vertical="center"/>
    </xf>
    <xf numFmtId="0" fontId="15" fillId="0" borderId="16" xfId="0" applyFont="1" applyBorder="1" applyAlignment="1">
      <alignment horizontal="distributed" vertical="center"/>
    </xf>
    <xf numFmtId="0" fontId="15" fillId="0" borderId="9" xfId="0" applyFont="1" applyBorder="1" applyAlignment="1">
      <alignment horizontal="distributed" vertical="center"/>
    </xf>
    <xf numFmtId="0" fontId="15" fillId="0" borderId="9" xfId="0" applyFont="1" applyBorder="1" applyAlignment="1">
      <alignment horizontal="distributed" vertical="center"/>
    </xf>
    <xf numFmtId="0" fontId="2" fillId="0" borderId="59" xfId="0" applyFont="1" applyBorder="1" applyAlignment="1">
      <alignment horizontal="distributed" vertical="center"/>
    </xf>
    <xf numFmtId="0" fontId="15" fillId="0" borderId="60" xfId="0" applyFont="1" applyBorder="1" applyAlignment="1">
      <alignment horizontal="distributed" vertical="center"/>
    </xf>
    <xf numFmtId="0" fontId="15" fillId="0" borderId="55" xfId="0" applyFont="1" applyBorder="1" applyAlignment="1">
      <alignment horizontal="distributed" vertical="center"/>
    </xf>
    <xf numFmtId="178" fontId="2" fillId="5" borderId="59" xfId="0" applyNumberFormat="1" applyFont="1" applyFill="1" applyBorder="1" applyAlignment="1" applyProtection="1">
      <alignment horizontal="right" vertical="center"/>
      <protection locked="0"/>
    </xf>
    <xf numFmtId="178" fontId="2" fillId="5" borderId="60" xfId="0" applyNumberFormat="1" applyFont="1" applyFill="1" applyBorder="1" applyAlignment="1" applyProtection="1">
      <alignment horizontal="right" vertical="center"/>
      <protection locked="0"/>
    </xf>
    <xf numFmtId="178" fontId="2" fillId="5" borderId="55" xfId="0" applyNumberFormat="1" applyFont="1" applyFill="1" applyBorder="1" applyAlignment="1" applyProtection="1">
      <alignment horizontal="right" vertical="center"/>
      <protection locked="0"/>
    </xf>
    <xf numFmtId="178" fontId="2" fillId="5" borderId="16" xfId="0" applyNumberFormat="1" applyFont="1" applyFill="1" applyBorder="1" applyAlignment="1" applyProtection="1">
      <alignment horizontal="right" vertical="center"/>
      <protection locked="0"/>
    </xf>
    <xf numFmtId="178" fontId="2" fillId="5" borderId="9" xfId="0" applyNumberFormat="1" applyFont="1" applyFill="1" applyBorder="1" applyAlignment="1" applyProtection="1">
      <alignment horizontal="right" vertical="center"/>
      <protection locked="0"/>
    </xf>
    <xf numFmtId="178" fontId="2" fillId="5" borderId="18" xfId="0" applyNumberFormat="1" applyFont="1" applyFill="1" applyBorder="1" applyAlignment="1" applyProtection="1">
      <alignment horizontal="right" vertical="center"/>
      <protection locked="0"/>
    </xf>
    <xf numFmtId="0" fontId="2" fillId="5" borderId="117" xfId="0" applyFont="1" applyFill="1" applyBorder="1" applyAlignment="1" applyProtection="1">
      <alignment horizontal="center" vertical="center"/>
      <protection locked="0"/>
    </xf>
    <xf numFmtId="0" fontId="2" fillId="5" borderId="177"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15" fillId="0" borderId="21" xfId="0" applyFont="1" applyBorder="1" applyAlignment="1">
      <alignment horizontal="distributed"/>
    </xf>
    <xf numFmtId="0" fontId="0" fillId="0" borderId="29" xfId="0" applyBorder="1" applyAlignment="1">
      <alignment horizontal="distributed"/>
    </xf>
    <xf numFmtId="0" fontId="2" fillId="0" borderId="19"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98" xfId="0" applyFont="1" applyBorder="1" applyAlignment="1">
      <alignment horizontal="center" vertical="distributed" textRotation="255"/>
    </xf>
    <xf numFmtId="0" fontId="2" fillId="0" borderId="162" xfId="0" applyFont="1" applyBorder="1" applyAlignment="1">
      <alignment horizontal="center" vertical="distributed" textRotation="255"/>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15" fillId="3" borderId="133" xfId="0" applyFont="1" applyFill="1" applyBorder="1" applyAlignment="1">
      <alignment horizontal="center" vertical="center"/>
    </xf>
    <xf numFmtId="0" fontId="15" fillId="3" borderId="79" xfId="0" applyFont="1" applyFill="1" applyBorder="1" applyAlignment="1">
      <alignment horizontal="center" vertical="center"/>
    </xf>
    <xf numFmtId="0" fontId="15" fillId="3" borderId="8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5" xfId="0" applyFont="1" applyFill="1" applyBorder="1" applyAlignment="1">
      <alignment horizontal="center" vertical="center"/>
    </xf>
    <xf numFmtId="0" fontId="14" fillId="5" borderId="40"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2" fillId="0" borderId="16" xfId="0" applyFont="1" applyBorder="1" applyAlignment="1">
      <alignment horizontal="distributed"/>
    </xf>
    <xf numFmtId="0" fontId="10" fillId="0" borderId="9" xfId="0" applyFont="1" applyBorder="1" applyAlignment="1">
      <alignment horizontal="distributed"/>
    </xf>
    <xf numFmtId="0" fontId="10" fillId="0" borderId="31" xfId="0" applyFont="1" applyBorder="1" applyAlignment="1">
      <alignment horizontal="distributed"/>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2"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15" fillId="3" borderId="139" xfId="0" applyFont="1" applyFill="1" applyBorder="1" applyAlignment="1">
      <alignment horizontal="center" vertical="center"/>
    </xf>
    <xf numFmtId="0" fontId="15" fillId="3" borderId="178" xfId="0" applyFont="1" applyFill="1" applyBorder="1" applyAlignment="1">
      <alignment horizontal="center" vertical="center"/>
    </xf>
    <xf numFmtId="0" fontId="14" fillId="5" borderId="40"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protection locked="0"/>
    </xf>
    <xf numFmtId="0" fontId="14" fillId="5" borderId="46" xfId="0" applyFont="1" applyFill="1" applyBorder="1" applyAlignment="1" applyProtection="1">
      <alignment horizontal="center" vertical="center"/>
      <protection locked="0"/>
    </xf>
    <xf numFmtId="0" fontId="14" fillId="5" borderId="179" xfId="0" applyFont="1" applyFill="1" applyBorder="1" applyAlignment="1" applyProtection="1">
      <alignment horizontal="center" vertical="center" wrapText="1"/>
      <protection locked="0"/>
    </xf>
    <xf numFmtId="178" fontId="2" fillId="0" borderId="2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178" fontId="2" fillId="5" borderId="54"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10" fontId="2" fillId="5" borderId="21" xfId="0" applyNumberFormat="1"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5" xfId="0" applyFont="1" applyBorder="1" applyAlignment="1">
      <alignment horizontal="center" vertical="center"/>
    </xf>
    <xf numFmtId="178" fontId="2" fillId="5" borderId="21"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180" fontId="2" fillId="0" borderId="16"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178" fontId="2" fillId="5" borderId="12" xfId="0" applyNumberFormat="1" applyFont="1" applyFill="1" applyBorder="1" applyAlignment="1" applyProtection="1">
      <alignment horizontal="center" vertical="center"/>
      <protection locked="0"/>
    </xf>
    <xf numFmtId="178" fontId="2" fillId="5" borderId="13" xfId="0" applyNumberFormat="1" applyFont="1" applyFill="1" applyBorder="1" applyAlignment="1" applyProtection="1">
      <alignment horizontal="center" vertical="center"/>
      <protection locked="0"/>
    </xf>
    <xf numFmtId="178" fontId="2" fillId="5" borderId="14"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178" fontId="2" fillId="0" borderId="16"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0" fontId="2" fillId="3" borderId="3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1" xfId="0" applyFont="1" applyFill="1" applyBorder="1" applyAlignment="1">
      <alignment horizontal="center" vertical="center"/>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180" fontId="2" fillId="5" borderId="15" xfId="0" applyNumberFormat="1" applyFont="1" applyFill="1" applyBorder="1" applyAlignment="1" applyProtection="1">
      <alignment horizontal="center" vertical="center"/>
      <protection locked="0"/>
    </xf>
    <xf numFmtId="180" fontId="2" fillId="5" borderId="12" xfId="0" applyNumberFormat="1" applyFont="1" applyFill="1" applyBorder="1" applyAlignment="1" applyProtection="1">
      <alignment horizontal="center" vertical="center"/>
      <protection locked="0"/>
    </xf>
    <xf numFmtId="180" fontId="2" fillId="5" borderId="13" xfId="0" applyNumberFormat="1" applyFont="1" applyFill="1" applyBorder="1" applyAlignment="1" applyProtection="1">
      <alignment horizontal="center" vertical="center"/>
      <protection locked="0"/>
    </xf>
    <xf numFmtId="180" fontId="2" fillId="5" borderId="14" xfId="0" applyNumberFormat="1" applyFont="1" applyFill="1" applyBorder="1" applyAlignment="1" applyProtection="1">
      <alignment horizontal="center" vertical="center"/>
      <protection locked="0"/>
    </xf>
    <xf numFmtId="0" fontId="2" fillId="3" borderId="179" xfId="0" applyFont="1" applyFill="1" applyBorder="1" applyAlignment="1">
      <alignment horizontal="center" vertical="center"/>
    </xf>
    <xf numFmtId="0" fontId="2" fillId="3" borderId="4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5" borderId="40" xfId="0" applyFont="1" applyFill="1" applyBorder="1" applyAlignment="1" applyProtection="1">
      <alignment horizontal="center" vertical="center" shrinkToFit="1"/>
      <protection locked="0"/>
    </xf>
    <xf numFmtId="0" fontId="2" fillId="5" borderId="32" xfId="0" applyFont="1" applyFill="1" applyBorder="1" applyAlignment="1" applyProtection="1">
      <alignment horizontal="center" vertical="center" shrinkToFit="1"/>
      <protection locked="0"/>
    </xf>
    <xf numFmtId="0" fontId="2" fillId="5" borderId="25" xfId="0" applyFont="1" applyFill="1" applyBorder="1" applyAlignment="1" applyProtection="1">
      <alignment horizontal="center" vertical="center" shrinkToFit="1"/>
      <protection locked="0"/>
    </xf>
    <xf numFmtId="0" fontId="2" fillId="5" borderId="179" xfId="0" applyFont="1" applyFill="1" applyBorder="1" applyAlignment="1" applyProtection="1">
      <alignment horizontal="center" vertical="center"/>
      <protection locked="0"/>
    </xf>
    <xf numFmtId="179" fontId="2" fillId="5" borderId="21" xfId="0" applyNumberFormat="1" applyFont="1" applyFill="1" applyBorder="1" applyAlignment="1" applyProtection="1">
      <alignment horizontal="right" vertical="center"/>
      <protection locked="0"/>
    </xf>
    <xf numFmtId="179" fontId="2" fillId="5" borderId="20" xfId="0" applyNumberFormat="1" applyFont="1" applyFill="1" applyBorder="1" applyAlignment="1" applyProtection="1">
      <alignment horizontal="right" vertical="center"/>
      <protection locked="0"/>
    </xf>
    <xf numFmtId="179" fontId="2" fillId="5" borderId="15" xfId="0" applyNumberFormat="1" applyFont="1" applyFill="1" applyBorder="1" applyAlignment="1" applyProtection="1">
      <alignment horizontal="right" vertical="center"/>
      <protection locked="0"/>
    </xf>
    <xf numFmtId="179" fontId="2" fillId="0" borderId="20" xfId="0" applyNumberFormat="1" applyFont="1" applyFill="1" applyBorder="1" applyAlignment="1">
      <alignment horizontal="left" vertical="center"/>
    </xf>
    <xf numFmtId="179" fontId="2" fillId="0" borderId="15" xfId="0" applyNumberFormat="1" applyFont="1" applyFill="1" applyBorder="1" applyAlignment="1">
      <alignment horizontal="left" vertical="center"/>
    </xf>
    <xf numFmtId="0" fontId="2" fillId="3" borderId="32" xfId="0" applyFont="1" applyFill="1" applyBorder="1" applyAlignment="1">
      <alignment horizontal="center" vertical="center"/>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9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10" fillId="0" borderId="179" xfId="0" applyFont="1" applyBorder="1" applyAlignment="1">
      <alignment horizontal="center" vertical="distributed" textRotation="255"/>
    </xf>
    <xf numFmtId="0" fontId="10" fillId="0" borderId="32" xfId="0" applyFont="1" applyBorder="1" applyAlignment="1">
      <alignment horizontal="center" vertical="distributed" textRotation="255"/>
    </xf>
    <xf numFmtId="0" fontId="10" fillId="0" borderId="25" xfId="0" applyFont="1" applyBorder="1" applyAlignment="1">
      <alignment horizontal="center" vertical="distributed" textRotation="255"/>
    </xf>
    <xf numFmtId="0" fontId="2" fillId="0" borderId="21"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5" xfId="0" applyFont="1" applyFill="1" applyBorder="1" applyAlignment="1">
      <alignment horizontal="distributed" vertical="center"/>
    </xf>
    <xf numFmtId="0" fontId="2"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57" xfId="0" applyFont="1" applyBorder="1" applyAlignment="1">
      <alignment horizontal="distributed" vertical="center"/>
    </xf>
    <xf numFmtId="0" fontId="0" fillId="0" borderId="45" xfId="0" applyFont="1" applyBorder="1" applyAlignment="1">
      <alignment horizontal="distributed" vertical="center"/>
    </xf>
    <xf numFmtId="0" fontId="0" fillId="0" borderId="58" xfId="0" applyFont="1" applyBorder="1" applyAlignment="1">
      <alignment horizontal="distributed"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38"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24"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179" fontId="2" fillId="0" borderId="21" xfId="0" applyNumberFormat="1" applyFont="1" applyFill="1" applyBorder="1" applyAlignment="1" quotePrefix="1">
      <alignment horizontal="center" vertical="center"/>
    </xf>
    <xf numFmtId="179" fontId="2" fillId="5" borderId="21" xfId="0" applyNumberFormat="1" applyFont="1" applyFill="1" applyBorder="1" applyAlignment="1" applyProtection="1" quotePrefix="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46" xfId="0" applyFont="1" applyFill="1" applyBorder="1" applyAlignment="1" applyProtection="1">
      <alignment horizontal="center" vertical="center"/>
      <protection locked="0"/>
    </xf>
    <xf numFmtId="0" fontId="2" fillId="3" borderId="46" xfId="0" applyFont="1" applyFill="1" applyBorder="1" applyAlignment="1">
      <alignment horizontal="center" vertical="center"/>
    </xf>
    <xf numFmtId="179" fontId="2" fillId="5" borderId="59" xfId="0" applyNumberFormat="1" applyFont="1" applyFill="1" applyBorder="1" applyAlignment="1" applyProtection="1">
      <alignment horizontal="right" vertical="center"/>
      <protection locked="0"/>
    </xf>
    <xf numFmtId="179" fontId="2" fillId="5" borderId="60" xfId="0" applyNumberFormat="1" applyFont="1" applyFill="1" applyBorder="1" applyAlignment="1" applyProtection="1">
      <alignment horizontal="right" vertical="center"/>
      <protection locked="0"/>
    </xf>
    <xf numFmtId="179" fontId="2" fillId="5" borderId="55" xfId="0" applyNumberFormat="1" applyFont="1" applyFill="1" applyBorder="1" applyAlignment="1" applyProtection="1">
      <alignment horizontal="right" vertical="center"/>
      <protection locked="0"/>
    </xf>
    <xf numFmtId="0" fontId="0" fillId="5" borderId="32" xfId="0" applyFont="1" applyFill="1" applyBorder="1" applyAlignment="1" applyProtection="1">
      <alignment horizontal="center" vertical="center"/>
      <protection locked="0"/>
    </xf>
    <xf numFmtId="179" fontId="2" fillId="0" borderId="21" xfId="0" applyNumberFormat="1" applyFont="1" applyFill="1" applyBorder="1" applyAlignment="1">
      <alignment horizontal="right" vertical="center"/>
    </xf>
    <xf numFmtId="179" fontId="2" fillId="0" borderId="20" xfId="0" applyNumberFormat="1" applyFont="1" applyFill="1" applyBorder="1" applyAlignment="1">
      <alignment horizontal="right" vertical="center"/>
    </xf>
    <xf numFmtId="179" fontId="2" fillId="0" borderId="15" xfId="0" applyNumberFormat="1" applyFont="1" applyFill="1" applyBorder="1" applyAlignment="1">
      <alignment horizontal="right" vertical="center"/>
    </xf>
    <xf numFmtId="0" fontId="2" fillId="0" borderId="21"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9" xfId="0" applyFont="1" applyBorder="1" applyAlignment="1">
      <alignment horizontal="distributed" vertical="center" shrinkToFit="1"/>
    </xf>
    <xf numFmtId="0" fontId="10" fillId="0" borderId="32" xfId="0" applyFont="1" applyBorder="1" applyAlignment="1">
      <alignment horizontal="center" vertical="distributed" textRotation="255"/>
    </xf>
    <xf numFmtId="0" fontId="0" fillId="0" borderId="32" xfId="0" applyFont="1" applyBorder="1" applyAlignment="1">
      <alignment horizontal="center" vertical="distributed" textRotation="255"/>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2" fillId="0" borderId="15" xfId="0" applyFont="1" applyBorder="1" applyAlignment="1">
      <alignment horizontal="distributed" vertical="center"/>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0" fillId="0" borderId="16" xfId="0" applyFont="1" applyBorder="1" applyAlignment="1">
      <alignment horizontal="distributed" vertical="center"/>
    </xf>
    <xf numFmtId="0" fontId="2" fillId="0" borderId="16"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98" xfId="0" applyFont="1" applyBorder="1" applyAlignment="1">
      <alignment horizontal="distributed" vertical="center"/>
    </xf>
    <xf numFmtId="0" fontId="0" fillId="0" borderId="138" xfId="0" applyFont="1" applyBorder="1" applyAlignment="1">
      <alignment horizontal="distributed" vertical="center"/>
    </xf>
    <xf numFmtId="0" fontId="0" fillId="0" borderId="162" xfId="0" applyFont="1" applyBorder="1" applyAlignment="1">
      <alignment horizontal="distributed" vertical="center"/>
    </xf>
    <xf numFmtId="179" fontId="2" fillId="5" borderId="16" xfId="0" applyNumberFormat="1" applyFont="1" applyFill="1" applyBorder="1" applyAlignment="1" applyProtection="1">
      <alignment horizontal="right" vertical="center"/>
      <protection locked="0"/>
    </xf>
    <xf numFmtId="179" fontId="2" fillId="5" borderId="9" xfId="0" applyNumberFormat="1" applyFont="1" applyFill="1" applyBorder="1" applyAlignment="1" applyProtection="1">
      <alignment horizontal="right" vertical="center"/>
      <protection locked="0"/>
    </xf>
    <xf numFmtId="179" fontId="2" fillId="5" borderId="18" xfId="0" applyNumberFormat="1" applyFont="1" applyFill="1" applyBorder="1" applyAlignment="1" applyProtection="1">
      <alignment horizontal="right" vertical="center"/>
      <protection locked="0"/>
    </xf>
    <xf numFmtId="0" fontId="2" fillId="0" borderId="20" xfId="0" applyFont="1" applyFill="1" applyBorder="1" applyAlignment="1">
      <alignment horizontal="right" vertical="center"/>
    </xf>
    <xf numFmtId="179" fontId="2" fillId="5" borderId="57" xfId="0" applyNumberFormat="1" applyFont="1" applyFill="1" applyBorder="1" applyAlignment="1" applyProtection="1">
      <alignment horizontal="center" vertical="center"/>
      <protection locked="0"/>
    </xf>
    <xf numFmtId="179" fontId="2" fillId="5" borderId="45" xfId="0" applyNumberFormat="1" applyFont="1" applyFill="1" applyBorder="1" applyAlignment="1" applyProtection="1">
      <alignment horizontal="center" vertical="center"/>
      <protection locked="0"/>
    </xf>
    <xf numFmtId="179" fontId="2" fillId="5" borderId="58" xfId="0" applyNumberFormat="1" applyFont="1" applyFill="1" applyBorder="1" applyAlignment="1" applyProtection="1">
      <alignment horizontal="center" vertical="center"/>
      <protection locked="0"/>
    </xf>
    <xf numFmtId="0" fontId="2" fillId="0" borderId="20" xfId="0" applyFont="1" applyFill="1" applyBorder="1" applyAlignment="1">
      <alignment horizontal="distributed" vertical="center"/>
    </xf>
    <xf numFmtId="0" fontId="2" fillId="0" borderId="15" xfId="0" applyFont="1" applyFill="1" applyBorder="1" applyAlignment="1">
      <alignment horizontal="distributed" vertical="center"/>
    </xf>
    <xf numFmtId="0" fontId="0" fillId="3" borderId="139" xfId="0" applyFont="1" applyFill="1" applyBorder="1" applyAlignment="1">
      <alignment horizontal="center" vertical="center"/>
    </xf>
    <xf numFmtId="0" fontId="2" fillId="0" borderId="0" xfId="0" applyFont="1" applyBorder="1" applyAlignment="1">
      <alignment horizontal="right" vertical="top"/>
    </xf>
    <xf numFmtId="0" fontId="0" fillId="0" borderId="0" xfId="0" applyFont="1" applyBorder="1" applyAlignment="1">
      <alignment horizontal="right" vertical="top"/>
    </xf>
    <xf numFmtId="0" fontId="0" fillId="0" borderId="23" xfId="0" applyFont="1" applyBorder="1" applyAlignment="1">
      <alignment horizontal="right" vertical="top"/>
    </xf>
    <xf numFmtId="178" fontId="2" fillId="0" borderId="21" xfId="0" applyNumberFormat="1" applyFont="1" applyFill="1" applyBorder="1" applyAlignment="1">
      <alignment horizontal="center" vertical="center"/>
    </xf>
    <xf numFmtId="0" fontId="2" fillId="3" borderId="139" xfId="0" applyFont="1" applyFill="1" applyBorder="1" applyAlignment="1">
      <alignment horizontal="center" vertical="center"/>
    </xf>
    <xf numFmtId="0" fontId="25" fillId="0" borderId="0" xfId="0" applyFont="1" applyBorder="1" applyAlignment="1">
      <alignment horizontal="center" vertical="center"/>
    </xf>
    <xf numFmtId="178" fontId="2" fillId="5" borderId="59" xfId="0" applyNumberFormat="1" applyFont="1" applyFill="1" applyBorder="1" applyAlignment="1" applyProtection="1">
      <alignment horizontal="right"/>
      <protection locked="0"/>
    </xf>
    <xf numFmtId="178" fontId="2" fillId="5" borderId="60" xfId="0" applyNumberFormat="1" applyFont="1" applyFill="1" applyBorder="1" applyAlignment="1" applyProtection="1">
      <alignment horizontal="right"/>
      <protection locked="0"/>
    </xf>
    <xf numFmtId="178" fontId="2" fillId="5" borderId="55" xfId="0" applyNumberFormat="1" applyFont="1" applyFill="1" applyBorder="1" applyAlignment="1" applyProtection="1">
      <alignment horizontal="right"/>
      <protection locked="0"/>
    </xf>
    <xf numFmtId="0" fontId="25" fillId="0" borderId="20"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2" fillId="0" borderId="12"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1" xfId="0" applyFont="1" applyFill="1" applyBorder="1" applyAlignment="1">
      <alignment horizontal="center" shrinkToFit="1"/>
    </xf>
    <xf numFmtId="0" fontId="2" fillId="0" borderId="20" xfId="0" applyFont="1" applyFill="1" applyBorder="1" applyAlignment="1">
      <alignment horizontal="center" shrinkToFit="1"/>
    </xf>
    <xf numFmtId="0" fontId="2" fillId="0" borderId="15" xfId="0" applyFont="1" applyFill="1" applyBorder="1" applyAlignment="1">
      <alignment horizontal="center" shrinkToFi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2" xfId="0" applyFont="1" applyBorder="1" applyAlignment="1">
      <alignment horizontal="distributed" wrapText="1"/>
    </xf>
    <xf numFmtId="0" fontId="0" fillId="0" borderId="13" xfId="0" applyFont="1" applyBorder="1" applyAlignment="1">
      <alignment horizontal="distributed"/>
    </xf>
    <xf numFmtId="0" fontId="0" fillId="0" borderId="14" xfId="0" applyFont="1" applyBorder="1" applyAlignment="1">
      <alignment horizontal="distributed"/>
    </xf>
    <xf numFmtId="0" fontId="0" fillId="0" borderId="16" xfId="0" applyFont="1" applyBorder="1" applyAlignment="1">
      <alignment horizontal="distributed"/>
    </xf>
    <xf numFmtId="0" fontId="0" fillId="0" borderId="9" xfId="0" applyFont="1" applyBorder="1" applyAlignment="1">
      <alignment horizontal="distributed"/>
    </xf>
    <xf numFmtId="0" fontId="0" fillId="0" borderId="18" xfId="0" applyFont="1" applyBorder="1" applyAlignment="1">
      <alignment horizontal="distributed"/>
    </xf>
    <xf numFmtId="0" fontId="2"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2" fillId="0" borderId="16"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vertical="top"/>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 borderId="133" xfId="0" applyFont="1" applyFill="1" applyBorder="1" applyAlignment="1" quotePrefix="1">
      <alignment horizontal="center" vertical="center"/>
    </xf>
    <xf numFmtId="0" fontId="2" fillId="3" borderId="79" xfId="0" applyFont="1" applyFill="1" applyBorder="1" applyAlignment="1" quotePrefix="1">
      <alignment horizontal="center" vertical="center"/>
    </xf>
    <xf numFmtId="0" fontId="2" fillId="3" borderId="80" xfId="0" applyFont="1" applyFill="1" applyBorder="1" applyAlignment="1" quotePrefix="1">
      <alignment horizontal="center" vertical="center"/>
    </xf>
    <xf numFmtId="0" fontId="2" fillId="0" borderId="180" xfId="0" applyFont="1" applyBorder="1" applyAlignment="1">
      <alignment horizontal="center" vertical="top" textRotation="90"/>
    </xf>
    <xf numFmtId="0" fontId="2" fillId="0" borderId="0" xfId="0" applyFont="1" applyAlignment="1">
      <alignment horizontal="center" vertical="top" textRotation="90"/>
    </xf>
    <xf numFmtId="0" fontId="0" fillId="0" borderId="24" xfId="0" applyFont="1" applyBorder="1" applyAlignment="1">
      <alignment horizontal="center" vertical="center" textRotation="255"/>
    </xf>
    <xf numFmtId="0" fontId="0" fillId="0" borderId="18" xfId="0" applyFont="1" applyBorder="1" applyAlignment="1">
      <alignment horizontal="center" vertical="center" textRotation="255"/>
    </xf>
    <xf numFmtId="178" fontId="2" fillId="5" borderId="26" xfId="0" applyNumberFormat="1" applyFont="1" applyFill="1" applyBorder="1" applyAlignment="1" applyProtection="1">
      <alignment horizontal="center"/>
      <protection locked="0"/>
    </xf>
    <xf numFmtId="180" fontId="2" fillId="5" borderId="26" xfId="0" applyNumberFormat="1" applyFont="1" applyFill="1" applyBorder="1" applyAlignment="1" applyProtection="1">
      <alignment horizontal="center"/>
      <protection locked="0"/>
    </xf>
    <xf numFmtId="179" fontId="2" fillId="5" borderId="26" xfId="0" applyNumberFormat="1" applyFont="1" applyFill="1" applyBorder="1" applyAlignment="1" applyProtection="1">
      <alignment horizontal="center"/>
      <protection locked="0"/>
    </xf>
    <xf numFmtId="180" fontId="2" fillId="0" borderId="16"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0" fontId="2" fillId="0" borderId="0" xfId="0" applyFont="1" applyAlignment="1">
      <alignment horizontal="center" textRotation="90"/>
    </xf>
    <xf numFmtId="0" fontId="0" fillId="0" borderId="0" xfId="0" applyFont="1" applyBorder="1" applyAlignment="1">
      <alignment horizontal="center" vertical="center" shrinkToFit="1"/>
    </xf>
    <xf numFmtId="0" fontId="0" fillId="0" borderId="8" xfId="0" applyFont="1" applyBorder="1" applyAlignment="1">
      <alignment horizontal="center" vertical="center" shrinkToFit="1"/>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178" fontId="2" fillId="0" borderId="26" xfId="0" applyNumberFormat="1" applyFont="1" applyFill="1" applyBorder="1" applyAlignment="1">
      <alignment horizontal="center"/>
    </xf>
    <xf numFmtId="179" fontId="2" fillId="0" borderId="21" xfId="0" applyNumberFormat="1" applyFont="1" applyFill="1" applyBorder="1" applyAlignment="1">
      <alignment horizontal="center"/>
    </xf>
    <xf numFmtId="179" fontId="2" fillId="0" borderId="20" xfId="0" applyNumberFormat="1" applyFont="1" applyFill="1" applyBorder="1" applyAlignment="1">
      <alignment horizontal="center"/>
    </xf>
    <xf numFmtId="179" fontId="2" fillId="0" borderId="15" xfId="0" applyNumberFormat="1" applyFont="1" applyFill="1" applyBorder="1" applyAlignment="1">
      <alignment horizontal="center"/>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179" fontId="2" fillId="5" borderId="167" xfId="0" applyNumberFormat="1" applyFont="1" applyFill="1" applyBorder="1" applyAlignment="1" applyProtection="1">
      <alignment horizontal="center" vertical="center" textRotation="90"/>
      <protection locked="0"/>
    </xf>
    <xf numFmtId="179" fontId="2" fillId="5" borderId="97" xfId="0" applyNumberFormat="1" applyFont="1" applyFill="1" applyBorder="1" applyAlignment="1" applyProtection="1">
      <alignment horizontal="center" vertical="center" textRotation="90"/>
      <protection locked="0"/>
    </xf>
    <xf numFmtId="179" fontId="2" fillId="5" borderId="168" xfId="0" applyNumberFormat="1" applyFont="1" applyFill="1" applyBorder="1" applyAlignment="1" applyProtection="1">
      <alignment horizontal="center" vertical="center" textRotation="90"/>
      <protection locked="0"/>
    </xf>
    <xf numFmtId="0" fontId="2" fillId="0" borderId="84" xfId="0" applyFont="1" applyFill="1" applyBorder="1" applyAlignment="1">
      <alignment horizontal="center" vertical="center" textRotation="90"/>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178" fontId="2" fillId="0" borderId="12" xfId="0" applyNumberFormat="1" applyFont="1" applyFill="1" applyBorder="1" applyAlignment="1">
      <alignment horizontal="center"/>
    </xf>
    <xf numFmtId="178" fontId="2" fillId="0" borderId="13"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5" borderId="12" xfId="0" applyNumberFormat="1" applyFont="1" applyFill="1" applyBorder="1" applyAlignment="1" applyProtection="1">
      <alignment horizontal="center"/>
      <protection locked="0"/>
    </xf>
    <xf numFmtId="178" fontId="2" fillId="5" borderId="13" xfId="0" applyNumberFormat="1" applyFont="1" applyFill="1" applyBorder="1" applyAlignment="1" applyProtection="1">
      <alignment horizontal="center"/>
      <protection locked="0"/>
    </xf>
    <xf numFmtId="178" fontId="2" fillId="5" borderId="14" xfId="0" applyNumberFormat="1" applyFont="1" applyFill="1" applyBorder="1" applyAlignment="1" applyProtection="1">
      <alignment horizontal="center"/>
      <protection locked="0"/>
    </xf>
    <xf numFmtId="179" fontId="2" fillId="5" borderId="132" xfId="0" applyNumberFormat="1" applyFont="1" applyFill="1" applyBorder="1" applyAlignment="1" applyProtection="1">
      <alignment horizontal="center" vertical="center"/>
      <protection locked="0"/>
    </xf>
    <xf numFmtId="179" fontId="2" fillId="5" borderId="164" xfId="0" applyNumberFormat="1" applyFont="1" applyFill="1" applyBorder="1" applyAlignment="1" applyProtection="1">
      <alignment horizontal="center" vertical="center"/>
      <protection locked="0"/>
    </xf>
    <xf numFmtId="179" fontId="2" fillId="5" borderId="181" xfId="0" applyNumberFormat="1" applyFont="1" applyFill="1" applyBorder="1" applyAlignment="1" applyProtection="1">
      <alignment horizontal="center" vertical="center"/>
      <protection locked="0"/>
    </xf>
    <xf numFmtId="0" fontId="2" fillId="5" borderId="146" xfId="0" applyFont="1" applyFill="1" applyBorder="1" applyAlignment="1" applyProtection="1">
      <alignment horizontal="center" vertical="center"/>
      <protection locked="0"/>
    </xf>
    <xf numFmtId="0" fontId="2" fillId="5" borderId="145" xfId="0" applyFont="1" applyFill="1" applyBorder="1" applyAlignment="1" applyProtection="1">
      <alignment horizontal="center" vertical="center"/>
      <protection locked="0"/>
    </xf>
    <xf numFmtId="0" fontId="2" fillId="5" borderId="182" xfId="0" applyFont="1" applyFill="1" applyBorder="1" applyAlignment="1" applyProtection="1">
      <alignment horizontal="center" vertical="center"/>
      <protection locked="0"/>
    </xf>
    <xf numFmtId="0" fontId="2" fillId="5" borderId="183" xfId="0" applyFont="1" applyFill="1" applyBorder="1" applyAlignment="1" applyProtection="1">
      <alignment horizontal="center" vertical="center"/>
      <protection locked="0"/>
    </xf>
    <xf numFmtId="0" fontId="2" fillId="5" borderId="110" xfId="0" applyFont="1" applyFill="1" applyBorder="1" applyAlignment="1" applyProtection="1">
      <alignment horizontal="center" vertical="center"/>
      <protection locked="0"/>
    </xf>
    <xf numFmtId="0" fontId="2" fillId="5" borderId="184" xfId="0" applyFont="1" applyFill="1" applyBorder="1" applyAlignment="1" applyProtection="1">
      <alignment horizontal="center" vertical="center"/>
      <protection locked="0"/>
    </xf>
    <xf numFmtId="0" fontId="2" fillId="5" borderId="185" xfId="0" applyFont="1" applyFill="1" applyBorder="1" applyAlignment="1" applyProtection="1">
      <alignment horizontal="center" vertical="center"/>
      <protection locked="0"/>
    </xf>
    <xf numFmtId="0" fontId="2" fillId="5" borderId="186" xfId="0" applyFont="1" applyFill="1" applyBorder="1" applyAlignment="1" applyProtection="1">
      <alignment horizontal="center" vertical="center"/>
      <protection locked="0"/>
    </xf>
    <xf numFmtId="0" fontId="2" fillId="0" borderId="60" xfId="0" applyFont="1" applyFill="1" applyBorder="1" applyAlignment="1">
      <alignment horizontal="center" vertical="center"/>
    </xf>
    <xf numFmtId="0" fontId="2" fillId="0" borderId="55" xfId="0" applyFont="1" applyFill="1" applyBorder="1" applyAlignment="1">
      <alignment horizontal="center" vertical="center"/>
    </xf>
    <xf numFmtId="178" fontId="2" fillId="5" borderId="16" xfId="0" applyNumberFormat="1" applyFont="1" applyFill="1" applyBorder="1" applyAlignment="1" applyProtection="1">
      <alignment horizontal="center" vertical="center"/>
      <protection locked="0"/>
    </xf>
    <xf numFmtId="178" fontId="2" fillId="5" borderId="9" xfId="0" applyNumberFormat="1" applyFont="1" applyFill="1" applyBorder="1" applyAlignment="1" applyProtection="1">
      <alignment horizontal="center" vertical="center"/>
      <protection locked="0"/>
    </xf>
    <xf numFmtId="179" fontId="2" fillId="5" borderId="16" xfId="0" applyNumberFormat="1" applyFont="1" applyFill="1" applyBorder="1" applyAlignment="1" applyProtection="1">
      <alignment horizontal="center" vertical="center"/>
      <protection locked="0"/>
    </xf>
    <xf numFmtId="179" fontId="2" fillId="5" borderId="9" xfId="0" applyNumberFormat="1" applyFont="1" applyFill="1" applyBorder="1" applyAlignment="1" applyProtection="1">
      <alignment horizontal="center" vertical="center"/>
      <protection locked="0"/>
    </xf>
    <xf numFmtId="179" fontId="2" fillId="5" borderId="54" xfId="0" applyNumberFormat="1" applyFont="1" applyFill="1" applyBorder="1" applyAlignment="1" applyProtection="1">
      <alignment horizontal="center" vertical="center"/>
      <protection locked="0"/>
    </xf>
    <xf numFmtId="178" fontId="2" fillId="5" borderId="21" xfId="0" applyNumberFormat="1" applyFont="1" applyFill="1" applyBorder="1" applyAlignment="1" applyProtection="1">
      <alignment horizontal="right" vertical="center" shrinkToFit="1"/>
      <protection locked="0"/>
    </xf>
    <xf numFmtId="178" fontId="2" fillId="5" borderId="20" xfId="0" applyNumberFormat="1" applyFont="1" applyFill="1" applyBorder="1" applyAlignment="1" applyProtection="1">
      <alignment horizontal="right" vertical="center" shrinkToFit="1"/>
      <protection locked="0"/>
    </xf>
    <xf numFmtId="178" fontId="2" fillId="5" borderId="15" xfId="0" applyNumberFormat="1" applyFont="1" applyFill="1" applyBorder="1" applyAlignment="1" applyProtection="1">
      <alignment horizontal="right" vertical="center" shrinkToFit="1"/>
      <protection locked="0"/>
    </xf>
    <xf numFmtId="0" fontId="2" fillId="0" borderId="57" xfId="0" applyFont="1" applyBorder="1" applyAlignment="1">
      <alignment horizontal="distributed" vertical="center" shrinkToFit="1"/>
    </xf>
    <xf numFmtId="0" fontId="2" fillId="0" borderId="45" xfId="0" applyFont="1" applyBorder="1" applyAlignment="1">
      <alignment horizontal="distributed" vertical="center" shrinkToFit="1"/>
    </xf>
    <xf numFmtId="0" fontId="2" fillId="0" borderId="137" xfId="0" applyFont="1" applyBorder="1" applyAlignment="1">
      <alignment horizontal="distributed" vertical="center" shrinkToFit="1"/>
    </xf>
    <xf numFmtId="0" fontId="2" fillId="0" borderId="110" xfId="0" applyFont="1" applyFill="1" applyBorder="1" applyAlignment="1">
      <alignment horizontal="center" vertical="center"/>
    </xf>
    <xf numFmtId="0" fontId="2" fillId="0" borderId="184" xfId="0" applyFont="1" applyFill="1" applyBorder="1" applyAlignment="1">
      <alignment horizontal="center" vertical="center"/>
    </xf>
    <xf numFmtId="179" fontId="2" fillId="0" borderId="21" xfId="0" applyNumberFormat="1" applyFont="1" applyBorder="1" applyAlignment="1">
      <alignment horizontal="center" vertical="center"/>
    </xf>
    <xf numFmtId="179" fontId="2" fillId="0" borderId="20" xfId="0" applyNumberFormat="1" applyFont="1" applyBorder="1" applyAlignment="1">
      <alignment horizontal="center" vertical="center"/>
    </xf>
    <xf numFmtId="0" fontId="2" fillId="0" borderId="98" xfId="0" applyFont="1" applyBorder="1" applyAlignment="1">
      <alignment horizontal="center" vertical="center"/>
    </xf>
    <xf numFmtId="0" fontId="2" fillId="0" borderId="138" xfId="0" applyFont="1" applyBorder="1" applyAlignment="1">
      <alignment horizontal="center" vertical="center"/>
    </xf>
    <xf numFmtId="0" fontId="2" fillId="0" borderId="162" xfId="0" applyFont="1" applyBorder="1" applyAlignment="1">
      <alignment horizontal="center" vertical="center"/>
    </xf>
    <xf numFmtId="0" fontId="2" fillId="0" borderId="20" xfId="0" applyFont="1" applyBorder="1" applyAlignment="1">
      <alignment horizontal="distributed" vertical="center" shrinkToFit="1"/>
    </xf>
    <xf numFmtId="0" fontId="40" fillId="0" borderId="9" xfId="0" applyFont="1" applyFill="1" applyBorder="1" applyAlignment="1">
      <alignment horizontal="distributed" vertical="center"/>
    </xf>
    <xf numFmtId="0" fontId="27" fillId="0" borderId="9" xfId="0" applyFont="1" applyFill="1" applyBorder="1" applyAlignment="1">
      <alignment horizontal="distributed" vertical="center"/>
    </xf>
    <xf numFmtId="179" fontId="2" fillId="0" borderId="187" xfId="0" applyNumberFormat="1" applyFont="1" applyFill="1" applyBorder="1" applyAlignment="1">
      <alignment horizontal="center" vertical="center"/>
    </xf>
    <xf numFmtId="0" fontId="0" fillId="0" borderId="188" xfId="0" applyFont="1" applyBorder="1" applyAlignment="1">
      <alignment horizontal="center" vertical="center"/>
    </xf>
    <xf numFmtId="0" fontId="2" fillId="0" borderId="13" xfId="0" applyFont="1" applyFill="1" applyBorder="1" applyAlignment="1">
      <alignment horizontal="center" vertical="center"/>
    </xf>
    <xf numFmtId="0" fontId="2" fillId="5" borderId="21" xfId="0" applyFont="1" applyFill="1" applyBorder="1" applyAlignment="1" applyProtection="1">
      <alignment horizontal="right" vertical="center" shrinkToFit="1"/>
      <protection locked="0"/>
    </xf>
    <xf numFmtId="0" fontId="2" fillId="5" borderId="20" xfId="0" applyFont="1" applyFill="1" applyBorder="1" applyAlignment="1" applyProtection="1">
      <alignment horizontal="right" vertical="center" shrinkToFit="1"/>
      <protection locked="0"/>
    </xf>
    <xf numFmtId="0" fontId="2" fillId="5" borderId="15" xfId="0" applyFont="1" applyFill="1" applyBorder="1" applyAlignment="1" applyProtection="1">
      <alignment horizontal="right" vertical="center" shrinkToFit="1"/>
      <protection locked="0"/>
    </xf>
    <xf numFmtId="0" fontId="0" fillId="0" borderId="0" xfId="0" applyFont="1" applyBorder="1" applyAlignment="1">
      <alignment horizontal="center" vertical="center"/>
    </xf>
    <xf numFmtId="0" fontId="2" fillId="3" borderId="40"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5" borderId="46" xfId="0" applyFont="1" applyFill="1" applyBorder="1" applyAlignment="1" applyProtection="1">
      <alignment horizontal="center" vertical="center"/>
      <protection locked="0"/>
    </xf>
    <xf numFmtId="0" fontId="2" fillId="0" borderId="59"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62" xfId="0" applyFont="1" applyBorder="1" applyAlignment="1">
      <alignment horizontal="center" vertical="center"/>
    </xf>
    <xf numFmtId="180" fontId="2" fillId="5" borderId="154" xfId="0" applyNumberFormat="1" applyFont="1" applyFill="1" applyBorder="1" applyAlignment="1" applyProtection="1">
      <alignment horizontal="center" vertical="center"/>
      <protection locked="0"/>
    </xf>
    <xf numFmtId="180" fontId="2" fillId="5" borderId="180" xfId="0" applyNumberFormat="1" applyFont="1" applyFill="1" applyBorder="1" applyAlignment="1" applyProtection="1">
      <alignment horizontal="center" vertical="center"/>
      <protection locked="0"/>
    </xf>
    <xf numFmtId="180" fontId="2" fillId="5" borderId="190" xfId="0" applyNumberFormat="1" applyFont="1" applyFill="1" applyBorder="1" applyAlignment="1" applyProtection="1">
      <alignment horizontal="center" vertical="center"/>
      <protection locked="0"/>
    </xf>
    <xf numFmtId="180" fontId="2" fillId="5" borderId="101" xfId="0" applyNumberFormat="1" applyFont="1" applyFill="1" applyBorder="1" applyAlignment="1" applyProtection="1">
      <alignment horizontal="center" vertical="center"/>
      <protection locked="0"/>
    </xf>
    <xf numFmtId="180" fontId="2" fillId="5" borderId="164" xfId="0" applyNumberFormat="1" applyFont="1" applyFill="1" applyBorder="1" applyAlignment="1" applyProtection="1">
      <alignment horizontal="center" vertical="center"/>
      <protection locked="0"/>
    </xf>
    <xf numFmtId="180" fontId="2" fillId="5" borderId="181" xfId="0" applyNumberFormat="1" applyFont="1" applyFill="1" applyBorder="1" applyAlignment="1" applyProtection="1">
      <alignment horizontal="center" vertical="center"/>
      <protection locked="0"/>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0" borderId="21" xfId="0" applyFont="1" applyFill="1" applyBorder="1" applyAlignment="1">
      <alignment horizontal="left" vertical="center"/>
    </xf>
    <xf numFmtId="179" fontId="2" fillId="5" borderId="131" xfId="0" applyNumberFormat="1" applyFont="1" applyFill="1" applyBorder="1" applyAlignment="1" applyProtection="1">
      <alignment horizontal="center" vertical="center"/>
      <protection locked="0"/>
    </xf>
    <xf numFmtId="180" fontId="2" fillId="5" borderId="60" xfId="0" applyNumberFormat="1" applyFont="1" applyFill="1" applyBorder="1" applyAlignment="1" applyProtection="1">
      <alignment horizontal="center" vertical="center"/>
      <protection locked="0"/>
    </xf>
    <xf numFmtId="0" fontId="2" fillId="0" borderId="13" xfId="0" applyFont="1" applyBorder="1" applyAlignment="1">
      <alignment horizontal="right" vertical="center"/>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21"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0" xfId="0" applyFont="1" applyBorder="1" applyAlignment="1">
      <alignment horizontal="center" vertical="center"/>
    </xf>
    <xf numFmtId="0" fontId="2" fillId="0" borderId="55" xfId="0" applyFont="1" applyBorder="1" applyAlignment="1">
      <alignment horizontal="center" vertical="center"/>
    </xf>
    <xf numFmtId="0" fontId="5" fillId="0" borderId="0" xfId="0" applyFont="1" applyBorder="1" applyAlignment="1">
      <alignment horizontal="center" vertical="center"/>
    </xf>
    <xf numFmtId="0" fontId="0" fillId="0" borderId="19" xfId="0" applyFont="1" applyBorder="1" applyAlignment="1">
      <alignment horizontal="center" vertical="center" textRotation="255"/>
    </xf>
    <xf numFmtId="0" fontId="2" fillId="7" borderId="131"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184" xfId="0" applyFont="1" applyFill="1" applyBorder="1" applyAlignment="1">
      <alignment horizontal="center" vertical="center"/>
    </xf>
    <xf numFmtId="0" fontId="2" fillId="0" borderId="0" xfId="0" applyFont="1" applyBorder="1" applyAlignment="1">
      <alignment horizontal="left" vertical="center"/>
    </xf>
    <xf numFmtId="0" fontId="44" fillId="0" borderId="21" xfId="0" applyFont="1" applyFill="1" applyBorder="1" applyAlignment="1">
      <alignment horizontal="center" vertical="center"/>
    </xf>
    <xf numFmtId="0" fontId="44" fillId="5" borderId="20" xfId="0" applyFont="1" applyFill="1" applyBorder="1" applyAlignment="1">
      <alignment horizontal="center" vertical="center"/>
    </xf>
    <xf numFmtId="0" fontId="44" fillId="5" borderId="15" xfId="0" applyFont="1" applyFill="1" applyBorder="1" applyAlignment="1">
      <alignment horizontal="center" vertical="center"/>
    </xf>
    <xf numFmtId="180" fontId="2" fillId="5" borderId="119" xfId="0" applyNumberFormat="1" applyFont="1" applyFill="1" applyBorder="1" applyAlignment="1" applyProtection="1">
      <alignment horizontal="center" vertical="center"/>
      <protection locked="0"/>
    </xf>
    <xf numFmtId="180" fontId="2" fillId="5" borderId="42" xfId="0" applyNumberFormat="1" applyFont="1" applyFill="1" applyBorder="1" applyAlignment="1" applyProtection="1">
      <alignment horizontal="center" vertical="center"/>
      <protection locked="0"/>
    </xf>
    <xf numFmtId="180" fontId="2" fillId="5" borderId="148"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textRotation="90" shrinkToFit="1"/>
    </xf>
    <xf numFmtId="0" fontId="2" fillId="5" borderId="19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2" xfId="0" applyFont="1" applyFill="1" applyBorder="1" applyAlignment="1" applyProtection="1">
      <alignment horizontal="center" vertical="center"/>
      <protection locked="0"/>
    </xf>
    <xf numFmtId="180" fontId="2" fillId="5" borderId="132" xfId="0" applyNumberFormat="1" applyFont="1" applyFill="1" applyBorder="1" applyAlignment="1" applyProtection="1">
      <alignment horizontal="center" vertical="center"/>
      <protection locked="0"/>
    </xf>
    <xf numFmtId="180" fontId="2" fillId="5" borderId="193" xfId="0" applyNumberFormat="1"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2" fillId="5" borderId="18" xfId="0" applyFont="1" applyFill="1" applyBorder="1" applyAlignment="1" applyProtection="1">
      <alignment horizontal="center" vertical="center"/>
      <protection locked="0"/>
    </xf>
    <xf numFmtId="0" fontId="2" fillId="5" borderId="131" xfId="0" applyFont="1" applyFill="1" applyBorder="1" applyAlignment="1" applyProtection="1">
      <alignment horizontal="center" vertical="center"/>
      <protection locked="0"/>
    </xf>
    <xf numFmtId="0" fontId="2" fillId="5" borderId="54" xfId="0" applyFont="1" applyFill="1" applyBorder="1" applyAlignment="1" applyProtection="1">
      <alignment horizontal="center" vertical="center"/>
      <protection locked="0"/>
    </xf>
    <xf numFmtId="179" fontId="2" fillId="0" borderId="20" xfId="0" applyNumberFormat="1" applyFont="1" applyFill="1" applyBorder="1" applyAlignment="1">
      <alignment horizontal="center" vertical="center" shrinkToFit="1"/>
    </xf>
    <xf numFmtId="178" fontId="2" fillId="0" borderId="131"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0" fontId="44" fillId="0" borderId="57"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58" xfId="0" applyFont="1" applyFill="1" applyBorder="1" applyAlignment="1">
      <alignment horizontal="center" vertical="center"/>
    </xf>
    <xf numFmtId="0" fontId="15" fillId="0" borderId="20" xfId="0" applyFont="1" applyBorder="1" applyAlignment="1">
      <alignment horizontal="center" vertical="center" shrinkToFit="1"/>
    </xf>
    <xf numFmtId="0" fontId="15" fillId="0" borderId="15" xfId="0" applyFont="1" applyBorder="1" applyAlignment="1">
      <alignment horizontal="center" vertical="center" shrinkToFit="1"/>
    </xf>
    <xf numFmtId="0" fontId="2" fillId="0" borderId="98"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16" xfId="0" applyFont="1" applyBorder="1" applyAlignment="1">
      <alignment horizontal="center" vertical="center" shrinkToFit="1"/>
    </xf>
    <xf numFmtId="56" fontId="0" fillId="0" borderId="21" xfId="0" applyNumberFormat="1" applyFont="1" applyBorder="1" applyAlignment="1" quotePrefix="1">
      <alignment horizontal="center" vertical="center"/>
    </xf>
    <xf numFmtId="56" fontId="0" fillId="0" borderId="20" xfId="0" applyNumberFormat="1" applyFont="1" applyBorder="1" applyAlignment="1" quotePrefix="1">
      <alignment horizontal="center" vertical="center"/>
    </xf>
    <xf numFmtId="56" fontId="0" fillId="0" borderId="15" xfId="0" applyNumberFormat="1" applyFont="1" applyBorder="1" applyAlignment="1" quotePrefix="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2" fillId="0" borderId="0" xfId="0" applyFont="1" applyBorder="1" applyAlignment="1">
      <alignment horizontal="center" vertical="center" textRotation="90"/>
    </xf>
    <xf numFmtId="0" fontId="10" fillId="0" borderId="0" xfId="0" applyFont="1" applyBorder="1" applyAlignment="1">
      <alignment horizontal="center" vertical="center"/>
    </xf>
    <xf numFmtId="180" fontId="2" fillId="5" borderId="106" xfId="0" applyNumberFormat="1" applyFont="1" applyFill="1" applyBorder="1" applyAlignment="1" applyProtection="1">
      <alignment horizontal="center" vertical="center"/>
      <protection locked="0"/>
    </xf>
    <xf numFmtId="0" fontId="2" fillId="0" borderId="180" xfId="0" applyFont="1" applyBorder="1" applyAlignment="1">
      <alignment horizontal="center" vertical="center" textRotation="90" shrinkToFit="1"/>
    </xf>
    <xf numFmtId="0" fontId="0" fillId="0" borderId="0" xfId="0" applyBorder="1" applyAlignment="1">
      <alignment horizontal="center" vertical="center" textRotation="90" shrinkToFit="1"/>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5" borderId="144" xfId="0" applyFont="1" applyFill="1" applyBorder="1" applyAlignment="1" applyProtection="1">
      <alignment horizontal="center" vertical="center"/>
      <protection locked="0"/>
    </xf>
    <xf numFmtId="0" fontId="2" fillId="5" borderId="194" xfId="0" applyFont="1" applyFill="1" applyBorder="1" applyAlignment="1" applyProtection="1">
      <alignment horizontal="center" vertical="center"/>
      <protection locked="0"/>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178" fontId="2" fillId="5" borderId="154" xfId="0" applyNumberFormat="1" applyFont="1" applyFill="1" applyBorder="1" applyAlignment="1" applyProtection="1">
      <alignment horizontal="center" textRotation="90"/>
      <protection locked="0"/>
    </xf>
    <xf numFmtId="178" fontId="2" fillId="5" borderId="97" xfId="0" applyNumberFormat="1" applyFont="1" applyFill="1" applyBorder="1" applyAlignment="1" applyProtection="1">
      <alignment horizontal="center" textRotation="90"/>
      <protection locked="0"/>
    </xf>
    <xf numFmtId="180" fontId="2" fillId="5" borderId="172" xfId="0" applyNumberFormat="1" applyFont="1" applyFill="1" applyBorder="1" applyAlignment="1" applyProtection="1">
      <alignment horizontal="center" vertical="center"/>
      <protection locked="0"/>
    </xf>
    <xf numFmtId="180" fontId="2" fillId="5" borderId="195" xfId="0" applyNumberFormat="1" applyFont="1" applyFill="1" applyBorder="1" applyAlignment="1" applyProtection="1">
      <alignment horizontal="center" vertical="center"/>
      <protection locked="0"/>
    </xf>
    <xf numFmtId="180" fontId="2" fillId="5" borderId="147" xfId="0" applyNumberFormat="1" applyFont="1" applyFill="1" applyBorder="1" applyAlignment="1" applyProtection="1">
      <alignment horizontal="center" vertical="center"/>
      <protection locked="0"/>
    </xf>
    <xf numFmtId="180" fontId="0" fillId="5" borderId="101" xfId="0" applyNumberFormat="1" applyFill="1" applyBorder="1" applyAlignment="1" applyProtection="1">
      <alignment horizontal="center" vertical="center"/>
      <protection locked="0"/>
    </xf>
    <xf numFmtId="180" fontId="0" fillId="5" borderId="164" xfId="0" applyNumberFormat="1" applyFill="1" applyBorder="1" applyAlignment="1" applyProtection="1">
      <alignment horizontal="center" vertical="center"/>
      <protection locked="0"/>
    </xf>
    <xf numFmtId="0" fontId="2" fillId="0" borderId="180" xfId="0" applyFont="1" applyFill="1" applyBorder="1" applyAlignment="1">
      <alignment horizontal="center" vertical="top" textRotation="90" shrinkToFit="1"/>
    </xf>
    <xf numFmtId="0" fontId="0" fillId="0" borderId="0" xfId="0" applyFill="1" applyAlignment="1">
      <alignment horizontal="center" vertical="top" textRotation="90" shrinkToFit="1"/>
    </xf>
    <xf numFmtId="0" fontId="0" fillId="0" borderId="0" xfId="0" applyFill="1" applyBorder="1" applyAlignment="1">
      <alignment horizontal="center" vertical="top" textRotation="90" shrinkToFit="1"/>
    </xf>
    <xf numFmtId="0" fontId="2" fillId="0" borderId="0" xfId="0" applyFont="1" applyBorder="1" applyAlignment="1">
      <alignment horizontal="center" vertical="top" textRotation="90" shrinkToFit="1"/>
    </xf>
    <xf numFmtId="180" fontId="2" fillId="5" borderId="154" xfId="0" applyNumberFormat="1" applyFont="1" applyFill="1" applyBorder="1" applyAlignment="1" applyProtection="1">
      <alignment horizontal="center" textRotation="90"/>
      <protection locked="0"/>
    </xf>
    <xf numFmtId="180" fontId="2" fillId="5" borderId="84" xfId="0" applyNumberFormat="1" applyFont="1" applyFill="1" applyBorder="1" applyAlignment="1" applyProtection="1">
      <alignment horizontal="center" textRotation="90"/>
      <protection locked="0"/>
    </xf>
    <xf numFmtId="180" fontId="2" fillId="5" borderId="119" xfId="0" applyNumberFormat="1" applyFont="1" applyFill="1" applyBorder="1" applyAlignment="1" applyProtection="1">
      <alignment horizontal="center" textRotation="90"/>
      <protection locked="0"/>
    </xf>
    <xf numFmtId="180" fontId="2" fillId="0" borderId="56" xfId="0" applyNumberFormat="1" applyFont="1" applyFill="1" applyBorder="1" applyAlignment="1">
      <alignment horizontal="center" textRotation="90"/>
    </xf>
    <xf numFmtId="180" fontId="2" fillId="0" borderId="97" xfId="0" applyNumberFormat="1" applyFont="1" applyFill="1" applyBorder="1" applyAlignment="1">
      <alignment horizontal="center" textRotation="90"/>
    </xf>
    <xf numFmtId="180" fontId="2" fillId="0" borderId="168" xfId="0" applyNumberFormat="1" applyFont="1" applyFill="1" applyBorder="1" applyAlignment="1">
      <alignment horizontal="center" textRotation="9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196" xfId="0" applyFont="1" applyFill="1" applyBorder="1" applyAlignment="1" applyProtection="1">
      <alignment horizontal="center" vertical="center"/>
      <protection locked="0"/>
    </xf>
    <xf numFmtId="180" fontId="2" fillId="5" borderId="56" xfId="0" applyNumberFormat="1" applyFont="1" applyFill="1" applyBorder="1" applyAlignment="1" applyProtection="1">
      <alignment horizontal="center" textRotation="90"/>
      <protection locked="0"/>
    </xf>
    <xf numFmtId="0" fontId="10" fillId="0" borderId="159"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40" xfId="0" applyFont="1" applyBorder="1" applyAlignment="1">
      <alignment horizontal="center" vertical="center" shrinkToFit="1"/>
    </xf>
    <xf numFmtId="0" fontId="15" fillId="3" borderId="32" xfId="0" applyFont="1" applyFill="1" applyBorder="1" applyAlignment="1">
      <alignment horizontal="center" vertical="center"/>
    </xf>
    <xf numFmtId="0" fontId="15" fillId="3" borderId="25" xfId="0" applyFont="1" applyFill="1" applyBorder="1" applyAlignment="1">
      <alignment horizontal="center" vertical="center"/>
    </xf>
    <xf numFmtId="0" fontId="2" fillId="0" borderId="40" xfId="0" applyFont="1" applyBorder="1" applyAlignment="1">
      <alignment horizontal="center" vertical="center" textRotation="255"/>
    </xf>
    <xf numFmtId="0" fontId="2" fillId="0" borderId="25" xfId="0" applyFont="1" applyBorder="1" applyAlignment="1">
      <alignment horizontal="center" vertical="center" textRotation="255"/>
    </xf>
    <xf numFmtId="178" fontId="2" fillId="5" borderId="131" xfId="0" applyNumberFormat="1" applyFont="1" applyFill="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45" xfId="0" applyFont="1" applyBorder="1" applyAlignment="1">
      <alignment horizontal="center" vertical="center"/>
    </xf>
    <xf numFmtId="0" fontId="2" fillId="0" borderId="58" xfId="0" applyFont="1" applyBorder="1" applyAlignment="1">
      <alignment horizontal="center" vertical="center"/>
    </xf>
    <xf numFmtId="0" fontId="2" fillId="5" borderId="59" xfId="0" applyFont="1" applyFill="1" applyBorder="1" applyAlignment="1" applyProtection="1">
      <alignment horizontal="center" vertical="center"/>
      <protection locked="0"/>
    </xf>
    <xf numFmtId="0" fontId="2" fillId="5" borderId="60" xfId="0" applyFont="1" applyFill="1" applyBorder="1" applyAlignment="1" applyProtection="1">
      <alignment horizontal="center" vertical="center"/>
      <protection locked="0"/>
    </xf>
    <xf numFmtId="0" fontId="2" fillId="5" borderId="55" xfId="0" applyFont="1" applyFill="1" applyBorder="1" applyAlignment="1" applyProtection="1">
      <alignment horizontal="center" vertical="center"/>
      <protection locked="0"/>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0" fillId="0" borderId="14"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3" xfId="0" applyBorder="1" applyAlignment="1">
      <alignment horizontal="center" vertical="center" textRotation="255" shrinkToFit="1"/>
    </xf>
    <xf numFmtId="178" fontId="2" fillId="5" borderId="18" xfId="0" applyNumberFormat="1" applyFont="1" applyFill="1" applyBorder="1" applyAlignment="1" applyProtection="1">
      <alignment horizontal="center" vertical="center"/>
      <protection locked="0"/>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21"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0" fillId="3" borderId="133" xfId="0" applyFill="1" applyBorder="1" applyAlignment="1">
      <alignment horizontal="center" vertical="center"/>
    </xf>
    <xf numFmtId="178" fontId="2" fillId="5" borderId="19" xfId="0" applyNumberFormat="1"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178" fontId="2" fillId="5" borderId="23" xfId="0" applyNumberFormat="1" applyFont="1" applyFill="1" applyBorder="1" applyAlignment="1" applyProtection="1">
      <alignment horizontal="center" vertical="center"/>
      <protection locked="0"/>
    </xf>
    <xf numFmtId="178" fontId="2" fillId="0" borderId="60" xfId="0" applyNumberFormat="1" applyFont="1" applyFill="1" applyBorder="1" applyAlignment="1">
      <alignment horizontal="center" vertical="center"/>
    </xf>
    <xf numFmtId="178" fontId="2" fillId="0" borderId="59"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xf>
    <xf numFmtId="180" fontId="2" fillId="5" borderId="197" xfId="0" applyNumberFormat="1" applyFont="1" applyFill="1" applyBorder="1" applyAlignment="1" applyProtection="1">
      <alignment horizontal="center" vertical="center"/>
      <protection locked="0"/>
    </xf>
    <xf numFmtId="0" fontId="2" fillId="0" borderId="40" xfId="0" applyNumberFormat="1" applyFont="1" applyBorder="1" applyAlignment="1">
      <alignment horizontal="center" vertical="center" textRotation="255" wrapText="1"/>
    </xf>
    <xf numFmtId="0" fontId="2" fillId="0" borderId="32" xfId="0" applyNumberFormat="1" applyFont="1" applyBorder="1" applyAlignment="1">
      <alignment horizontal="center" vertical="center" textRotation="255" wrapText="1"/>
    </xf>
    <xf numFmtId="0" fontId="2" fillId="0" borderId="25" xfId="0" applyNumberFormat="1" applyFont="1" applyBorder="1" applyAlignment="1">
      <alignment horizontal="center" vertical="center" textRotation="255" wrapText="1"/>
    </xf>
    <xf numFmtId="0" fontId="2" fillId="5" borderId="119"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2" fillId="5" borderId="104" xfId="0" applyFont="1" applyFill="1" applyBorder="1" applyAlignment="1" applyProtection="1">
      <alignment horizontal="center" vertical="center"/>
      <protection locked="0"/>
    </xf>
    <xf numFmtId="0" fontId="2" fillId="5" borderId="172" xfId="0" applyFont="1" applyFill="1" applyBorder="1" applyAlignment="1" applyProtection="1">
      <alignment horizontal="center" vertical="center"/>
      <protection locked="0"/>
    </xf>
    <xf numFmtId="0" fontId="2" fillId="5" borderId="169" xfId="0" applyFont="1" applyFill="1" applyBorder="1" applyAlignment="1" applyProtection="1">
      <alignment horizontal="center" vertical="center" textRotation="90"/>
      <protection locked="0"/>
    </xf>
    <xf numFmtId="0" fontId="2" fillId="5" borderId="170" xfId="0" applyFont="1" applyFill="1" applyBorder="1" applyAlignment="1" applyProtection="1">
      <alignment horizontal="center" vertical="center" textRotation="90"/>
      <protection locked="0"/>
    </xf>
    <xf numFmtId="0" fontId="2" fillId="5" borderId="171" xfId="0" applyFont="1" applyFill="1" applyBorder="1" applyAlignment="1" applyProtection="1">
      <alignment horizontal="center" vertical="center" textRotation="90"/>
      <protection locked="0"/>
    </xf>
    <xf numFmtId="0" fontId="2" fillId="0" borderId="173" xfId="0" applyFont="1" applyBorder="1" applyAlignment="1">
      <alignment horizontal="center" textRotation="90"/>
    </xf>
    <xf numFmtId="0" fontId="0" fillId="0" borderId="93" xfId="0" applyBorder="1" applyAlignment="1">
      <alignment horizontal="center" textRotation="90"/>
    </xf>
    <xf numFmtId="178" fontId="3" fillId="5" borderId="20" xfId="0" applyNumberFormat="1" applyFont="1" applyFill="1" applyBorder="1" applyAlignment="1" applyProtection="1">
      <alignment horizontal="center" vertical="center"/>
      <protection locked="0"/>
    </xf>
    <xf numFmtId="178" fontId="3" fillId="5" borderId="15" xfId="0" applyNumberFormat="1" applyFont="1" applyFill="1" applyBorder="1" applyAlignment="1" applyProtection="1">
      <alignment horizontal="center" vertical="center"/>
      <protection locked="0"/>
    </xf>
    <xf numFmtId="178" fontId="3" fillId="5" borderId="21" xfId="0" applyNumberFormat="1" applyFont="1" applyFill="1" applyBorder="1" applyAlignment="1" applyProtection="1">
      <alignment horizontal="center" vertical="center"/>
      <protection locked="0"/>
    </xf>
    <xf numFmtId="0" fontId="30" fillId="0" borderId="21"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5" xfId="0" applyFont="1" applyFill="1" applyBorder="1" applyAlignment="1">
      <alignment horizontal="center" vertical="center"/>
    </xf>
    <xf numFmtId="0" fontId="3" fillId="5" borderId="2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9" fontId="3" fillId="5" borderId="20" xfId="0" applyNumberFormat="1" applyFont="1" applyFill="1" applyBorder="1" applyAlignment="1" applyProtection="1">
      <alignment horizontal="center" vertical="center"/>
      <protection locked="0"/>
    </xf>
    <xf numFmtId="179" fontId="3" fillId="5" borderId="15" xfId="0" applyNumberFormat="1"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5" borderId="21" xfId="0" applyFont="1" applyFill="1" applyBorder="1" applyAlignment="1" applyProtection="1">
      <alignment horizontal="center" vertical="center"/>
      <protection locked="0"/>
    </xf>
    <xf numFmtId="0" fontId="2" fillId="0" borderId="159"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5" borderId="22" xfId="0" applyFont="1" applyFill="1" applyBorder="1" applyAlignment="1" applyProtection="1">
      <alignment horizontal="center" vertical="center"/>
      <protection locked="0"/>
    </xf>
    <xf numFmtId="0" fontId="2" fillId="0" borderId="159"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5" borderId="11" xfId="0" applyFont="1" applyFill="1" applyBorder="1" applyAlignment="1" applyProtection="1">
      <alignment horizontal="center" vertical="center"/>
      <protection locked="0"/>
    </xf>
    <xf numFmtId="0" fontId="3" fillId="0" borderId="21"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29" fillId="0" borderId="21" xfId="0" applyFont="1" applyBorder="1" applyAlignment="1">
      <alignment horizontal="center" vertical="center"/>
    </xf>
    <xf numFmtId="0" fontId="29" fillId="0" borderId="15" xfId="0" applyFont="1" applyBorder="1" applyAlignment="1">
      <alignment horizontal="center" vertical="center"/>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3" xfId="0" applyFont="1" applyBorder="1" applyAlignment="1">
      <alignment horizontal="center" vertical="center" textRotation="255"/>
    </xf>
    <xf numFmtId="0" fontId="29" fillId="0" borderId="12" xfId="0" applyFont="1" applyBorder="1" applyAlignment="1">
      <alignment horizontal="distributed" vertical="center"/>
    </xf>
    <xf numFmtId="0" fontId="29" fillId="0" borderId="13" xfId="0" applyFont="1" applyBorder="1" applyAlignment="1">
      <alignment horizontal="distributed" vertical="center"/>
    </xf>
    <xf numFmtId="0" fontId="29" fillId="0" borderId="14" xfId="0" applyFont="1" applyBorder="1" applyAlignment="1">
      <alignment horizontal="distributed" vertical="center"/>
    </xf>
    <xf numFmtId="0" fontId="29" fillId="0" borderId="19" xfId="0" applyFont="1" applyBorder="1" applyAlignment="1">
      <alignment horizontal="distributed" vertical="center"/>
    </xf>
    <xf numFmtId="0" fontId="29" fillId="0" borderId="0" xfId="0" applyFont="1" applyBorder="1" applyAlignment="1">
      <alignment horizontal="distributed" vertical="center"/>
    </xf>
    <xf numFmtId="0" fontId="29" fillId="0" borderId="23" xfId="0" applyFont="1" applyBorder="1" applyAlignment="1">
      <alignment horizontal="distributed"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9" fillId="0" borderId="16" xfId="0" applyFont="1" applyBorder="1" applyAlignment="1">
      <alignment horizontal="distributed" vertical="center"/>
    </xf>
    <xf numFmtId="0" fontId="29" fillId="0" borderId="9" xfId="0" applyFont="1" applyBorder="1" applyAlignment="1">
      <alignment horizontal="distributed" vertical="center"/>
    </xf>
    <xf numFmtId="0" fontId="29" fillId="0" borderId="18" xfId="0" applyFont="1" applyBorder="1" applyAlignment="1">
      <alignment horizontal="distributed" vertical="center"/>
    </xf>
    <xf numFmtId="0" fontId="29" fillId="0" borderId="20" xfId="0" applyFont="1" applyBorder="1" applyAlignment="1">
      <alignment horizontal="center" vertical="center"/>
    </xf>
    <xf numFmtId="179" fontId="3" fillId="5" borderId="21" xfId="0" applyNumberFormat="1" applyFont="1" applyFill="1" applyBorder="1" applyAlignment="1" applyProtection="1">
      <alignment horizontal="center" vertical="center"/>
      <protection locked="0"/>
    </xf>
    <xf numFmtId="0" fontId="3" fillId="0" borderId="21" xfId="0" applyFont="1" applyBorder="1" applyAlignment="1">
      <alignment horizontal="center" vertical="center" textRotation="255"/>
    </xf>
    <xf numFmtId="0" fontId="3" fillId="0" borderId="15" xfId="0" applyFont="1" applyBorder="1" applyAlignment="1">
      <alignment horizontal="center" vertical="center" textRotation="255"/>
    </xf>
    <xf numFmtId="0" fontId="29" fillId="0" borderId="21" xfId="0" applyFont="1" applyFill="1" applyBorder="1" applyAlignment="1">
      <alignment horizontal="distributed" vertical="center"/>
    </xf>
    <xf numFmtId="0" fontId="29" fillId="0" borderId="20" xfId="0" applyFont="1" applyFill="1" applyBorder="1" applyAlignment="1">
      <alignment horizontal="distributed" vertical="center"/>
    </xf>
    <xf numFmtId="0" fontId="29" fillId="0" borderId="15" xfId="0" applyFont="1" applyFill="1" applyBorder="1" applyAlignment="1">
      <alignment horizontal="distributed"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15"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5" xfId="0" applyFont="1" applyFill="1" applyBorder="1" applyAlignment="1">
      <alignment horizontal="distributed" vertical="center"/>
    </xf>
    <xf numFmtId="0" fontId="29" fillId="0" borderId="20" xfId="0" applyFont="1" applyFill="1" applyBorder="1" applyAlignment="1">
      <alignment horizontal="center" vertical="center"/>
    </xf>
    <xf numFmtId="0" fontId="3" fillId="5" borderId="21" xfId="0" applyFont="1" applyFill="1" applyBorder="1" applyAlignment="1" applyProtection="1">
      <alignment horizontal="right" vertical="center"/>
      <protection locked="0"/>
    </xf>
    <xf numFmtId="0" fontId="3" fillId="5" borderId="20" xfId="0" applyFont="1" applyFill="1" applyBorder="1" applyAlignment="1" applyProtection="1">
      <alignment horizontal="right" vertical="center"/>
      <protection locked="0"/>
    </xf>
    <xf numFmtId="0" fontId="3" fillId="5" borderId="54" xfId="0" applyFont="1" applyFill="1" applyBorder="1" applyAlignment="1" applyProtection="1">
      <alignment horizontal="right" vertical="center"/>
      <protection locked="0"/>
    </xf>
    <xf numFmtId="0" fontId="30" fillId="0" borderId="21"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23"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30" fillId="0" borderId="21" xfId="0" applyFont="1" applyFill="1" applyBorder="1" applyAlignment="1">
      <alignment horizontal="distributed" vertical="center"/>
    </xf>
    <xf numFmtId="0" fontId="30" fillId="0" borderId="20" xfId="0" applyFont="1" applyFill="1" applyBorder="1" applyAlignment="1">
      <alignment horizontal="distributed" vertical="center"/>
    </xf>
    <xf numFmtId="0" fontId="30" fillId="0" borderId="15" xfId="0" applyFont="1" applyFill="1" applyBorder="1" applyAlignment="1">
      <alignment horizontal="distributed" vertical="center"/>
    </xf>
    <xf numFmtId="0" fontId="29" fillId="0" borderId="21" xfId="0" applyFont="1" applyFill="1" applyBorder="1" applyAlignment="1">
      <alignment vertical="center" shrinkToFit="1"/>
    </xf>
    <xf numFmtId="0" fontId="29" fillId="0" borderId="20" xfId="0" applyFont="1" applyFill="1" applyBorder="1" applyAlignment="1">
      <alignment vertical="center" shrinkToFit="1"/>
    </xf>
    <xf numFmtId="0" fontId="29" fillId="0" borderId="15" xfId="0" applyFont="1" applyFill="1" applyBorder="1" applyAlignment="1">
      <alignment vertical="center" shrinkToFit="1"/>
    </xf>
    <xf numFmtId="0" fontId="29" fillId="0" borderId="12" xfId="0" applyFont="1" applyFill="1" applyBorder="1" applyAlignment="1">
      <alignment horizontal="distributed" vertical="center" wrapText="1"/>
    </xf>
    <xf numFmtId="0" fontId="29" fillId="0" borderId="13" xfId="0" applyFont="1" applyFill="1" applyBorder="1" applyAlignment="1">
      <alignment horizontal="distributed" vertical="center" wrapText="1"/>
    </xf>
    <xf numFmtId="0" fontId="29" fillId="0" borderId="14" xfId="0" applyFont="1" applyFill="1" applyBorder="1" applyAlignment="1">
      <alignment horizontal="distributed" vertical="center" wrapText="1"/>
    </xf>
    <xf numFmtId="0" fontId="29" fillId="0" borderId="16" xfId="0" applyFont="1" applyFill="1" applyBorder="1" applyAlignment="1">
      <alignment horizontal="distributed" vertical="center" wrapText="1"/>
    </xf>
    <xf numFmtId="0" fontId="29" fillId="0" borderId="9" xfId="0" applyFont="1" applyFill="1" applyBorder="1" applyAlignment="1">
      <alignment horizontal="distributed" vertical="center" wrapText="1"/>
    </xf>
    <xf numFmtId="0" fontId="29" fillId="0" borderId="18" xfId="0" applyFont="1" applyFill="1" applyBorder="1" applyAlignment="1">
      <alignment horizontal="distributed" vertical="center" wrapText="1"/>
    </xf>
    <xf numFmtId="0" fontId="30" fillId="0" borderId="20" xfId="0" applyFont="1" applyFill="1" applyBorder="1" applyAlignment="1">
      <alignment horizontal="center" vertical="center" shrinkToFit="1"/>
    </xf>
    <xf numFmtId="0" fontId="3" fillId="0" borderId="19"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29" fillId="0" borderId="21" xfId="0" applyFont="1" applyBorder="1" applyAlignment="1">
      <alignment horizontal="distributed" vertical="center"/>
    </xf>
    <xf numFmtId="0" fontId="29" fillId="0" borderId="20" xfId="0" applyFont="1" applyBorder="1" applyAlignment="1">
      <alignment horizontal="distributed" vertical="center"/>
    </xf>
    <xf numFmtId="0" fontId="29" fillId="0" borderId="15" xfId="0" applyFont="1" applyBorder="1" applyAlignment="1">
      <alignment horizontal="distributed"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20" xfId="0" applyFont="1" applyBorder="1" applyAlignment="1">
      <alignment horizontal="center" vertical="center"/>
    </xf>
    <xf numFmtId="0" fontId="29" fillId="0" borderId="12" xfId="0" applyFont="1" applyBorder="1" applyAlignment="1">
      <alignment horizontal="center" vertical="center" textRotation="255"/>
    </xf>
    <xf numFmtId="0" fontId="0" fillId="0" borderId="17" xfId="0" applyBorder="1" applyAlignment="1">
      <alignment horizontal="center" vertical="center"/>
    </xf>
    <xf numFmtId="0" fontId="0" fillId="0" borderId="27" xfId="0" applyBorder="1" applyAlignment="1">
      <alignment horizontal="center"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0" fillId="0" borderId="21" xfId="0" applyFont="1" applyBorder="1" applyAlignment="1">
      <alignment horizontal="distributed" vertical="center"/>
    </xf>
    <xf numFmtId="0" fontId="30" fillId="0" borderId="20" xfId="0" applyFont="1" applyBorder="1" applyAlignment="1">
      <alignment horizontal="distributed" vertical="center"/>
    </xf>
    <xf numFmtId="0" fontId="30" fillId="0" borderId="15" xfId="0" applyFont="1" applyBorder="1" applyAlignment="1">
      <alignment horizontal="distributed" vertical="center"/>
    </xf>
    <xf numFmtId="0" fontId="3" fillId="0" borderId="73" xfId="0" applyFont="1" applyBorder="1" applyAlignment="1">
      <alignment horizontal="distributed" vertical="center"/>
    </xf>
    <xf numFmtId="0" fontId="3" fillId="0" borderId="91" xfId="0" applyFont="1" applyBorder="1" applyAlignment="1">
      <alignment horizontal="distributed" vertical="center"/>
    </xf>
    <xf numFmtId="0" fontId="3" fillId="0" borderId="198" xfId="0" applyFont="1" applyBorder="1" applyAlignment="1">
      <alignment horizontal="distributed" vertical="center"/>
    </xf>
    <xf numFmtId="0" fontId="3" fillId="0" borderId="73" xfId="0" applyFont="1" applyBorder="1" applyAlignment="1">
      <alignment horizontal="center" vertical="center"/>
    </xf>
    <xf numFmtId="0" fontId="3" fillId="0" borderId="91" xfId="0" applyFont="1" applyBorder="1" applyAlignment="1">
      <alignment horizontal="center" vertical="center"/>
    </xf>
    <xf numFmtId="0" fontId="3" fillId="0" borderId="198" xfId="0" applyFont="1" applyBorder="1" applyAlignment="1">
      <alignment horizontal="center" vertical="center"/>
    </xf>
    <xf numFmtId="0" fontId="3" fillId="5" borderId="73" xfId="0" applyFont="1" applyFill="1" applyBorder="1" applyAlignment="1" applyProtection="1">
      <alignment horizontal="right" vertical="center"/>
      <protection locked="0"/>
    </xf>
    <xf numFmtId="0" fontId="3" fillId="5" borderId="91" xfId="0" applyFont="1" applyFill="1" applyBorder="1" applyAlignment="1" applyProtection="1">
      <alignment horizontal="right" vertical="center"/>
      <protection locked="0"/>
    </xf>
    <xf numFmtId="178" fontId="3" fillId="5" borderId="91" xfId="0" applyNumberFormat="1" applyFont="1" applyFill="1" applyBorder="1" applyAlignment="1" applyProtection="1">
      <alignment horizontal="center" vertical="center"/>
      <protection locked="0"/>
    </xf>
    <xf numFmtId="178" fontId="3" fillId="5" borderId="198" xfId="0" applyNumberFormat="1" applyFont="1" applyFill="1" applyBorder="1" applyAlignment="1" applyProtection="1">
      <alignment horizontal="center" vertical="center"/>
      <protection locked="0"/>
    </xf>
    <xf numFmtId="0" fontId="30" fillId="0" borderId="73" xfId="0" applyFont="1" applyBorder="1" applyAlignment="1">
      <alignment horizontal="center" vertical="center"/>
    </xf>
    <xf numFmtId="0" fontId="30" fillId="0" borderId="198" xfId="0" applyFont="1" applyBorder="1" applyAlignment="1">
      <alignment horizontal="center" vertical="center"/>
    </xf>
    <xf numFmtId="0" fontId="3" fillId="5" borderId="40"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protection locked="0"/>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199"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20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138" xfId="0" applyFont="1" applyBorder="1" applyAlignment="1">
      <alignment horizontal="center" vertical="center" shrinkToFit="1"/>
    </xf>
    <xf numFmtId="0" fontId="2" fillId="0" borderId="162" xfId="0" applyFont="1" applyBorder="1" applyAlignment="1">
      <alignment horizontal="center" vertical="center" shrinkToFit="1"/>
    </xf>
    <xf numFmtId="0" fontId="2" fillId="0" borderId="45" xfId="0" applyFont="1" applyBorder="1" applyAlignment="1">
      <alignment horizontal="right" vertical="center"/>
    </xf>
    <xf numFmtId="0" fontId="2" fillId="0" borderId="58" xfId="0" applyFont="1" applyBorder="1" applyAlignment="1">
      <alignment horizontal="right" vertical="center"/>
    </xf>
    <xf numFmtId="0" fontId="16" fillId="0" borderId="57"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58" xfId="0" applyFont="1" applyFill="1" applyBorder="1" applyAlignment="1">
      <alignment horizontal="center" vertical="center"/>
    </xf>
    <xf numFmtId="0" fontId="0" fillId="3" borderId="139" xfId="0" applyFill="1" applyBorder="1" applyAlignment="1">
      <alignment horizontal="center" vertical="center"/>
    </xf>
    <xf numFmtId="0" fontId="2" fillId="5" borderId="57"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58" xfId="0" applyFont="1" applyFill="1" applyBorder="1" applyAlignment="1" applyProtection="1">
      <alignment horizontal="center" vertical="center"/>
      <protection locked="0"/>
    </xf>
    <xf numFmtId="0" fontId="0" fillId="0" borderId="38" xfId="0" applyFont="1" applyBorder="1" applyAlignment="1">
      <alignment horizontal="center" vertical="distributed" textRotation="255"/>
    </xf>
    <xf numFmtId="0" fontId="0" fillId="0" borderId="161" xfId="0" applyFont="1" applyBorder="1" applyAlignment="1">
      <alignment horizontal="center" vertical="distributed" textRotation="255"/>
    </xf>
    <xf numFmtId="0" fontId="0" fillId="0" borderId="162" xfId="0" applyFont="1" applyBorder="1" applyAlignment="1">
      <alignment horizontal="center" vertical="distributed" textRotation="255"/>
    </xf>
    <xf numFmtId="0" fontId="10" fillId="0" borderId="20" xfId="0" applyFont="1" applyBorder="1" applyAlignment="1">
      <alignment horizontal="center" vertical="center"/>
    </xf>
    <xf numFmtId="0" fontId="10" fillId="0" borderId="201"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202" xfId="0" applyFont="1" applyBorder="1" applyAlignment="1">
      <alignment horizontal="center" vertical="center" textRotation="255"/>
    </xf>
    <xf numFmtId="0" fontId="10" fillId="0" borderId="73" xfId="0" applyFont="1" applyBorder="1" applyAlignment="1">
      <alignment horizontal="center" vertical="center"/>
    </xf>
    <xf numFmtId="0" fontId="10" fillId="0" borderId="91" xfId="0" applyFont="1" applyBorder="1" applyAlignment="1">
      <alignment horizontal="center" vertical="center"/>
    </xf>
    <xf numFmtId="0" fontId="10" fillId="0" borderId="21" xfId="0" applyFont="1" applyBorder="1" applyAlignment="1">
      <alignment horizontal="center" vertical="center"/>
    </xf>
    <xf numFmtId="0" fontId="10" fillId="5" borderId="0" xfId="0" applyFont="1" applyFill="1" applyAlignment="1" applyProtection="1">
      <alignment/>
      <protection locked="0"/>
    </xf>
    <xf numFmtId="180" fontId="0" fillId="0" borderId="20" xfId="0" applyNumberFormat="1" applyFont="1" applyBorder="1" applyAlignment="1">
      <alignment horizontal="center" vertical="center"/>
    </xf>
    <xf numFmtId="180" fontId="0" fillId="0" borderId="15" xfId="0" applyNumberFormat="1" applyFont="1" applyBorder="1" applyAlignment="1">
      <alignment horizontal="center" vertical="center"/>
    </xf>
    <xf numFmtId="0" fontId="2" fillId="0" borderId="203" xfId="0" applyFont="1" applyFill="1" applyBorder="1" applyAlignment="1">
      <alignment horizontal="center" vertical="center"/>
    </xf>
    <xf numFmtId="0" fontId="2" fillId="0" borderId="204" xfId="0" applyFont="1" applyFill="1" applyBorder="1" applyAlignment="1">
      <alignment horizontal="center" vertical="center"/>
    </xf>
    <xf numFmtId="0" fontId="2" fillId="0" borderId="122" xfId="0" applyFont="1" applyFill="1" applyBorder="1" applyAlignment="1">
      <alignment horizontal="center"/>
    </xf>
    <xf numFmtId="0" fontId="2" fillId="0" borderId="91" xfId="0" applyFont="1" applyFill="1" applyBorder="1" applyAlignment="1">
      <alignment horizontal="center"/>
    </xf>
    <xf numFmtId="0" fontId="17" fillId="0" borderId="21"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27" fillId="0" borderId="20" xfId="0" applyFont="1" applyBorder="1" applyAlignment="1">
      <alignment horizontal="distributed" vertical="center"/>
    </xf>
    <xf numFmtId="0" fontId="2" fillId="0" borderId="13" xfId="0" applyFont="1" applyBorder="1" applyAlignment="1">
      <alignment vertical="center" textRotation="255" shrinkToFit="1"/>
    </xf>
    <xf numFmtId="0" fontId="0" fillId="0" borderId="0" xfId="0" applyFont="1" applyAlignment="1">
      <alignment textRotation="255" shrinkToFit="1"/>
    </xf>
    <xf numFmtId="0" fontId="0" fillId="0" borderId="9" xfId="0" applyFont="1" applyBorder="1" applyAlignment="1">
      <alignment textRotation="255" shrinkToFit="1"/>
    </xf>
    <xf numFmtId="179" fontId="2" fillId="0" borderId="12" xfId="0" applyNumberFormat="1" applyFont="1" applyBorder="1" applyAlignment="1">
      <alignment horizontal="center" vertical="center"/>
    </xf>
    <xf numFmtId="179" fontId="2" fillId="0" borderId="13"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23"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2" fillId="0" borderId="18" xfId="0" applyNumberFormat="1" applyFont="1" applyBorder="1" applyAlignment="1">
      <alignment horizontal="center" vertical="center"/>
    </xf>
    <xf numFmtId="178" fontId="2" fillId="0" borderId="21" xfId="0" applyNumberFormat="1" applyFont="1" applyFill="1" applyBorder="1" applyAlignment="1" quotePrefix="1">
      <alignment horizontal="center" vertical="center"/>
    </xf>
    <xf numFmtId="0" fontId="2" fillId="12" borderId="21" xfId="0" applyFont="1" applyFill="1" applyBorder="1" applyAlignment="1">
      <alignment horizontal="center" vertical="center"/>
    </xf>
    <xf numFmtId="0" fontId="2" fillId="12" borderId="20"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18"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23" xfId="0" applyFont="1" applyFill="1" applyBorder="1" applyAlignment="1">
      <alignment horizontal="center" vertical="center"/>
    </xf>
    <xf numFmtId="0" fontId="2" fillId="0" borderId="14" xfId="0" applyFont="1" applyFill="1" applyBorder="1" applyAlignment="1">
      <alignment horizontal="center" vertical="center"/>
    </xf>
    <xf numFmtId="0" fontId="21" fillId="0" borderId="57" xfId="0" applyFont="1" applyBorder="1" applyAlignment="1">
      <alignment horizontal="center" vertical="center"/>
    </xf>
    <xf numFmtId="0" fontId="21" fillId="0" borderId="45" xfId="0" applyFont="1" applyBorder="1" applyAlignment="1">
      <alignment horizontal="center" vertical="center"/>
    </xf>
    <xf numFmtId="0" fontId="21" fillId="0" borderId="58" xfId="0" applyFont="1" applyBorder="1" applyAlignment="1">
      <alignment horizontal="center" vertical="center"/>
    </xf>
    <xf numFmtId="0" fontId="2" fillId="0" borderId="12" xfId="0" applyFont="1" applyBorder="1" applyAlignment="1">
      <alignment horizontal="distributed" vertical="center" shrinkToFit="1"/>
    </xf>
    <xf numFmtId="0" fontId="0" fillId="0" borderId="13" xfId="0" applyFont="1" applyBorder="1" applyAlignment="1">
      <alignment horizontal="distributed" vertical="center" shrinkToFit="1"/>
    </xf>
    <xf numFmtId="0" fontId="0" fillId="0" borderId="13" xfId="0" applyFont="1" applyBorder="1" applyAlignment="1">
      <alignment shrinkToFit="1"/>
    </xf>
    <xf numFmtId="0" fontId="0" fillId="0" borderId="14" xfId="0" applyFont="1" applyBorder="1" applyAlignment="1">
      <alignment shrinkToFit="1"/>
    </xf>
    <xf numFmtId="0" fontId="0" fillId="0" borderId="19" xfId="0" applyFont="1" applyBorder="1" applyAlignment="1">
      <alignment shrinkToFit="1"/>
    </xf>
    <xf numFmtId="0" fontId="0" fillId="0" borderId="0" xfId="0" applyFont="1" applyAlignment="1">
      <alignment shrinkToFit="1"/>
    </xf>
    <xf numFmtId="0" fontId="0" fillId="0" borderId="23" xfId="0" applyFont="1" applyBorder="1" applyAlignment="1">
      <alignment shrinkToFit="1"/>
    </xf>
    <xf numFmtId="0" fontId="0" fillId="0" borderId="16" xfId="0" applyFont="1" applyBorder="1" applyAlignment="1">
      <alignment shrinkToFit="1"/>
    </xf>
    <xf numFmtId="0" fontId="0" fillId="0" borderId="9" xfId="0" applyFont="1" applyBorder="1" applyAlignment="1">
      <alignment shrinkToFit="1"/>
    </xf>
    <xf numFmtId="0" fontId="0" fillId="0" borderId="18" xfId="0" applyFont="1" applyBorder="1" applyAlignment="1">
      <alignment shrinkToFit="1"/>
    </xf>
    <xf numFmtId="0" fontId="2" fillId="0" borderId="29" xfId="0" applyFont="1" applyBorder="1" applyAlignment="1">
      <alignment horizontal="center"/>
    </xf>
    <xf numFmtId="0" fontId="2" fillId="12" borderId="21" xfId="0" applyFont="1" applyFill="1" applyBorder="1" applyAlignment="1">
      <alignment horizontal="center" vertical="center" shrinkToFit="1"/>
    </xf>
    <xf numFmtId="0" fontId="2" fillId="12" borderId="20" xfId="0" applyFont="1" applyFill="1" applyBorder="1" applyAlignment="1">
      <alignment horizontal="center" vertical="center" shrinkToFit="1"/>
    </xf>
    <xf numFmtId="0" fontId="2" fillId="12" borderId="15" xfId="0" applyFont="1" applyFill="1" applyBorder="1" applyAlignment="1">
      <alignment horizontal="center" vertical="center" shrinkToFit="1"/>
    </xf>
    <xf numFmtId="0" fontId="2" fillId="12" borderId="21" xfId="0" applyFont="1" applyFill="1" applyBorder="1" applyAlignment="1">
      <alignment horizontal="distributed" vertical="center"/>
    </xf>
    <xf numFmtId="0" fontId="0" fillId="12" borderId="20" xfId="0" applyFont="1" applyFill="1" applyBorder="1" applyAlignment="1">
      <alignment horizontal="distributed" vertical="center"/>
    </xf>
    <xf numFmtId="0" fontId="0" fillId="12" borderId="15" xfId="0" applyFont="1" applyFill="1" applyBorder="1" applyAlignment="1">
      <alignment horizontal="distributed" vertical="center"/>
    </xf>
    <xf numFmtId="179" fontId="0" fillId="0" borderId="15" xfId="0" applyNumberFormat="1" applyFont="1" applyBorder="1" applyAlignment="1">
      <alignment horizontal="center" vertical="center"/>
    </xf>
    <xf numFmtId="0" fontId="2" fillId="0" borderId="200" xfId="0" applyFont="1" applyFill="1" applyBorder="1" applyAlignment="1">
      <alignment horizontal="center" vertical="center"/>
    </xf>
    <xf numFmtId="0" fontId="2" fillId="0" borderId="162" xfId="0" applyFont="1" applyFill="1" applyBorder="1" applyAlignment="1">
      <alignment horizontal="center" vertical="center"/>
    </xf>
    <xf numFmtId="178" fontId="2" fillId="0" borderId="57"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xf>
    <xf numFmtId="178" fontId="2" fillId="0" borderId="58" xfId="0" applyNumberFormat="1" applyFont="1" applyFill="1" applyBorder="1" applyAlignment="1">
      <alignment horizontal="center" vertical="center"/>
    </xf>
    <xf numFmtId="0" fontId="2" fillId="12" borderId="21" xfId="0" applyFont="1" applyFill="1" applyBorder="1" applyAlignment="1">
      <alignment horizontal="center"/>
    </xf>
    <xf numFmtId="0" fontId="2" fillId="12" borderId="20" xfId="0" applyFont="1" applyFill="1" applyBorder="1" applyAlignment="1">
      <alignment horizontal="center"/>
    </xf>
    <xf numFmtId="0" fontId="2" fillId="12" borderId="15" xfId="0" applyFont="1" applyFill="1" applyBorder="1" applyAlignment="1">
      <alignment horizontal="center"/>
    </xf>
    <xf numFmtId="0" fontId="27" fillId="0" borderId="9" xfId="0" applyFont="1" applyBorder="1" applyAlignment="1">
      <alignment horizontal="distributed" vertical="center"/>
    </xf>
    <xf numFmtId="0" fontId="31" fillId="0" borderId="16" xfId="0" applyFont="1" applyBorder="1" applyAlignment="1">
      <alignment horizontal="center" vertical="center"/>
    </xf>
    <xf numFmtId="0" fontId="31" fillId="0" borderId="9" xfId="0" applyFont="1" applyBorder="1" applyAlignment="1">
      <alignment horizontal="center" vertical="center"/>
    </xf>
    <xf numFmtId="0" fontId="31" fillId="0" borderId="205"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206"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31" fillId="0" borderId="207" xfId="0" applyFont="1" applyBorder="1" applyAlignment="1">
      <alignment horizontal="center" vertical="center"/>
    </xf>
    <xf numFmtId="0" fontId="2" fillId="5" borderId="2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5" xfId="0" applyFont="1" applyFill="1" applyBorder="1" applyAlignment="1">
      <alignment horizontal="center" vertical="center"/>
    </xf>
    <xf numFmtId="0" fontId="2" fillId="11" borderId="21" xfId="0" applyFont="1" applyFill="1" applyBorder="1" applyAlignment="1">
      <alignment horizontal="distributed" vertical="center"/>
    </xf>
    <xf numFmtId="0" fontId="2" fillId="11" borderId="20" xfId="0" applyFont="1" applyFill="1" applyBorder="1" applyAlignment="1">
      <alignment horizontal="distributed" vertical="center"/>
    </xf>
    <xf numFmtId="0" fontId="2" fillId="11" borderId="15" xfId="0" applyFont="1" applyFill="1" applyBorder="1" applyAlignment="1">
      <alignment horizontal="distributed" vertical="center"/>
    </xf>
    <xf numFmtId="179" fontId="2" fillId="0" borderId="59" xfId="0" applyNumberFormat="1" applyFont="1" applyFill="1" applyBorder="1" applyAlignment="1">
      <alignment horizontal="center" vertical="center"/>
    </xf>
    <xf numFmtId="179" fontId="2" fillId="0" borderId="60" xfId="0" applyNumberFormat="1" applyFont="1" applyFill="1" applyBorder="1" applyAlignment="1">
      <alignment horizontal="center" vertical="center"/>
    </xf>
    <xf numFmtId="179" fontId="2" fillId="0" borderId="55" xfId="0" applyNumberFormat="1" applyFont="1" applyFill="1" applyBorder="1" applyAlignment="1">
      <alignment horizontal="center" vertical="center"/>
    </xf>
    <xf numFmtId="178" fontId="2" fillId="0" borderId="21" xfId="0" applyNumberFormat="1" applyFont="1" applyBorder="1" applyAlignment="1">
      <alignment horizontal="center" vertical="center"/>
    </xf>
    <xf numFmtId="178" fontId="2" fillId="0" borderId="20"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17" fillId="12" borderId="21" xfId="0" applyFont="1" applyFill="1" applyBorder="1" applyAlignment="1">
      <alignment horizontal="center" vertical="center" shrinkToFit="1"/>
    </xf>
    <xf numFmtId="0" fontId="17" fillId="12" borderId="20" xfId="0" applyFont="1" applyFill="1" applyBorder="1" applyAlignment="1">
      <alignment horizontal="center" vertical="center" shrinkToFit="1"/>
    </xf>
    <xf numFmtId="0" fontId="17" fillId="12" borderId="15" xfId="0" applyFont="1" applyFill="1" applyBorder="1" applyAlignment="1">
      <alignment horizontal="center" vertical="center" shrinkToFit="1"/>
    </xf>
    <xf numFmtId="0" fontId="2" fillId="12" borderId="20" xfId="0" applyFont="1" applyFill="1" applyBorder="1" applyAlignment="1">
      <alignment horizontal="distributed" vertical="center"/>
    </xf>
    <xf numFmtId="0" fontId="0" fillId="12" borderId="20" xfId="0" applyFont="1" applyFill="1" applyBorder="1" applyAlignment="1">
      <alignment horizontal="distributed" vertical="center"/>
    </xf>
    <xf numFmtId="0" fontId="17" fillId="12" borderId="12"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17" fillId="12" borderId="18" xfId="0" applyFont="1" applyFill="1" applyBorder="1" applyAlignment="1">
      <alignment horizontal="center" vertical="center" wrapText="1"/>
    </xf>
    <xf numFmtId="0" fontId="2" fillId="0" borderId="57" xfId="0" applyFont="1" applyBorder="1" applyAlignment="1">
      <alignment horizontal="center"/>
    </xf>
    <xf numFmtId="0" fontId="2" fillId="0" borderId="58" xfId="0" applyFont="1" applyBorder="1" applyAlignment="1">
      <alignment horizontal="center"/>
    </xf>
    <xf numFmtId="179" fontId="2" fillId="0" borderId="21" xfId="0" applyNumberFormat="1" applyFont="1" applyBorder="1" applyAlignment="1">
      <alignment horizontal="center"/>
    </xf>
    <xf numFmtId="179" fontId="2" fillId="0" borderId="20" xfId="0" applyNumberFormat="1" applyFont="1" applyBorder="1" applyAlignment="1">
      <alignment horizontal="center"/>
    </xf>
    <xf numFmtId="179" fontId="2" fillId="0" borderId="15" xfId="0" applyNumberFormat="1" applyFont="1" applyBorder="1" applyAlignment="1">
      <alignment horizontal="center"/>
    </xf>
    <xf numFmtId="178" fontId="2" fillId="0" borderId="21" xfId="0" applyNumberFormat="1" applyFont="1" applyBorder="1" applyAlignment="1">
      <alignment horizontal="center"/>
    </xf>
    <xf numFmtId="178" fontId="2" fillId="0" borderId="20" xfId="0" applyNumberFormat="1" applyFont="1" applyBorder="1" applyAlignment="1">
      <alignment horizontal="center"/>
    </xf>
    <xf numFmtId="178" fontId="2" fillId="0" borderId="15" xfId="0" applyNumberFormat="1" applyFont="1" applyBorder="1" applyAlignment="1">
      <alignment horizontal="center"/>
    </xf>
    <xf numFmtId="0" fontId="14" fillId="0" borderId="40" xfId="0" applyFont="1" applyBorder="1" applyAlignment="1">
      <alignment horizontal="center" vertical="distributed" textRotation="255"/>
    </xf>
    <xf numFmtId="0" fontId="14" fillId="0" borderId="32" xfId="0" applyFont="1" applyBorder="1" applyAlignment="1">
      <alignment horizontal="center" vertical="distributed" textRotation="255"/>
    </xf>
    <xf numFmtId="0" fontId="14" fillId="0" borderId="25" xfId="0" applyFont="1" applyBorder="1" applyAlignment="1">
      <alignment horizontal="center" vertical="distributed" textRotation="255"/>
    </xf>
    <xf numFmtId="0" fontId="25" fillId="0" borderId="0" xfId="0" applyFont="1" applyFill="1" applyBorder="1" applyAlignment="1">
      <alignment horizontal="center" vertical="center"/>
    </xf>
    <xf numFmtId="0" fontId="25" fillId="0" borderId="34" xfId="0" applyFont="1" applyBorder="1" applyAlignment="1">
      <alignment horizontal="center" vertical="center"/>
    </xf>
    <xf numFmtId="0" fontId="25" fillId="0" borderId="112" xfId="0" applyFont="1" applyBorder="1" applyAlignment="1">
      <alignment horizontal="center" vertical="center"/>
    </xf>
    <xf numFmtId="0" fontId="25" fillId="0" borderId="0" xfId="0" applyFont="1" applyAlignment="1">
      <alignment horizontal="center" vertical="center"/>
    </xf>
    <xf numFmtId="0" fontId="25" fillId="0" borderId="23" xfId="0" applyFont="1" applyBorder="1" applyAlignment="1">
      <alignment horizontal="center" vertical="center"/>
    </xf>
    <xf numFmtId="0" fontId="2" fillId="12" borderId="12" xfId="0" applyFont="1" applyFill="1" applyBorder="1" applyAlignment="1">
      <alignment horizontal="center" vertical="center" textRotation="255"/>
    </xf>
    <xf numFmtId="0" fontId="0" fillId="12" borderId="14" xfId="0" applyFont="1" applyFill="1" applyBorder="1" applyAlignment="1">
      <alignment horizontal="center" vertical="center" textRotation="255"/>
    </xf>
    <xf numFmtId="0" fontId="0" fillId="12" borderId="19" xfId="0" applyFont="1" applyFill="1" applyBorder="1" applyAlignment="1">
      <alignment horizontal="center" vertical="center" textRotation="255"/>
    </xf>
    <xf numFmtId="0" fontId="0" fillId="12" borderId="23" xfId="0" applyFont="1" applyFill="1" applyBorder="1" applyAlignment="1">
      <alignment horizontal="center" vertical="center" textRotation="255"/>
    </xf>
    <xf numFmtId="0" fontId="0" fillId="12" borderId="19" xfId="0" applyFont="1" applyFill="1" applyBorder="1" applyAlignment="1">
      <alignment horizontal="center" vertical="center" textRotation="255"/>
    </xf>
    <xf numFmtId="0" fontId="0" fillId="12" borderId="23" xfId="0" applyFont="1" applyFill="1" applyBorder="1" applyAlignment="1">
      <alignment horizontal="center" vertical="center" textRotation="255"/>
    </xf>
    <xf numFmtId="0" fontId="0" fillId="12" borderId="16" xfId="0" applyFont="1" applyFill="1" applyBorder="1" applyAlignment="1">
      <alignment horizontal="center" vertical="center" textRotation="255"/>
    </xf>
    <xf numFmtId="0" fontId="0" fillId="12" borderId="18" xfId="0" applyFont="1" applyFill="1" applyBorder="1" applyAlignment="1">
      <alignment horizontal="center" vertical="center" textRotation="255"/>
    </xf>
    <xf numFmtId="0" fontId="2" fillId="0" borderId="133" xfId="0" applyFont="1" applyBorder="1" applyAlignment="1">
      <alignment horizontal="center" vertical="center"/>
    </xf>
    <xf numFmtId="0" fontId="0" fillId="0" borderId="80" xfId="0" applyFont="1" applyBorder="1" applyAlignment="1">
      <alignment horizontal="center" vertical="center"/>
    </xf>
    <xf numFmtId="0" fontId="2" fillId="12" borderId="12" xfId="0" applyFont="1" applyFill="1" applyBorder="1" applyAlignment="1">
      <alignment horizontal="center" vertical="center" wrapText="1"/>
    </xf>
    <xf numFmtId="0" fontId="0" fillId="12" borderId="13" xfId="0" applyFont="1" applyFill="1" applyBorder="1" applyAlignment="1">
      <alignment horizontal="center" vertical="center" wrapText="1"/>
    </xf>
    <xf numFmtId="0" fontId="0" fillId="12" borderId="14" xfId="0" applyFont="1" applyFill="1" applyBorder="1" applyAlignment="1">
      <alignment horizontal="center" vertical="center" wrapText="1"/>
    </xf>
    <xf numFmtId="0" fontId="0" fillId="12" borderId="16"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12" borderId="18" xfId="0" applyFont="1" applyFill="1" applyBorder="1" applyAlignment="1">
      <alignment horizontal="center" vertical="center" wrapText="1"/>
    </xf>
    <xf numFmtId="0" fontId="2" fillId="0" borderId="40" xfId="0" applyFont="1" applyBorder="1" applyAlignment="1">
      <alignment horizontal="center" vertical="center"/>
    </xf>
    <xf numFmtId="0" fontId="0" fillId="0" borderId="25" xfId="0" applyFont="1" applyBorder="1" applyAlignment="1">
      <alignment horizontal="center" vertical="center"/>
    </xf>
    <xf numFmtId="178" fontId="2" fillId="0" borderId="21" xfId="0" applyNumberFormat="1" applyFont="1" applyBorder="1" applyAlignment="1">
      <alignment horizontal="right" vertical="center"/>
    </xf>
    <xf numFmtId="178" fontId="2" fillId="0" borderId="20" xfId="0" applyNumberFormat="1" applyFont="1" applyBorder="1" applyAlignment="1">
      <alignment horizontal="right" vertical="center"/>
    </xf>
    <xf numFmtId="178" fontId="2" fillId="0" borderId="15" xfId="0" applyNumberFormat="1" applyFont="1" applyBorder="1" applyAlignment="1">
      <alignment horizontal="right" vertical="center"/>
    </xf>
    <xf numFmtId="0" fontId="0" fillId="0" borderId="79"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9" xfId="0" applyFont="1" applyBorder="1" applyAlignment="1">
      <alignment horizontal="distributed"/>
    </xf>
    <xf numFmtId="0" fontId="2" fillId="0" borderId="40" xfId="0" applyFont="1" applyFill="1" applyBorder="1" applyAlignment="1">
      <alignment horizontal="center" vertical="center"/>
    </xf>
    <xf numFmtId="0" fontId="2" fillId="0" borderId="25" xfId="0" applyFont="1" applyFill="1" applyBorder="1" applyAlignment="1">
      <alignment horizontal="center" vertical="center"/>
    </xf>
    <xf numFmtId="0" fontId="27" fillId="0" borderId="21" xfId="0" applyFont="1" applyBorder="1" applyAlignment="1">
      <alignment horizontal="center" vertical="center"/>
    </xf>
    <xf numFmtId="0" fontId="2" fillId="0" borderId="32" xfId="0" applyFont="1" applyFill="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5" borderId="21" xfId="0" applyFont="1" applyFill="1" applyBorder="1" applyAlignment="1">
      <alignment horizontal="distributed" vertical="center"/>
    </xf>
    <xf numFmtId="0" fontId="0" fillId="5" borderId="20" xfId="0" applyFont="1" applyFill="1" applyBorder="1" applyAlignment="1">
      <alignment horizontal="distributed" vertical="center"/>
    </xf>
    <xf numFmtId="0" fontId="0" fillId="5" borderId="15" xfId="0" applyFont="1" applyFill="1" applyBorder="1" applyAlignment="1">
      <alignment horizontal="distributed"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180" fontId="2" fillId="0" borderId="21" xfId="0" applyNumberFormat="1" applyFont="1" applyBorder="1" applyAlignment="1">
      <alignment horizontal="center"/>
    </xf>
    <xf numFmtId="180" fontId="2" fillId="0" borderId="20" xfId="0" applyNumberFormat="1" applyFont="1" applyBorder="1" applyAlignment="1">
      <alignment horizontal="center"/>
    </xf>
    <xf numFmtId="180" fontId="2" fillId="0" borderId="15" xfId="0" applyNumberFormat="1" applyFont="1" applyBorder="1" applyAlignment="1">
      <alignment horizontal="center"/>
    </xf>
    <xf numFmtId="0" fontId="2" fillId="12" borderId="21" xfId="0" applyFont="1" applyFill="1" applyBorder="1" applyAlignment="1">
      <alignment horizontal="distributed"/>
    </xf>
    <xf numFmtId="0" fontId="2" fillId="12" borderId="15" xfId="0" applyFont="1" applyFill="1" applyBorder="1" applyAlignment="1">
      <alignment horizontal="distributed"/>
    </xf>
    <xf numFmtId="0" fontId="2" fillId="0" borderId="21" xfId="0" applyFont="1" applyBorder="1" applyAlignment="1">
      <alignment horizontal="right" vertical="center"/>
    </xf>
    <xf numFmtId="0" fontId="2" fillId="0" borderId="20" xfId="0" applyFont="1" applyBorder="1" applyAlignment="1">
      <alignment horizontal="right" vertical="center"/>
    </xf>
    <xf numFmtId="0" fontId="2" fillId="0" borderId="15" xfId="0" applyFont="1" applyBorder="1" applyAlignment="1">
      <alignment horizontal="right" vertical="center"/>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178" fontId="2" fillId="0" borderId="16" xfId="0" applyNumberFormat="1" applyFont="1" applyBorder="1" applyAlignment="1">
      <alignment horizontal="center"/>
    </xf>
    <xf numFmtId="178" fontId="2" fillId="0" borderId="9" xfId="0" applyNumberFormat="1" applyFont="1" applyBorder="1" applyAlignment="1">
      <alignment horizontal="center"/>
    </xf>
    <xf numFmtId="178" fontId="2" fillId="0" borderId="18" xfId="0" applyNumberFormat="1" applyFont="1" applyBorder="1" applyAlignment="1">
      <alignment horizont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0" fillId="0" borderId="31" xfId="0" applyFont="1" applyBorder="1" applyAlignment="1">
      <alignment horizontal="center" vertical="center"/>
    </xf>
    <xf numFmtId="0" fontId="2" fillId="12" borderId="12" xfId="0" applyFont="1" applyFill="1" applyBorder="1" applyAlignment="1">
      <alignment horizontal="distributed" vertical="center"/>
    </xf>
    <xf numFmtId="0" fontId="0" fillId="12" borderId="13" xfId="0" applyFont="1" applyFill="1" applyBorder="1" applyAlignment="1">
      <alignment horizontal="distributed" vertical="center"/>
    </xf>
    <xf numFmtId="0" fontId="0" fillId="12" borderId="14" xfId="0" applyFont="1" applyFill="1" applyBorder="1" applyAlignment="1">
      <alignment horizontal="distributed" vertical="center"/>
    </xf>
    <xf numFmtId="0" fontId="0" fillId="12" borderId="16" xfId="0" applyFont="1" applyFill="1" applyBorder="1" applyAlignment="1">
      <alignment horizontal="distributed" vertical="center"/>
    </xf>
    <xf numFmtId="0" fontId="0" fillId="12" borderId="9" xfId="0" applyFont="1" applyFill="1" applyBorder="1" applyAlignment="1">
      <alignment horizontal="distributed" vertical="center"/>
    </xf>
    <xf numFmtId="0" fontId="0" fillId="12" borderId="18" xfId="0" applyFont="1" applyFill="1" applyBorder="1" applyAlignment="1">
      <alignment horizontal="distributed" vertical="center"/>
    </xf>
    <xf numFmtId="0" fontId="27" fillId="0" borderId="22" xfId="0" applyFont="1" applyBorder="1" applyAlignment="1">
      <alignment horizontal="distributed" vertical="center"/>
    </xf>
    <xf numFmtId="0" fontId="0" fillId="12" borderId="20" xfId="0" applyFont="1" applyFill="1" applyBorder="1" applyAlignment="1">
      <alignment horizontal="center" vertical="center"/>
    </xf>
    <xf numFmtId="0" fontId="0" fillId="12" borderId="15" xfId="0" applyFont="1" applyFill="1" applyBorder="1" applyAlignment="1">
      <alignment horizontal="center" vertical="center"/>
    </xf>
    <xf numFmtId="179" fontId="2" fillId="0" borderId="15" xfId="0" applyNumberFormat="1" applyFont="1" applyBorder="1" applyAlignment="1">
      <alignment horizontal="center" vertical="center"/>
    </xf>
    <xf numFmtId="0" fontId="2" fillId="12" borderId="21" xfId="0" applyFont="1" applyFill="1" applyBorder="1" applyAlignment="1" quotePrefix="1">
      <alignment horizontal="center" vertical="center"/>
    </xf>
    <xf numFmtId="0" fontId="2" fillId="10" borderId="21" xfId="0" applyFont="1" applyFill="1" applyBorder="1" applyAlignment="1">
      <alignment horizontal="distributed" vertical="center"/>
    </xf>
    <xf numFmtId="0" fontId="2" fillId="10" borderId="20" xfId="0" applyFont="1" applyFill="1" applyBorder="1" applyAlignment="1">
      <alignment horizontal="distributed" vertical="center"/>
    </xf>
    <xf numFmtId="0" fontId="2" fillId="10" borderId="15" xfId="0" applyFont="1" applyFill="1" applyBorder="1" applyAlignment="1">
      <alignment horizontal="distributed" vertical="center"/>
    </xf>
    <xf numFmtId="0" fontId="2" fillId="0" borderId="21" xfId="0" applyFont="1"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0" fontId="2" fillId="10" borderId="12" xfId="0" applyFont="1" applyFill="1" applyBorder="1" applyAlignment="1">
      <alignment horizontal="distributed" vertical="center"/>
    </xf>
    <xf numFmtId="0" fontId="0" fillId="10" borderId="13" xfId="0" applyFont="1" applyFill="1" applyBorder="1" applyAlignment="1">
      <alignment horizontal="distributed" vertical="center"/>
    </xf>
    <xf numFmtId="0" fontId="0" fillId="10" borderId="14" xfId="0" applyFont="1" applyFill="1" applyBorder="1" applyAlignment="1">
      <alignment horizontal="distributed" vertical="center"/>
    </xf>
    <xf numFmtId="0" fontId="0" fillId="10" borderId="19" xfId="0" applyFont="1" applyFill="1" applyBorder="1" applyAlignment="1">
      <alignment horizontal="distributed" vertical="center"/>
    </xf>
    <xf numFmtId="0" fontId="0" fillId="10" borderId="0" xfId="0" applyFont="1" applyFill="1" applyBorder="1" applyAlignment="1">
      <alignment horizontal="distributed" vertical="center"/>
    </xf>
    <xf numFmtId="0" fontId="0" fillId="10" borderId="23" xfId="0" applyFont="1" applyFill="1" applyBorder="1" applyAlignment="1">
      <alignment horizontal="distributed" vertical="center"/>
    </xf>
    <xf numFmtId="0" fontId="0" fillId="10" borderId="16" xfId="0" applyFont="1" applyFill="1" applyBorder="1" applyAlignment="1">
      <alignment horizontal="distributed" vertical="center"/>
    </xf>
    <xf numFmtId="0" fontId="0" fillId="10" borderId="9" xfId="0" applyFont="1" applyFill="1" applyBorder="1" applyAlignment="1">
      <alignment horizontal="distributed" vertical="center"/>
    </xf>
    <xf numFmtId="0" fontId="0" fillId="10" borderId="18" xfId="0" applyFont="1" applyFill="1" applyBorder="1" applyAlignment="1">
      <alignment horizontal="distributed" vertical="center"/>
    </xf>
    <xf numFmtId="0" fontId="0" fillId="10" borderId="20" xfId="0" applyFont="1" applyFill="1" applyBorder="1" applyAlignment="1">
      <alignment horizontal="distributed" vertical="center"/>
    </xf>
    <xf numFmtId="0" fontId="0" fillId="10" borderId="15" xfId="0" applyFont="1" applyFill="1" applyBorder="1" applyAlignment="1">
      <alignment horizontal="distributed" vertical="center"/>
    </xf>
    <xf numFmtId="6" fontId="2" fillId="10" borderId="12" xfId="19" applyFont="1" applyFill="1" applyBorder="1" applyAlignment="1">
      <alignment horizontal="center" vertical="center" wrapText="1" shrinkToFit="1"/>
    </xf>
    <xf numFmtId="6" fontId="2" fillId="10" borderId="13" xfId="19" applyFont="1" applyFill="1" applyBorder="1" applyAlignment="1">
      <alignment horizontal="center" vertical="center" wrapText="1" shrinkToFit="1"/>
    </xf>
    <xf numFmtId="6" fontId="2" fillId="10" borderId="14" xfId="19" applyFont="1" applyFill="1" applyBorder="1" applyAlignment="1">
      <alignment horizontal="center" vertical="center" wrapText="1" shrinkToFit="1"/>
    </xf>
    <xf numFmtId="6" fontId="2" fillId="10" borderId="19" xfId="19" applyFont="1" applyFill="1" applyBorder="1" applyAlignment="1">
      <alignment horizontal="center" vertical="center" wrapText="1" shrinkToFit="1"/>
    </xf>
    <xf numFmtId="6" fontId="2" fillId="10" borderId="0" xfId="19" applyFont="1" applyFill="1" applyBorder="1" applyAlignment="1">
      <alignment horizontal="center" vertical="center" wrapText="1" shrinkToFit="1"/>
    </xf>
    <xf numFmtId="6" fontId="2" fillId="10" borderId="23" xfId="19" applyFont="1" applyFill="1" applyBorder="1" applyAlignment="1">
      <alignment horizontal="center" vertical="center" wrapText="1" shrinkToFit="1"/>
    </xf>
    <xf numFmtId="6" fontId="2" fillId="10" borderId="16" xfId="19" applyFont="1" applyFill="1" applyBorder="1" applyAlignment="1">
      <alignment horizontal="center" vertical="center" wrapText="1" shrinkToFit="1"/>
    </xf>
    <xf numFmtId="6" fontId="2" fillId="10" borderId="9" xfId="19" applyFont="1" applyFill="1" applyBorder="1" applyAlignment="1">
      <alignment horizontal="center" vertical="center" wrapText="1" shrinkToFit="1"/>
    </xf>
    <xf numFmtId="6" fontId="2" fillId="10" borderId="18" xfId="19" applyFont="1" applyFill="1" applyBorder="1" applyAlignment="1">
      <alignment horizontal="center" vertical="center" wrapText="1" shrinkToFit="1"/>
    </xf>
    <xf numFmtId="0" fontId="2" fillId="10" borderId="12" xfId="0" applyFont="1" applyFill="1" applyBorder="1" applyAlignment="1">
      <alignment horizontal="center" vertical="center" wrapText="1"/>
    </xf>
    <xf numFmtId="0" fontId="0" fillId="10" borderId="13" xfId="0" applyFont="1" applyFill="1" applyBorder="1" applyAlignment="1">
      <alignment horizontal="center" vertical="center" wrapText="1"/>
    </xf>
    <xf numFmtId="0" fontId="0" fillId="10" borderId="14"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0" xfId="0" applyFont="1" applyFill="1" applyAlignment="1">
      <alignment horizontal="center" vertical="center" wrapText="1"/>
    </xf>
    <xf numFmtId="0" fontId="0" fillId="10" borderId="23" xfId="0" applyFont="1" applyFill="1" applyBorder="1" applyAlignment="1">
      <alignment horizontal="center" vertical="center" wrapText="1"/>
    </xf>
    <xf numFmtId="0" fontId="0" fillId="10" borderId="16"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2" fillId="10" borderId="12" xfId="0" applyFont="1" applyFill="1" applyBorder="1" applyAlignment="1">
      <alignment horizontal="distributed" vertical="center" wrapText="1"/>
    </xf>
    <xf numFmtId="0" fontId="2" fillId="10" borderId="13" xfId="0" applyFont="1" applyFill="1" applyBorder="1" applyAlignment="1">
      <alignment horizontal="distributed" vertical="center" wrapText="1"/>
    </xf>
    <xf numFmtId="0" fontId="2" fillId="10" borderId="14" xfId="0" applyFont="1" applyFill="1" applyBorder="1" applyAlignment="1">
      <alignment horizontal="distributed" vertical="center" wrapText="1"/>
    </xf>
    <xf numFmtId="0" fontId="2" fillId="10" borderId="19" xfId="0" applyFont="1" applyFill="1" applyBorder="1" applyAlignment="1">
      <alignment horizontal="distributed" vertical="center" wrapText="1"/>
    </xf>
    <xf numFmtId="0" fontId="2" fillId="10" borderId="0" xfId="0" applyFont="1" applyFill="1" applyBorder="1" applyAlignment="1">
      <alignment horizontal="distributed" vertical="center" wrapText="1"/>
    </xf>
    <xf numFmtId="0" fontId="2" fillId="10" borderId="23" xfId="0" applyFont="1" applyFill="1" applyBorder="1" applyAlignment="1">
      <alignment horizontal="distributed" vertical="center" wrapText="1"/>
    </xf>
    <xf numFmtId="0" fontId="2" fillId="10" borderId="16" xfId="0" applyFont="1" applyFill="1" applyBorder="1" applyAlignment="1">
      <alignment horizontal="distributed" vertical="center" wrapText="1"/>
    </xf>
    <xf numFmtId="0" fontId="2" fillId="10" borderId="9" xfId="0" applyFont="1" applyFill="1" applyBorder="1" applyAlignment="1">
      <alignment horizontal="distributed" vertical="center" wrapText="1"/>
    </xf>
    <xf numFmtId="0" fontId="2" fillId="10" borderId="18" xfId="0" applyFont="1" applyFill="1" applyBorder="1" applyAlignment="1">
      <alignment horizontal="distributed" vertical="center" wrapText="1"/>
    </xf>
    <xf numFmtId="0" fontId="2" fillId="10" borderId="12" xfId="0" applyFont="1" applyFill="1" applyBorder="1" applyAlignment="1">
      <alignment horizontal="distributed" vertical="center"/>
    </xf>
    <xf numFmtId="0" fontId="0" fillId="10" borderId="13" xfId="0" applyFont="1" applyFill="1" applyBorder="1" applyAlignment="1">
      <alignment/>
    </xf>
    <xf numFmtId="0" fontId="0" fillId="10" borderId="14" xfId="0" applyFont="1" applyFill="1" applyBorder="1" applyAlignment="1">
      <alignment/>
    </xf>
    <xf numFmtId="0" fontId="0" fillId="10" borderId="16" xfId="0" applyFont="1" applyFill="1" applyBorder="1" applyAlignment="1">
      <alignment/>
    </xf>
    <xf numFmtId="0" fontId="0" fillId="10" borderId="9" xfId="0" applyFont="1" applyFill="1" applyBorder="1" applyAlignment="1">
      <alignment/>
    </xf>
    <xf numFmtId="0" fontId="0" fillId="10" borderId="18" xfId="0" applyFont="1" applyFill="1" applyBorder="1" applyAlignment="1">
      <alignment/>
    </xf>
    <xf numFmtId="179" fontId="2" fillId="0" borderId="21" xfId="19" applyNumberFormat="1" applyFont="1" applyBorder="1" applyAlignment="1">
      <alignment horizontal="center"/>
    </xf>
    <xf numFmtId="179" fontId="2" fillId="0" borderId="20" xfId="19" applyNumberFormat="1" applyFont="1" applyBorder="1" applyAlignment="1">
      <alignment horizontal="center"/>
    </xf>
    <xf numFmtId="179" fontId="2" fillId="0" borderId="15" xfId="19" applyNumberFormat="1" applyFont="1" applyBorder="1" applyAlignment="1">
      <alignment horizontal="center"/>
    </xf>
    <xf numFmtId="0" fontId="2" fillId="0" borderId="107" xfId="0" applyFont="1" applyFill="1" applyBorder="1" applyAlignment="1">
      <alignment horizontal="center" vertical="center"/>
    </xf>
    <xf numFmtId="0" fontId="2" fillId="0" borderId="165" xfId="0" applyFont="1" applyFill="1" applyBorder="1" applyAlignment="1">
      <alignment horizontal="center" vertical="center"/>
    </xf>
    <xf numFmtId="0" fontId="2" fillId="0" borderId="208" xfId="0" applyFont="1" applyFill="1" applyBorder="1" applyAlignment="1">
      <alignment horizont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5" fillId="0" borderId="21" xfId="0" applyFont="1" applyBorder="1" applyAlignment="1">
      <alignment horizontal="center" vertical="center"/>
    </xf>
    <xf numFmtId="0" fontId="25" fillId="0" borderId="15" xfId="0" applyFont="1" applyBorder="1" applyAlignment="1">
      <alignment horizontal="center" vertical="center"/>
    </xf>
    <xf numFmtId="0" fontId="2" fillId="12" borderId="21" xfId="0" applyFont="1" applyFill="1" applyBorder="1" applyAlignment="1">
      <alignment horizontal="distributed"/>
    </xf>
    <xf numFmtId="0" fontId="0" fillId="12" borderId="20" xfId="0" applyFont="1" applyFill="1" applyBorder="1" applyAlignment="1">
      <alignment horizontal="distributed"/>
    </xf>
    <xf numFmtId="0" fontId="0" fillId="12" borderId="15" xfId="0" applyFont="1" applyFill="1" applyBorder="1" applyAlignment="1">
      <alignment horizontal="distributed"/>
    </xf>
    <xf numFmtId="0" fontId="2" fillId="12" borderId="14"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162" xfId="0" applyFont="1" applyFill="1" applyBorder="1" applyAlignment="1">
      <alignment horizontal="center" vertical="center" wrapText="1"/>
    </xf>
    <xf numFmtId="179" fontId="2" fillId="0" borderId="59" xfId="0" applyNumberFormat="1" applyFont="1" applyBorder="1" applyAlignment="1">
      <alignment horizontal="center"/>
    </xf>
    <xf numFmtId="179" fontId="2" fillId="0" borderId="60" xfId="0" applyNumberFormat="1" applyFont="1" applyBorder="1" applyAlignment="1">
      <alignment horizontal="center"/>
    </xf>
    <xf numFmtId="179" fontId="2" fillId="0" borderId="55" xfId="0" applyNumberFormat="1" applyFont="1" applyBorder="1" applyAlignment="1">
      <alignment horizont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98" xfId="0" applyFont="1" applyBorder="1" applyAlignment="1">
      <alignment horizontal="center" vertical="center"/>
    </xf>
    <xf numFmtId="0" fontId="21" fillId="0" borderId="162" xfId="0" applyFont="1" applyBorder="1" applyAlignment="1">
      <alignment horizontal="center" vertical="center"/>
    </xf>
    <xf numFmtId="0" fontId="2" fillId="11"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2" fillId="0" borderId="20" xfId="0" applyFont="1" applyBorder="1" applyAlignment="1">
      <alignment horizontal="right"/>
    </xf>
    <xf numFmtId="0" fontId="10" fillId="0" borderId="12" xfId="0" applyFont="1" applyBorder="1" applyAlignment="1">
      <alignment horizontal="center" vertical="distributed" textRotation="255"/>
    </xf>
    <xf numFmtId="0" fontId="10" fillId="0" borderId="14" xfId="0" applyFont="1" applyBorder="1" applyAlignment="1">
      <alignment horizontal="center" vertical="distributed" textRotation="255"/>
    </xf>
    <xf numFmtId="0" fontId="10" fillId="0" borderId="19" xfId="0" applyFont="1" applyBorder="1" applyAlignment="1">
      <alignment horizontal="center" vertical="distributed" textRotation="255"/>
    </xf>
    <xf numFmtId="0" fontId="10" fillId="0" borderId="98" xfId="0" applyFont="1" applyBorder="1" applyAlignment="1">
      <alignment horizontal="center" vertical="distributed" textRotation="255"/>
    </xf>
    <xf numFmtId="0" fontId="10" fillId="0" borderId="162" xfId="0" applyFont="1" applyBorder="1" applyAlignment="1">
      <alignment horizontal="center" vertical="distributed" textRotation="255"/>
    </xf>
    <xf numFmtId="0" fontId="2" fillId="12" borderId="59" xfId="0" applyFont="1" applyFill="1" applyBorder="1" applyAlignment="1">
      <alignment horizontal="distributed" vertical="center"/>
    </xf>
    <xf numFmtId="0" fontId="2" fillId="12" borderId="60" xfId="0" applyFont="1" applyFill="1" applyBorder="1" applyAlignment="1">
      <alignment horizontal="distributed" vertical="center"/>
    </xf>
    <xf numFmtId="0" fontId="2" fillId="12" borderId="55" xfId="0" applyFont="1" applyFill="1" applyBorder="1" applyAlignment="1">
      <alignment horizontal="distributed" vertical="center"/>
    </xf>
    <xf numFmtId="0" fontId="2" fillId="0" borderId="9" xfId="0" applyFont="1" applyBorder="1" applyAlignment="1">
      <alignment horizontal="right"/>
    </xf>
    <xf numFmtId="0" fontId="2" fillId="12" borderId="20" xfId="0" applyFont="1" applyFill="1" applyBorder="1" applyAlignment="1">
      <alignment horizontal="distributed" vertical="center"/>
    </xf>
    <xf numFmtId="0" fontId="2" fillId="12" borderId="15" xfId="0" applyFont="1" applyFill="1" applyBorder="1" applyAlignment="1">
      <alignment horizontal="distributed" vertical="center"/>
    </xf>
    <xf numFmtId="0" fontId="2" fillId="12" borderId="21" xfId="0" applyFont="1" applyFill="1" applyBorder="1" applyAlignment="1">
      <alignment horizontal="center" vertical="center"/>
    </xf>
    <xf numFmtId="0" fontId="2" fillId="12" borderId="20" xfId="0" applyFont="1" applyFill="1" applyBorder="1" applyAlignment="1">
      <alignment horizontal="center" vertical="center"/>
    </xf>
    <xf numFmtId="0" fontId="2" fillId="12" borderId="15" xfId="0" applyFont="1" applyFill="1" applyBorder="1" applyAlignment="1">
      <alignment horizontal="center" vertical="center"/>
    </xf>
    <xf numFmtId="0" fontId="2" fillId="5" borderId="21"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180" fontId="2" fillId="0" borderId="21" xfId="0" applyNumberFormat="1" applyFont="1" applyBorder="1" applyAlignment="1">
      <alignment horizontal="center" vertical="center"/>
    </xf>
    <xf numFmtId="180" fontId="2" fillId="0" borderId="20" xfId="0" applyNumberFormat="1" applyFont="1" applyBorder="1" applyAlignment="1">
      <alignment horizontal="center" vertical="center"/>
    </xf>
    <xf numFmtId="180" fontId="2" fillId="0" borderId="15" xfId="0" applyNumberFormat="1" applyFont="1" applyBorder="1" applyAlignment="1">
      <alignment horizontal="center" vertical="center"/>
    </xf>
    <xf numFmtId="0" fontId="2" fillId="12" borderId="13"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18" xfId="0" applyFont="1" applyFill="1" applyBorder="1" applyAlignment="1">
      <alignment horizontal="center" vertical="center" wrapText="1"/>
    </xf>
    <xf numFmtId="178" fontId="2" fillId="0" borderId="21" xfId="19" applyNumberFormat="1" applyFont="1" applyBorder="1" applyAlignment="1">
      <alignment horizontal="center"/>
    </xf>
    <xf numFmtId="178" fontId="2" fillId="0" borderId="20" xfId="19" applyNumberFormat="1" applyFont="1" applyBorder="1" applyAlignment="1">
      <alignment horizontal="center"/>
    </xf>
    <xf numFmtId="178" fontId="2" fillId="0" borderId="15" xfId="19" applyNumberFormat="1" applyFont="1" applyBorder="1" applyAlignment="1">
      <alignment horizontal="center"/>
    </xf>
    <xf numFmtId="0" fontId="10" fillId="0" borderId="199" xfId="0" applyFont="1" applyBorder="1" applyAlignment="1">
      <alignment horizontal="center" vertical="center" textRotation="255"/>
    </xf>
    <xf numFmtId="0" fontId="10" fillId="0" borderId="200"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2" fillId="0" borderId="40" xfId="0" applyFont="1" applyBorder="1" applyAlignment="1">
      <alignment horizontal="center" vertical="distributed" textRotation="255"/>
    </xf>
    <xf numFmtId="0" fontId="17" fillId="12" borderId="21"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2" fillId="0" borderId="132" xfId="0" applyFont="1" applyBorder="1" applyAlignment="1">
      <alignment horizontal="left" vertical="center"/>
    </xf>
    <xf numFmtId="0" fontId="0" fillId="0" borderId="164" xfId="0" applyFont="1" applyBorder="1" applyAlignment="1">
      <alignment horizontal="left" vertical="center"/>
    </xf>
    <xf numFmtId="0" fontId="0" fillId="0" borderId="196" xfId="0" applyFont="1" applyBorder="1" applyAlignment="1">
      <alignment horizontal="left" vertical="center"/>
    </xf>
    <xf numFmtId="0" fontId="2" fillId="0" borderId="164" xfId="0" applyFont="1" applyBorder="1" applyAlignment="1">
      <alignment horizontal="left" vertical="center"/>
    </xf>
    <xf numFmtId="0" fontId="2" fillId="0" borderId="193" xfId="0" applyFont="1" applyBorder="1" applyAlignment="1">
      <alignment horizontal="left" vertical="center"/>
    </xf>
    <xf numFmtId="179" fontId="2" fillId="0" borderId="16"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xf>
    <xf numFmtId="180" fontId="2" fillId="0" borderId="57" xfId="0" applyNumberFormat="1" applyFont="1" applyFill="1" applyBorder="1" applyAlignment="1">
      <alignment horizontal="center" vertical="center"/>
    </xf>
    <xf numFmtId="180" fontId="2" fillId="0" borderId="45" xfId="0" applyNumberFormat="1" applyFont="1" applyFill="1" applyBorder="1" applyAlignment="1">
      <alignment horizontal="center" vertical="center"/>
    </xf>
    <xf numFmtId="180" fontId="2" fillId="0" borderId="58" xfId="0" applyNumberFormat="1" applyFont="1" applyFill="1" applyBorder="1" applyAlignment="1">
      <alignment horizontal="center" vertical="center"/>
    </xf>
    <xf numFmtId="0" fontId="2" fillId="12" borderId="199" xfId="0" applyFont="1" applyFill="1" applyBorder="1" applyAlignment="1">
      <alignment horizontal="center" vertical="distributed" wrapText="1"/>
    </xf>
    <xf numFmtId="0" fontId="2" fillId="12" borderId="74" xfId="0" applyFont="1" applyFill="1" applyBorder="1" applyAlignment="1">
      <alignment horizontal="center" vertical="distributed" wrapText="1"/>
    </xf>
    <xf numFmtId="0" fontId="2" fillId="12" borderId="200" xfId="0" applyFont="1" applyFill="1" applyBorder="1" applyAlignment="1">
      <alignment horizontal="center" vertical="distributed" wrapText="1"/>
    </xf>
    <xf numFmtId="0" fontId="2" fillId="12" borderId="98" xfId="0" applyFont="1" applyFill="1" applyBorder="1" applyAlignment="1">
      <alignment horizontal="center" vertical="distributed" wrapText="1"/>
    </xf>
    <xf numFmtId="0" fontId="2" fillId="12" borderId="138" xfId="0" applyFont="1" applyFill="1" applyBorder="1" applyAlignment="1">
      <alignment horizontal="center" vertical="distributed" wrapText="1"/>
    </xf>
    <xf numFmtId="0" fontId="2" fillId="12" borderId="162" xfId="0" applyFont="1" applyFill="1" applyBorder="1" applyAlignment="1">
      <alignment horizontal="center" vertical="distributed" wrapText="1"/>
    </xf>
    <xf numFmtId="0" fontId="17" fillId="12" borderId="12" xfId="0" applyFont="1" applyFill="1" applyBorder="1" applyAlignment="1">
      <alignment horizontal="center" vertical="distributed"/>
    </xf>
    <xf numFmtId="0" fontId="17" fillId="0" borderId="13" xfId="0" applyFont="1" applyBorder="1" applyAlignment="1">
      <alignment horizontal="center" vertical="distributed"/>
    </xf>
    <xf numFmtId="0" fontId="17" fillId="0" borderId="14" xfId="0" applyFont="1" applyBorder="1" applyAlignment="1">
      <alignment horizontal="center" vertical="distributed"/>
    </xf>
    <xf numFmtId="0" fontId="17" fillId="0" borderId="98" xfId="0" applyFont="1" applyBorder="1" applyAlignment="1">
      <alignment horizontal="center" vertical="distributed"/>
    </xf>
    <xf numFmtId="0" fontId="17" fillId="0" borderId="138" xfId="0" applyFont="1" applyBorder="1" applyAlignment="1">
      <alignment horizontal="center" vertical="distributed"/>
    </xf>
    <xf numFmtId="0" fontId="17" fillId="0" borderId="162" xfId="0" applyFont="1" applyBorder="1" applyAlignment="1">
      <alignment horizontal="center" vertical="distributed"/>
    </xf>
    <xf numFmtId="0" fontId="17" fillId="0" borderId="59" xfId="0" applyFont="1" applyBorder="1" applyAlignment="1">
      <alignment horizontal="center" vertical="distributed"/>
    </xf>
    <xf numFmtId="0" fontId="17" fillId="0" borderId="60" xfId="0" applyFont="1" applyBorder="1" applyAlignment="1">
      <alignment horizontal="center" vertical="distributed"/>
    </xf>
    <xf numFmtId="0" fontId="17" fillId="0" borderId="55" xfId="0" applyFont="1" applyBorder="1" applyAlignment="1">
      <alignment horizontal="center" vertical="distributed"/>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1" xfId="0" applyFont="1" applyBorder="1" applyAlignment="1">
      <alignment horizontal="center" vertical="distributed"/>
    </xf>
    <xf numFmtId="0" fontId="2" fillId="0" borderId="20" xfId="0" applyFont="1" applyBorder="1" applyAlignment="1">
      <alignment horizontal="center" vertical="distributed"/>
    </xf>
    <xf numFmtId="0" fontId="2" fillId="0" borderId="15" xfId="0" applyFont="1" applyBorder="1" applyAlignment="1">
      <alignment horizontal="center" vertical="distributed"/>
    </xf>
    <xf numFmtId="0" fontId="2" fillId="12" borderId="0" xfId="0" applyFont="1" applyFill="1" applyBorder="1" applyAlignment="1">
      <alignment horizontal="center" vertical="center" wrapText="1"/>
    </xf>
    <xf numFmtId="0" fontId="2" fillId="12" borderId="138" xfId="0" applyFont="1" applyFill="1" applyBorder="1" applyAlignment="1">
      <alignment horizontal="center" vertical="center" wrapText="1"/>
    </xf>
    <xf numFmtId="0" fontId="2" fillId="0" borderId="40" xfId="0" applyFont="1" applyBorder="1" applyAlignment="1" quotePrefix="1">
      <alignment horizontal="center" vertical="center"/>
    </xf>
    <xf numFmtId="0" fontId="2" fillId="0" borderId="32" xfId="0" applyFont="1" applyBorder="1" applyAlignment="1" quotePrefix="1">
      <alignment horizontal="center" vertical="center"/>
    </xf>
    <xf numFmtId="0" fontId="2" fillId="0" borderId="46" xfId="0" applyFont="1" applyBorder="1" applyAlignment="1" quotePrefix="1">
      <alignment horizontal="center" vertical="center"/>
    </xf>
    <xf numFmtId="0" fontId="2" fillId="0" borderId="79" xfId="0" applyFont="1" applyBorder="1" applyAlignment="1">
      <alignment horizontal="center" vertical="center"/>
    </xf>
    <xf numFmtId="180" fontId="2" fillId="0" borderId="98" xfId="0" applyNumberFormat="1" applyFont="1" applyFill="1" applyBorder="1" applyAlignment="1">
      <alignment horizontal="center" vertical="center"/>
    </xf>
    <xf numFmtId="180" fontId="2" fillId="0" borderId="138" xfId="0" applyNumberFormat="1" applyFont="1" applyFill="1" applyBorder="1" applyAlignment="1">
      <alignment horizontal="center" vertical="center"/>
    </xf>
    <xf numFmtId="180" fontId="2" fillId="0" borderId="162" xfId="0" applyNumberFormat="1" applyFont="1" applyFill="1" applyBorder="1" applyAlignment="1">
      <alignment horizontal="center" vertical="center"/>
    </xf>
    <xf numFmtId="0" fontId="2" fillId="12" borderId="9" xfId="0" applyFont="1" applyFill="1" applyBorder="1" applyAlignment="1">
      <alignment horizontal="center"/>
    </xf>
    <xf numFmtId="0" fontId="2" fillId="12" borderId="18" xfId="0" applyFont="1" applyFill="1" applyBorder="1" applyAlignment="1">
      <alignment horizontal="center"/>
    </xf>
    <xf numFmtId="0" fontId="2" fillId="0" borderId="179" xfId="0" applyFont="1" applyFill="1" applyBorder="1" applyAlignment="1">
      <alignment horizontal="center" vertical="center"/>
    </xf>
    <xf numFmtId="0" fontId="2" fillId="0" borderId="46" xfId="0" applyFont="1" applyFill="1" applyBorder="1" applyAlignment="1">
      <alignment horizontal="center" vertical="center"/>
    </xf>
    <xf numFmtId="0" fontId="2" fillId="12" borderId="73" xfId="0" applyFont="1" applyFill="1" applyBorder="1" applyAlignment="1">
      <alignment horizontal="center"/>
    </xf>
    <xf numFmtId="0" fontId="2" fillId="12" borderId="91" xfId="0" applyFont="1" applyFill="1" applyBorder="1" applyAlignment="1">
      <alignment horizontal="center"/>
    </xf>
    <xf numFmtId="179" fontId="2" fillId="0" borderId="73" xfId="0" applyNumberFormat="1" applyFont="1" applyBorder="1" applyAlignment="1">
      <alignment horizontal="center" vertical="center"/>
    </xf>
    <xf numFmtId="179" fontId="2" fillId="0" borderId="91" xfId="0" applyNumberFormat="1" applyFont="1" applyBorder="1" applyAlignment="1">
      <alignment horizontal="center" vertical="center"/>
    </xf>
    <xf numFmtId="179" fontId="2" fillId="0" borderId="198"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8" xfId="0" applyNumberFormat="1" applyFont="1" applyBorder="1" applyAlignment="1">
      <alignment horizontal="center" vertical="center"/>
    </xf>
    <xf numFmtId="0" fontId="0" fillId="11" borderId="20" xfId="0" applyFont="1" applyFill="1" applyBorder="1" applyAlignment="1">
      <alignment horizontal="distributed" vertical="center"/>
    </xf>
    <xf numFmtId="0" fontId="0" fillId="11" borderId="15" xfId="0" applyFont="1" applyFill="1" applyBorder="1" applyAlignment="1">
      <alignment horizontal="distributed" vertical="center"/>
    </xf>
    <xf numFmtId="0" fontId="0" fillId="0" borderId="40" xfId="0" applyFont="1" applyBorder="1" applyAlignment="1" quotePrefix="1">
      <alignment horizontal="center" vertical="center"/>
    </xf>
    <xf numFmtId="0" fontId="0" fillId="0" borderId="46" xfId="0" applyFont="1" applyBorder="1" applyAlignment="1">
      <alignment horizontal="center" vertical="center"/>
    </xf>
    <xf numFmtId="0" fontId="0" fillId="0" borderId="179" xfId="0" applyFont="1" applyBorder="1" applyAlignment="1" quotePrefix="1">
      <alignment horizontal="center" vertical="center"/>
    </xf>
    <xf numFmtId="0" fontId="0" fillId="0" borderId="32" xfId="0" applyFont="1" applyBorder="1" applyAlignment="1" quotePrefix="1">
      <alignment horizontal="center" vertical="center"/>
    </xf>
    <xf numFmtId="0" fontId="0" fillId="0" borderId="46" xfId="0" applyFont="1" applyBorder="1" applyAlignment="1" quotePrefix="1">
      <alignment horizontal="center" vertical="center"/>
    </xf>
    <xf numFmtId="0" fontId="2" fillId="0" borderId="119" xfId="0" applyFont="1" applyBorder="1" applyAlignment="1">
      <alignment horizontal="left" vertical="center"/>
    </xf>
    <xf numFmtId="0" fontId="2" fillId="0" borderId="42" xfId="0" applyFont="1" applyBorder="1" applyAlignment="1">
      <alignment horizontal="left" vertical="center"/>
    </xf>
    <xf numFmtId="0" fontId="2" fillId="0" borderId="148" xfId="0" applyFont="1" applyBorder="1" applyAlignment="1">
      <alignment horizontal="left" vertical="center"/>
    </xf>
    <xf numFmtId="0" fontId="2" fillId="0" borderId="132" xfId="0" applyFont="1" applyBorder="1" applyAlignment="1">
      <alignment horizontal="center" vertical="center"/>
    </xf>
    <xf numFmtId="0" fontId="2" fillId="0" borderId="181" xfId="0" applyFont="1" applyBorder="1" applyAlignment="1">
      <alignment horizontal="center" vertical="center"/>
    </xf>
    <xf numFmtId="0" fontId="2" fillId="0" borderId="164"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8</xdr:row>
      <xdr:rowOff>133350</xdr:rowOff>
    </xdr:from>
    <xdr:to>
      <xdr:col>24</xdr:col>
      <xdr:colOff>0</xdr:colOff>
      <xdr:row>11</xdr:row>
      <xdr:rowOff>95250</xdr:rowOff>
    </xdr:to>
    <xdr:sp>
      <xdr:nvSpPr>
        <xdr:cNvPr id="1" name="AutoShape 46"/>
        <xdr:cNvSpPr>
          <a:spLocks/>
        </xdr:cNvSpPr>
      </xdr:nvSpPr>
      <xdr:spPr>
        <a:xfrm>
          <a:off x="2428875" y="1600200"/>
          <a:ext cx="1685925" cy="5334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
架設方法
</a:t>
          </a:r>
        </a:p>
      </xdr:txBody>
    </xdr:sp>
    <xdr:clientData/>
  </xdr:twoCellAnchor>
  <xdr:twoCellAnchor>
    <xdr:from>
      <xdr:col>14</xdr:col>
      <xdr:colOff>19050</xdr:colOff>
      <xdr:row>18</xdr:row>
      <xdr:rowOff>9525</xdr:rowOff>
    </xdr:from>
    <xdr:to>
      <xdr:col>24</xdr:col>
      <xdr:colOff>9525</xdr:colOff>
      <xdr:row>21</xdr:row>
      <xdr:rowOff>161925</xdr:rowOff>
    </xdr:to>
    <xdr:sp>
      <xdr:nvSpPr>
        <xdr:cNvPr id="2" name="AutoShape 47"/>
        <xdr:cNvSpPr>
          <a:spLocks/>
        </xdr:cNvSpPr>
      </xdr:nvSpPr>
      <xdr:spPr>
        <a:xfrm>
          <a:off x="2419350" y="3267075"/>
          <a:ext cx="1704975" cy="6667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解析方法（荷重分配）、荷重強度、桁断面の仮定、骨組みの構築、入力
主桁・横桁の反力・断面力算出</a:t>
          </a:r>
        </a:p>
      </xdr:txBody>
    </xdr:sp>
    <xdr:clientData/>
  </xdr:twoCellAnchor>
  <xdr:twoCellAnchor>
    <xdr:from>
      <xdr:col>14</xdr:col>
      <xdr:colOff>28575</xdr:colOff>
      <xdr:row>27</xdr:row>
      <xdr:rowOff>161925</xdr:rowOff>
    </xdr:from>
    <xdr:to>
      <xdr:col>24</xdr:col>
      <xdr:colOff>19050</xdr:colOff>
      <xdr:row>32</xdr:row>
      <xdr:rowOff>0</xdr:rowOff>
    </xdr:to>
    <xdr:sp>
      <xdr:nvSpPr>
        <xdr:cNvPr id="3" name="AutoShape 48"/>
        <xdr:cNvSpPr>
          <a:spLocks/>
        </xdr:cNvSpPr>
      </xdr:nvSpPr>
      <xdr:spPr>
        <a:xfrm>
          <a:off x="2428875" y="4962525"/>
          <a:ext cx="1704975" cy="6953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曲げ応力度算出、合成応力度・曲げ破壊安全度、せん断力に対する照査、桁断面・ＰＣ鋼材量・せん断補強鉄筋の決定→設計図</a:t>
          </a:r>
        </a:p>
      </xdr:txBody>
    </xdr:sp>
    <xdr:clientData/>
  </xdr:twoCellAnchor>
  <xdr:twoCellAnchor>
    <xdr:from>
      <xdr:col>14</xdr:col>
      <xdr:colOff>19050</xdr:colOff>
      <xdr:row>37</xdr:row>
      <xdr:rowOff>133350</xdr:rowOff>
    </xdr:from>
    <xdr:to>
      <xdr:col>24</xdr:col>
      <xdr:colOff>9525</xdr:colOff>
      <xdr:row>41</xdr:row>
      <xdr:rowOff>66675</xdr:rowOff>
    </xdr:to>
    <xdr:sp>
      <xdr:nvSpPr>
        <xdr:cNvPr id="4" name="AutoShape 49"/>
        <xdr:cNvSpPr>
          <a:spLocks/>
        </xdr:cNvSpPr>
      </xdr:nvSpPr>
      <xdr:spPr>
        <a:xfrm>
          <a:off x="2419350" y="6648450"/>
          <a:ext cx="1704975" cy="6191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中間横桁の計算
</a:t>
          </a:r>
          <a:r>
            <a:rPr lang="en-US" cap="none" sz="800" b="0" i="0" u="none" baseline="0">
              <a:latin typeface="ＭＳ Ｐゴシック"/>
              <a:ea typeface="ＭＳ Ｐゴシック"/>
              <a:cs typeface="ＭＳ Ｐゴシック"/>
            </a:rPr>
            <a:t>PC鋼材の選定、PC鋼材の本数配置、有効プレストレスの計算、合成応力度・せん断耐力照査</a:t>
          </a:r>
        </a:p>
      </xdr:txBody>
    </xdr:sp>
    <xdr:clientData/>
  </xdr:twoCellAnchor>
  <xdr:twoCellAnchor>
    <xdr:from>
      <xdr:col>14</xdr:col>
      <xdr:colOff>19050</xdr:colOff>
      <xdr:row>42</xdr:row>
      <xdr:rowOff>142875</xdr:rowOff>
    </xdr:from>
    <xdr:to>
      <xdr:col>24</xdr:col>
      <xdr:colOff>9525</xdr:colOff>
      <xdr:row>46</xdr:row>
      <xdr:rowOff>85725</xdr:rowOff>
    </xdr:to>
    <xdr:sp>
      <xdr:nvSpPr>
        <xdr:cNvPr id="5" name="AutoShape 50"/>
        <xdr:cNvSpPr>
          <a:spLocks/>
        </xdr:cNvSpPr>
      </xdr:nvSpPr>
      <xdr:spPr>
        <a:xfrm>
          <a:off x="2419350" y="7515225"/>
          <a:ext cx="170497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落橋防止構造・変位制限構造よりの外力による断面力・プレストレス算定、耐力照査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0</xdr:rowOff>
    </xdr:from>
    <xdr:to>
      <xdr:col>24</xdr:col>
      <xdr:colOff>0</xdr:colOff>
      <xdr:row>51</xdr:row>
      <xdr:rowOff>38100</xdr:rowOff>
    </xdr:to>
    <xdr:sp>
      <xdr:nvSpPr>
        <xdr:cNvPr id="6" name="AutoShape 51"/>
        <xdr:cNvSpPr>
          <a:spLocks/>
        </xdr:cNvSpPr>
      </xdr:nvSpPr>
      <xdr:spPr>
        <a:xfrm>
          <a:off x="2428875" y="8401050"/>
          <a:ext cx="168592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反力の集計、支承タイプ、形式、条件設定、鋼製材料の応力･変形照査</a:t>
          </a:r>
        </a:p>
      </xdr:txBody>
    </xdr:sp>
    <xdr:clientData/>
  </xdr:twoCellAnchor>
  <xdr:twoCellAnchor>
    <xdr:from>
      <xdr:col>14</xdr:col>
      <xdr:colOff>28575</xdr:colOff>
      <xdr:row>12</xdr:row>
      <xdr:rowOff>152400</xdr:rowOff>
    </xdr:from>
    <xdr:to>
      <xdr:col>24</xdr:col>
      <xdr:colOff>0</xdr:colOff>
      <xdr:row>16</xdr:row>
      <xdr:rowOff>95250</xdr:rowOff>
    </xdr:to>
    <xdr:sp>
      <xdr:nvSpPr>
        <xdr:cNvPr id="7" name="AutoShape 52"/>
        <xdr:cNvSpPr>
          <a:spLocks/>
        </xdr:cNvSpPr>
      </xdr:nvSpPr>
      <xdr:spPr>
        <a:xfrm>
          <a:off x="2428875" y="2381250"/>
          <a:ext cx="168592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床版厚・PC板の算定、荷重強度・曲げモーメントの算定、合成応力度・コンクリート・鉄筋応力度の照査
</a:t>
          </a:r>
        </a:p>
      </xdr:txBody>
    </xdr:sp>
    <xdr:clientData/>
  </xdr:twoCellAnchor>
  <xdr:twoCellAnchor>
    <xdr:from>
      <xdr:col>14</xdr:col>
      <xdr:colOff>38100</xdr:colOff>
      <xdr:row>52</xdr:row>
      <xdr:rowOff>114300</xdr:rowOff>
    </xdr:from>
    <xdr:to>
      <xdr:col>23</xdr:col>
      <xdr:colOff>161925</xdr:colOff>
      <xdr:row>55</xdr:row>
      <xdr:rowOff>95250</xdr:rowOff>
    </xdr:to>
    <xdr:sp>
      <xdr:nvSpPr>
        <xdr:cNvPr id="8" name="AutoShape 53"/>
        <xdr:cNvSpPr>
          <a:spLocks/>
        </xdr:cNvSpPr>
      </xdr:nvSpPr>
      <xdr:spPr>
        <a:xfrm>
          <a:off x="2438400" y="9201150"/>
          <a:ext cx="1666875" cy="4953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変位制限構造、段落防止構造等</a:t>
          </a:r>
        </a:p>
      </xdr:txBody>
    </xdr:sp>
    <xdr:clientData/>
  </xdr:twoCellAnchor>
  <xdr:twoCellAnchor>
    <xdr:from>
      <xdr:col>14</xdr:col>
      <xdr:colOff>28575</xdr:colOff>
      <xdr:row>22</xdr:row>
      <xdr:rowOff>152400</xdr:rowOff>
    </xdr:from>
    <xdr:to>
      <xdr:col>24</xdr:col>
      <xdr:colOff>0</xdr:colOff>
      <xdr:row>26</xdr:row>
      <xdr:rowOff>76200</xdr:rowOff>
    </xdr:to>
    <xdr:sp>
      <xdr:nvSpPr>
        <xdr:cNvPr id="9" name="AutoShape 54"/>
        <xdr:cNvSpPr>
          <a:spLocks/>
        </xdr:cNvSpPr>
      </xdr:nvSpPr>
      <xdr:spPr>
        <a:xfrm>
          <a:off x="2428875" y="4095750"/>
          <a:ext cx="168592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PC鋼材の選定、PC鋼材の本数・配置、導入直後・有効プレストレスの算出</a:t>
          </a:r>
        </a:p>
      </xdr:txBody>
    </xdr:sp>
    <xdr:clientData/>
  </xdr:twoCellAnchor>
  <xdr:twoCellAnchor>
    <xdr:from>
      <xdr:col>30</xdr:col>
      <xdr:colOff>133350</xdr:colOff>
      <xdr:row>8</xdr:row>
      <xdr:rowOff>114300</xdr:rowOff>
    </xdr:from>
    <xdr:to>
      <xdr:col>39</xdr:col>
      <xdr:colOff>133350</xdr:colOff>
      <xdr:row>12</xdr:row>
      <xdr:rowOff>57150</xdr:rowOff>
    </xdr:to>
    <xdr:sp>
      <xdr:nvSpPr>
        <xdr:cNvPr id="10" name="AutoShape 58"/>
        <xdr:cNvSpPr>
          <a:spLocks/>
        </xdr:cNvSpPr>
      </xdr:nvSpPr>
      <xdr:spPr>
        <a:xfrm>
          <a:off x="5276850" y="1581150"/>
          <a:ext cx="15430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支間長、桁間隔、桁高、PC鋼材・コンクリート・鉄筋の選定は適切か、許容応力度、設計震度、架設・製作ヤード･運搬路の確保等の設定は適切か。
</a:t>
          </a:r>
        </a:p>
      </xdr:txBody>
    </xdr:sp>
    <xdr:clientData/>
  </xdr:twoCellAnchor>
  <xdr:twoCellAnchor>
    <xdr:from>
      <xdr:col>30</xdr:col>
      <xdr:colOff>123825</xdr:colOff>
      <xdr:row>13</xdr:row>
      <xdr:rowOff>47625</xdr:rowOff>
    </xdr:from>
    <xdr:to>
      <xdr:col>39</xdr:col>
      <xdr:colOff>142875</xdr:colOff>
      <xdr:row>17</xdr:row>
      <xdr:rowOff>76200</xdr:rowOff>
    </xdr:to>
    <xdr:sp>
      <xdr:nvSpPr>
        <xdr:cNvPr id="11" name="AutoShape 59"/>
        <xdr:cNvSpPr>
          <a:spLocks/>
        </xdr:cNvSpPr>
      </xdr:nvSpPr>
      <xdr:spPr>
        <a:xfrm>
          <a:off x="5267325" y="2447925"/>
          <a:ext cx="15621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床版支間長の取り方は適切か、床版の最小全厚は満足しているか。
PC板の選定・鉄筋間隔は適正か、発生応力度は適正か。
設計図との整合</a:t>
          </a:r>
        </a:p>
      </xdr:txBody>
    </xdr:sp>
    <xdr:clientData/>
  </xdr:twoCellAnchor>
  <xdr:twoCellAnchor>
    <xdr:from>
      <xdr:col>30</xdr:col>
      <xdr:colOff>123825</xdr:colOff>
      <xdr:row>18</xdr:row>
      <xdr:rowOff>19050</xdr:rowOff>
    </xdr:from>
    <xdr:to>
      <xdr:col>39</xdr:col>
      <xdr:colOff>142875</xdr:colOff>
      <xdr:row>21</xdr:row>
      <xdr:rowOff>57150</xdr:rowOff>
    </xdr:to>
    <xdr:sp>
      <xdr:nvSpPr>
        <xdr:cNvPr id="12" name="AutoShape 60"/>
        <xdr:cNvSpPr>
          <a:spLocks/>
        </xdr:cNvSpPr>
      </xdr:nvSpPr>
      <xdr:spPr>
        <a:xfrm>
          <a:off x="5267325" y="3276600"/>
          <a:ext cx="1562100" cy="5524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解析方法、格子設定・部材寸法・荷重強度・載荷位置は適正か、
入出力は適正か。</a:t>
          </a:r>
        </a:p>
      </xdr:txBody>
    </xdr:sp>
    <xdr:clientData/>
  </xdr:twoCellAnchor>
  <xdr:twoCellAnchor>
    <xdr:from>
      <xdr:col>30</xdr:col>
      <xdr:colOff>114300</xdr:colOff>
      <xdr:row>22</xdr:row>
      <xdr:rowOff>47625</xdr:rowOff>
    </xdr:from>
    <xdr:to>
      <xdr:col>39</xdr:col>
      <xdr:colOff>152400</xdr:colOff>
      <xdr:row>27</xdr:row>
      <xdr:rowOff>85725</xdr:rowOff>
    </xdr:to>
    <xdr:sp>
      <xdr:nvSpPr>
        <xdr:cNvPr id="13" name="AutoShape 61"/>
        <xdr:cNvSpPr>
          <a:spLocks/>
        </xdr:cNvSpPr>
      </xdr:nvSpPr>
      <xdr:spPr>
        <a:xfrm>
          <a:off x="5257800" y="3990975"/>
          <a:ext cx="1581150" cy="8953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オーバーストレス注意
PC鋼材応力度は適正か。設計図に反映されているか。
</a:t>
          </a:r>
        </a:p>
      </xdr:txBody>
    </xdr:sp>
    <xdr:clientData/>
  </xdr:twoCellAnchor>
  <xdr:twoCellAnchor>
    <xdr:from>
      <xdr:col>30</xdr:col>
      <xdr:colOff>123825</xdr:colOff>
      <xdr:row>28</xdr:row>
      <xdr:rowOff>0</xdr:rowOff>
    </xdr:from>
    <xdr:to>
      <xdr:col>39</xdr:col>
      <xdr:colOff>142875</xdr:colOff>
      <xdr:row>32</xdr:row>
      <xdr:rowOff>38100</xdr:rowOff>
    </xdr:to>
    <xdr:sp>
      <xdr:nvSpPr>
        <xdr:cNvPr id="14" name="AutoShape 62"/>
        <xdr:cNvSpPr>
          <a:spLocks/>
        </xdr:cNvSpPr>
      </xdr:nvSpPr>
      <xdr:spPr>
        <a:xfrm>
          <a:off x="5267325" y="4972050"/>
          <a:ext cx="15621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部材寸法・PC鋼材配置・鉄筋径と配置ピッチは適正か
設計図に反映されているか
設計図との整合
</a:t>
          </a:r>
        </a:p>
      </xdr:txBody>
    </xdr:sp>
    <xdr:clientData/>
  </xdr:twoCellAnchor>
  <xdr:twoCellAnchor>
    <xdr:from>
      <xdr:col>30</xdr:col>
      <xdr:colOff>133350</xdr:colOff>
      <xdr:row>37</xdr:row>
      <xdr:rowOff>114300</xdr:rowOff>
    </xdr:from>
    <xdr:to>
      <xdr:col>39</xdr:col>
      <xdr:colOff>152400</xdr:colOff>
      <xdr:row>41</xdr:row>
      <xdr:rowOff>47625</xdr:rowOff>
    </xdr:to>
    <xdr:sp>
      <xdr:nvSpPr>
        <xdr:cNvPr id="15" name="AutoShape 63"/>
        <xdr:cNvSpPr>
          <a:spLocks/>
        </xdr:cNvSpPr>
      </xdr:nvSpPr>
      <xdr:spPr>
        <a:xfrm>
          <a:off x="5276850" y="6629400"/>
          <a:ext cx="156210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部材寸法・使用ＰＣ鋼材は適切か設計荷重時・終局荷重時の応力度･安全度は適正か
設計図との整合
</a:t>
          </a:r>
        </a:p>
      </xdr:txBody>
    </xdr:sp>
    <xdr:clientData/>
  </xdr:twoCellAnchor>
  <xdr:twoCellAnchor>
    <xdr:from>
      <xdr:col>30</xdr:col>
      <xdr:colOff>114300</xdr:colOff>
      <xdr:row>42</xdr:row>
      <xdr:rowOff>142875</xdr:rowOff>
    </xdr:from>
    <xdr:to>
      <xdr:col>39</xdr:col>
      <xdr:colOff>152400</xdr:colOff>
      <xdr:row>46</xdr:row>
      <xdr:rowOff>76200</xdr:rowOff>
    </xdr:to>
    <xdr:sp>
      <xdr:nvSpPr>
        <xdr:cNvPr id="16" name="AutoShape 64"/>
        <xdr:cNvSpPr>
          <a:spLocks/>
        </xdr:cNvSpPr>
      </xdr:nvSpPr>
      <xdr:spPr>
        <a:xfrm>
          <a:off x="5257800" y="7515225"/>
          <a:ext cx="158115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30</xdr:col>
      <xdr:colOff>123825</xdr:colOff>
      <xdr:row>47</xdr:row>
      <xdr:rowOff>66675</xdr:rowOff>
    </xdr:from>
    <xdr:to>
      <xdr:col>39</xdr:col>
      <xdr:colOff>142875</xdr:colOff>
      <xdr:row>52</xdr:row>
      <xdr:rowOff>9525</xdr:rowOff>
    </xdr:to>
    <xdr:sp>
      <xdr:nvSpPr>
        <xdr:cNvPr id="17" name="AutoShape 65"/>
        <xdr:cNvSpPr>
          <a:spLocks/>
        </xdr:cNvSpPr>
      </xdr:nvSpPr>
      <xdr:spPr>
        <a:xfrm>
          <a:off x="5267325" y="8296275"/>
          <a:ext cx="156210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支承の選定は適切か、
(道路橋示方書・同解説ⅤP245）　
鉛直･水平沓・PC鋼材定着具等と干渉はないか。応力度は適切か</a:t>
          </a:r>
        </a:p>
      </xdr:txBody>
    </xdr:sp>
    <xdr:clientData/>
  </xdr:twoCellAnchor>
  <xdr:twoCellAnchor>
    <xdr:from>
      <xdr:col>30</xdr:col>
      <xdr:colOff>123825</xdr:colOff>
      <xdr:row>52</xdr:row>
      <xdr:rowOff>161925</xdr:rowOff>
    </xdr:from>
    <xdr:to>
      <xdr:col>39</xdr:col>
      <xdr:colOff>142875</xdr:colOff>
      <xdr:row>55</xdr:row>
      <xdr:rowOff>104775</xdr:rowOff>
    </xdr:to>
    <xdr:sp>
      <xdr:nvSpPr>
        <xdr:cNvPr id="18" name="AutoShape 66"/>
        <xdr:cNvSpPr>
          <a:spLocks/>
        </xdr:cNvSpPr>
      </xdr:nvSpPr>
      <xdr:spPr>
        <a:xfrm>
          <a:off x="5267325" y="9248775"/>
          <a:ext cx="1562100" cy="457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によるシステムの構成か、耐力確保は適切か。</a:t>
          </a:r>
        </a:p>
      </xdr:txBody>
    </xdr:sp>
    <xdr:clientData/>
  </xdr:twoCellAnchor>
  <xdr:twoCellAnchor>
    <xdr:from>
      <xdr:col>0</xdr:col>
      <xdr:colOff>38100</xdr:colOff>
      <xdr:row>27</xdr:row>
      <xdr:rowOff>38100</xdr:rowOff>
    </xdr:from>
    <xdr:to>
      <xdr:col>12</xdr:col>
      <xdr:colOff>123825</xdr:colOff>
      <xdr:row>35</xdr:row>
      <xdr:rowOff>38100</xdr:rowOff>
    </xdr:to>
    <xdr:sp>
      <xdr:nvSpPr>
        <xdr:cNvPr id="19" name="AutoShape 67"/>
        <xdr:cNvSpPr>
          <a:spLocks/>
        </xdr:cNvSpPr>
      </xdr:nvSpPr>
      <xdr:spPr>
        <a:xfrm>
          <a:off x="38100" y="4838700"/>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9525</xdr:rowOff>
    </xdr:from>
    <xdr:to>
      <xdr:col>19</xdr:col>
      <xdr:colOff>152400</xdr:colOff>
      <xdr:row>58</xdr:row>
      <xdr:rowOff>95250</xdr:rowOff>
    </xdr:to>
    <xdr:sp>
      <xdr:nvSpPr>
        <xdr:cNvPr id="20" name="AutoShape 68"/>
        <xdr:cNvSpPr>
          <a:spLocks/>
        </xdr:cNvSpPr>
      </xdr:nvSpPr>
      <xdr:spPr>
        <a:xfrm>
          <a:off x="3133725" y="9953625"/>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5</xdr:row>
      <xdr:rowOff>161925</xdr:rowOff>
    </xdr:from>
    <xdr:to>
      <xdr:col>19</xdr:col>
      <xdr:colOff>152400</xdr:colOff>
      <xdr:row>7</xdr:row>
      <xdr:rowOff>47625</xdr:rowOff>
    </xdr:to>
    <xdr:sp>
      <xdr:nvSpPr>
        <xdr:cNvPr id="21" name="AutoShape 69"/>
        <xdr:cNvSpPr>
          <a:spLocks/>
        </xdr:cNvSpPr>
      </xdr:nvSpPr>
      <xdr:spPr>
        <a:xfrm>
          <a:off x="3133725" y="1076325"/>
          <a:ext cx="276225" cy="27622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19</xdr:row>
      <xdr:rowOff>57150</xdr:rowOff>
    </xdr:from>
    <xdr:to>
      <xdr:col>6</xdr:col>
      <xdr:colOff>85725</xdr:colOff>
      <xdr:row>27</xdr:row>
      <xdr:rowOff>47625</xdr:rowOff>
    </xdr:to>
    <xdr:sp>
      <xdr:nvSpPr>
        <xdr:cNvPr id="22" name="Line 71"/>
        <xdr:cNvSpPr>
          <a:spLocks/>
        </xdr:cNvSpPr>
      </xdr:nvSpPr>
      <xdr:spPr>
        <a:xfrm flipV="1">
          <a:off x="1114425" y="3486150"/>
          <a:ext cx="0" cy="1362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19</xdr:row>
      <xdr:rowOff>76200</xdr:rowOff>
    </xdr:from>
    <xdr:to>
      <xdr:col>14</xdr:col>
      <xdr:colOff>28575</xdr:colOff>
      <xdr:row>19</xdr:row>
      <xdr:rowOff>76200</xdr:rowOff>
    </xdr:to>
    <xdr:sp>
      <xdr:nvSpPr>
        <xdr:cNvPr id="23" name="Line 72"/>
        <xdr:cNvSpPr>
          <a:spLocks/>
        </xdr:cNvSpPr>
      </xdr:nvSpPr>
      <xdr:spPr>
        <a:xfrm>
          <a:off x="1123950" y="350520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24</xdr:row>
      <xdr:rowOff>104775</xdr:rowOff>
    </xdr:from>
    <xdr:to>
      <xdr:col>14</xdr:col>
      <xdr:colOff>19050</xdr:colOff>
      <xdr:row>24</xdr:row>
      <xdr:rowOff>104775</xdr:rowOff>
    </xdr:to>
    <xdr:sp>
      <xdr:nvSpPr>
        <xdr:cNvPr id="24" name="Line 73"/>
        <xdr:cNvSpPr>
          <a:spLocks/>
        </xdr:cNvSpPr>
      </xdr:nvSpPr>
      <xdr:spPr>
        <a:xfrm>
          <a:off x="1123950" y="43910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31</xdr:row>
      <xdr:rowOff>47625</xdr:rowOff>
    </xdr:from>
    <xdr:to>
      <xdr:col>14</xdr:col>
      <xdr:colOff>9525</xdr:colOff>
      <xdr:row>31</xdr:row>
      <xdr:rowOff>47625</xdr:rowOff>
    </xdr:to>
    <xdr:sp>
      <xdr:nvSpPr>
        <xdr:cNvPr id="25" name="Line 79"/>
        <xdr:cNvSpPr>
          <a:spLocks/>
        </xdr:cNvSpPr>
      </xdr:nvSpPr>
      <xdr:spPr>
        <a:xfrm flipH="1">
          <a:off x="2152650" y="553402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33</xdr:row>
      <xdr:rowOff>66675</xdr:rowOff>
    </xdr:from>
    <xdr:to>
      <xdr:col>23</xdr:col>
      <xdr:colOff>133350</xdr:colOff>
      <xdr:row>36</xdr:row>
      <xdr:rowOff>85725</xdr:rowOff>
    </xdr:to>
    <xdr:sp>
      <xdr:nvSpPr>
        <xdr:cNvPr id="26" name="Rectangle 98"/>
        <xdr:cNvSpPr>
          <a:spLocks/>
        </xdr:cNvSpPr>
      </xdr:nvSpPr>
      <xdr:spPr>
        <a:xfrm>
          <a:off x="2476500" y="5895975"/>
          <a:ext cx="1600200" cy="5334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⑥連結部の計算
</a:t>
          </a:r>
          <a:r>
            <a:rPr lang="en-US" cap="none" sz="800" b="0" i="0" u="none" baseline="0">
              <a:latin typeface="ＭＳ Ｐゴシック"/>
              <a:ea typeface="ＭＳ Ｐゴシック"/>
              <a:cs typeface="ＭＳ Ｐゴシック"/>
            </a:rPr>
            <a:t>断面力の整理・鉄筋の設定・曲げ応力度・曲げ破壊安全度の照査。
せん断力照査。</a:t>
          </a:r>
        </a:p>
      </xdr:txBody>
    </xdr:sp>
    <xdr:clientData/>
  </xdr:twoCellAnchor>
  <xdr:twoCellAnchor>
    <xdr:from>
      <xdr:col>30</xdr:col>
      <xdr:colOff>152400</xdr:colOff>
      <xdr:row>33</xdr:row>
      <xdr:rowOff>19050</xdr:rowOff>
    </xdr:from>
    <xdr:to>
      <xdr:col>39</xdr:col>
      <xdr:colOff>95250</xdr:colOff>
      <xdr:row>36</xdr:row>
      <xdr:rowOff>114300</xdr:rowOff>
    </xdr:to>
    <xdr:sp>
      <xdr:nvSpPr>
        <xdr:cNvPr id="27" name="Rectangle 99"/>
        <xdr:cNvSpPr>
          <a:spLocks/>
        </xdr:cNvSpPr>
      </xdr:nvSpPr>
      <xdr:spPr>
        <a:xfrm>
          <a:off x="5295900" y="5848350"/>
          <a:ext cx="1485900" cy="6096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鉄筋配置（正負）が設計図へ反映されているか。</a:t>
          </a:r>
        </a:p>
      </xdr:txBody>
    </xdr:sp>
    <xdr:clientData/>
  </xdr:twoCellAnchor>
  <xdr:twoCellAnchor>
    <xdr:from>
      <xdr:col>28</xdr:col>
      <xdr:colOff>0</xdr:colOff>
      <xdr:row>9</xdr:row>
      <xdr:rowOff>95250</xdr:rowOff>
    </xdr:from>
    <xdr:to>
      <xdr:col>30</xdr:col>
      <xdr:colOff>19050</xdr:colOff>
      <xdr:row>10</xdr:row>
      <xdr:rowOff>123825</xdr:rowOff>
    </xdr:to>
    <xdr:sp>
      <xdr:nvSpPr>
        <xdr:cNvPr id="28" name="AutoShape 101"/>
        <xdr:cNvSpPr>
          <a:spLocks/>
        </xdr:cNvSpPr>
      </xdr:nvSpPr>
      <xdr:spPr>
        <a:xfrm>
          <a:off x="4800600" y="1752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xdr:row>
      <xdr:rowOff>57150</xdr:rowOff>
    </xdr:from>
    <xdr:to>
      <xdr:col>30</xdr:col>
      <xdr:colOff>19050</xdr:colOff>
      <xdr:row>15</xdr:row>
      <xdr:rowOff>104775</xdr:rowOff>
    </xdr:to>
    <xdr:sp>
      <xdr:nvSpPr>
        <xdr:cNvPr id="29" name="AutoShape 102"/>
        <xdr:cNvSpPr>
          <a:spLocks/>
        </xdr:cNvSpPr>
      </xdr:nvSpPr>
      <xdr:spPr>
        <a:xfrm>
          <a:off x="4800600" y="26289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19</xdr:row>
      <xdr:rowOff>19050</xdr:rowOff>
    </xdr:from>
    <xdr:to>
      <xdr:col>30</xdr:col>
      <xdr:colOff>38100</xdr:colOff>
      <xdr:row>20</xdr:row>
      <xdr:rowOff>66675</xdr:rowOff>
    </xdr:to>
    <xdr:sp>
      <xdr:nvSpPr>
        <xdr:cNvPr id="30" name="AutoShape 103"/>
        <xdr:cNvSpPr>
          <a:spLocks/>
        </xdr:cNvSpPr>
      </xdr:nvSpPr>
      <xdr:spPr>
        <a:xfrm>
          <a:off x="4819650" y="344805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24</xdr:row>
      <xdr:rowOff>19050</xdr:rowOff>
    </xdr:from>
    <xdr:to>
      <xdr:col>30</xdr:col>
      <xdr:colOff>28575</xdr:colOff>
      <xdr:row>25</xdr:row>
      <xdr:rowOff>66675</xdr:rowOff>
    </xdr:to>
    <xdr:sp>
      <xdr:nvSpPr>
        <xdr:cNvPr id="31" name="AutoShape 104"/>
        <xdr:cNvSpPr>
          <a:spLocks/>
        </xdr:cNvSpPr>
      </xdr:nvSpPr>
      <xdr:spPr>
        <a:xfrm>
          <a:off x="4810125" y="43053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66675</xdr:rowOff>
    </xdr:from>
    <xdr:to>
      <xdr:col>30</xdr:col>
      <xdr:colOff>19050</xdr:colOff>
      <xdr:row>30</xdr:row>
      <xdr:rowOff>114300</xdr:rowOff>
    </xdr:to>
    <xdr:sp>
      <xdr:nvSpPr>
        <xdr:cNvPr id="32" name="AutoShape 105"/>
        <xdr:cNvSpPr>
          <a:spLocks/>
        </xdr:cNvSpPr>
      </xdr:nvSpPr>
      <xdr:spPr>
        <a:xfrm>
          <a:off x="4800600" y="521017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33</xdr:row>
      <xdr:rowOff>152400</xdr:rowOff>
    </xdr:from>
    <xdr:to>
      <xdr:col>30</xdr:col>
      <xdr:colOff>9525</xdr:colOff>
      <xdr:row>35</xdr:row>
      <xdr:rowOff>28575</xdr:rowOff>
    </xdr:to>
    <xdr:sp>
      <xdr:nvSpPr>
        <xdr:cNvPr id="33" name="AutoShape 106"/>
        <xdr:cNvSpPr>
          <a:spLocks/>
        </xdr:cNvSpPr>
      </xdr:nvSpPr>
      <xdr:spPr>
        <a:xfrm>
          <a:off x="4791075" y="59817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38</xdr:row>
      <xdr:rowOff>142875</xdr:rowOff>
    </xdr:from>
    <xdr:to>
      <xdr:col>30</xdr:col>
      <xdr:colOff>38100</xdr:colOff>
      <xdr:row>40</xdr:row>
      <xdr:rowOff>19050</xdr:rowOff>
    </xdr:to>
    <xdr:sp>
      <xdr:nvSpPr>
        <xdr:cNvPr id="34" name="AutoShape 107"/>
        <xdr:cNvSpPr>
          <a:spLocks/>
        </xdr:cNvSpPr>
      </xdr:nvSpPr>
      <xdr:spPr>
        <a:xfrm>
          <a:off x="4819650" y="682942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43</xdr:row>
      <xdr:rowOff>152400</xdr:rowOff>
    </xdr:from>
    <xdr:to>
      <xdr:col>30</xdr:col>
      <xdr:colOff>28575</xdr:colOff>
      <xdr:row>45</xdr:row>
      <xdr:rowOff>28575</xdr:rowOff>
    </xdr:to>
    <xdr:sp>
      <xdr:nvSpPr>
        <xdr:cNvPr id="35" name="AutoShape 108"/>
        <xdr:cNvSpPr>
          <a:spLocks/>
        </xdr:cNvSpPr>
      </xdr:nvSpPr>
      <xdr:spPr>
        <a:xfrm>
          <a:off x="4810125" y="76962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48</xdr:row>
      <xdr:rowOff>133350</xdr:rowOff>
    </xdr:from>
    <xdr:to>
      <xdr:col>30</xdr:col>
      <xdr:colOff>38100</xdr:colOff>
      <xdr:row>50</xdr:row>
      <xdr:rowOff>9525</xdr:rowOff>
    </xdr:to>
    <xdr:sp>
      <xdr:nvSpPr>
        <xdr:cNvPr id="36" name="AutoShape 109"/>
        <xdr:cNvSpPr>
          <a:spLocks/>
        </xdr:cNvSpPr>
      </xdr:nvSpPr>
      <xdr:spPr>
        <a:xfrm>
          <a:off x="4819650" y="85344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76200</xdr:rowOff>
    </xdr:from>
    <xdr:to>
      <xdr:col>30</xdr:col>
      <xdr:colOff>28575</xdr:colOff>
      <xdr:row>54</xdr:row>
      <xdr:rowOff>123825</xdr:rowOff>
    </xdr:to>
    <xdr:sp>
      <xdr:nvSpPr>
        <xdr:cNvPr id="37" name="AutoShape 110"/>
        <xdr:cNvSpPr>
          <a:spLocks/>
        </xdr:cNvSpPr>
      </xdr:nvSpPr>
      <xdr:spPr>
        <a:xfrm>
          <a:off x="4810125" y="93345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57150</xdr:rowOff>
    </xdr:from>
    <xdr:to>
      <xdr:col>19</xdr:col>
      <xdr:colOff>0</xdr:colOff>
      <xdr:row>8</xdr:row>
      <xdr:rowOff>133350</xdr:rowOff>
    </xdr:to>
    <xdr:sp>
      <xdr:nvSpPr>
        <xdr:cNvPr id="38" name="Line 111"/>
        <xdr:cNvSpPr>
          <a:spLocks/>
        </xdr:cNvSpPr>
      </xdr:nvSpPr>
      <xdr:spPr>
        <a:xfrm>
          <a:off x="3257550" y="1362075"/>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95250</xdr:rowOff>
    </xdr:from>
    <xdr:to>
      <xdr:col>19</xdr:col>
      <xdr:colOff>0</xdr:colOff>
      <xdr:row>12</xdr:row>
      <xdr:rowOff>152400</xdr:rowOff>
    </xdr:to>
    <xdr:sp>
      <xdr:nvSpPr>
        <xdr:cNvPr id="39" name="Line 112"/>
        <xdr:cNvSpPr>
          <a:spLocks/>
        </xdr:cNvSpPr>
      </xdr:nvSpPr>
      <xdr:spPr>
        <a:xfrm>
          <a:off x="3257550" y="2133600"/>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95250</xdr:rowOff>
    </xdr:from>
    <xdr:to>
      <xdr:col>18</xdr:col>
      <xdr:colOff>161925</xdr:colOff>
      <xdr:row>18</xdr:row>
      <xdr:rowOff>19050</xdr:rowOff>
    </xdr:to>
    <xdr:sp>
      <xdr:nvSpPr>
        <xdr:cNvPr id="40" name="Line 113"/>
        <xdr:cNvSpPr>
          <a:spLocks/>
        </xdr:cNvSpPr>
      </xdr:nvSpPr>
      <xdr:spPr>
        <a:xfrm>
          <a:off x="3248025" y="30099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21</xdr:row>
      <xdr:rowOff>161925</xdr:rowOff>
    </xdr:from>
    <xdr:to>
      <xdr:col>18</xdr:col>
      <xdr:colOff>161925</xdr:colOff>
      <xdr:row>22</xdr:row>
      <xdr:rowOff>152400</xdr:rowOff>
    </xdr:to>
    <xdr:sp>
      <xdr:nvSpPr>
        <xdr:cNvPr id="41" name="Line 114"/>
        <xdr:cNvSpPr>
          <a:spLocks/>
        </xdr:cNvSpPr>
      </xdr:nvSpPr>
      <xdr:spPr>
        <a:xfrm>
          <a:off x="3248025" y="39338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26</xdr:row>
      <xdr:rowOff>76200</xdr:rowOff>
    </xdr:from>
    <xdr:to>
      <xdr:col>19</xdr:col>
      <xdr:colOff>0</xdr:colOff>
      <xdr:row>27</xdr:row>
      <xdr:rowOff>161925</xdr:rowOff>
    </xdr:to>
    <xdr:sp>
      <xdr:nvSpPr>
        <xdr:cNvPr id="42" name="Line 115"/>
        <xdr:cNvSpPr>
          <a:spLocks/>
        </xdr:cNvSpPr>
      </xdr:nvSpPr>
      <xdr:spPr>
        <a:xfrm>
          <a:off x="3257550" y="47053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66675</xdr:rowOff>
    </xdr:from>
    <xdr:to>
      <xdr:col>19</xdr:col>
      <xdr:colOff>0</xdr:colOff>
      <xdr:row>42</xdr:row>
      <xdr:rowOff>152400</xdr:rowOff>
    </xdr:to>
    <xdr:sp>
      <xdr:nvSpPr>
        <xdr:cNvPr id="43" name="Line 118"/>
        <xdr:cNvSpPr>
          <a:spLocks/>
        </xdr:cNvSpPr>
      </xdr:nvSpPr>
      <xdr:spPr>
        <a:xfrm>
          <a:off x="3257550" y="72675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85725</xdr:rowOff>
    </xdr:from>
    <xdr:to>
      <xdr:col>19</xdr:col>
      <xdr:colOff>0</xdr:colOff>
      <xdr:row>48</xdr:row>
      <xdr:rowOff>0</xdr:rowOff>
    </xdr:to>
    <xdr:sp>
      <xdr:nvSpPr>
        <xdr:cNvPr id="44" name="Line 119"/>
        <xdr:cNvSpPr>
          <a:spLocks/>
        </xdr:cNvSpPr>
      </xdr:nvSpPr>
      <xdr:spPr>
        <a:xfrm>
          <a:off x="3257550" y="81438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47625</xdr:rowOff>
    </xdr:from>
    <xdr:to>
      <xdr:col>19</xdr:col>
      <xdr:colOff>0</xdr:colOff>
      <xdr:row>52</xdr:row>
      <xdr:rowOff>114300</xdr:rowOff>
    </xdr:to>
    <xdr:sp>
      <xdr:nvSpPr>
        <xdr:cNvPr id="45" name="Line 120"/>
        <xdr:cNvSpPr>
          <a:spLocks/>
        </xdr:cNvSpPr>
      </xdr:nvSpPr>
      <xdr:spPr>
        <a:xfrm>
          <a:off x="3257550" y="8963025"/>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95250</xdr:rowOff>
    </xdr:from>
    <xdr:to>
      <xdr:col>19</xdr:col>
      <xdr:colOff>0</xdr:colOff>
      <xdr:row>57</xdr:row>
      <xdr:rowOff>9525</xdr:rowOff>
    </xdr:to>
    <xdr:sp>
      <xdr:nvSpPr>
        <xdr:cNvPr id="46" name="Line 121"/>
        <xdr:cNvSpPr>
          <a:spLocks/>
        </xdr:cNvSpPr>
      </xdr:nvSpPr>
      <xdr:spPr>
        <a:xfrm>
          <a:off x="3257550" y="96964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35</xdr:row>
      <xdr:rowOff>38100</xdr:rowOff>
    </xdr:from>
    <xdr:to>
      <xdr:col>6</xdr:col>
      <xdr:colOff>85725</xdr:colOff>
      <xdr:row>36</xdr:row>
      <xdr:rowOff>19050</xdr:rowOff>
    </xdr:to>
    <xdr:sp>
      <xdr:nvSpPr>
        <xdr:cNvPr id="47" name="Line 122"/>
        <xdr:cNvSpPr>
          <a:spLocks/>
        </xdr:cNvSpPr>
      </xdr:nvSpPr>
      <xdr:spPr>
        <a:xfrm>
          <a:off x="1114425" y="6210300"/>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36</xdr:row>
      <xdr:rowOff>28575</xdr:rowOff>
    </xdr:from>
    <xdr:to>
      <xdr:col>14</xdr:col>
      <xdr:colOff>66675</xdr:colOff>
      <xdr:row>36</xdr:row>
      <xdr:rowOff>28575</xdr:rowOff>
    </xdr:to>
    <xdr:sp>
      <xdr:nvSpPr>
        <xdr:cNvPr id="48" name="Line 123"/>
        <xdr:cNvSpPr>
          <a:spLocks/>
        </xdr:cNvSpPr>
      </xdr:nvSpPr>
      <xdr:spPr>
        <a:xfrm>
          <a:off x="1104900" y="6372225"/>
          <a:ext cx="1362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25</xdr:row>
      <xdr:rowOff>133350</xdr:rowOff>
    </xdr:from>
    <xdr:to>
      <xdr:col>14</xdr:col>
      <xdr:colOff>19050</xdr:colOff>
      <xdr:row>25</xdr:row>
      <xdr:rowOff>133350</xdr:rowOff>
    </xdr:to>
    <xdr:sp>
      <xdr:nvSpPr>
        <xdr:cNvPr id="49" name="Line 124"/>
        <xdr:cNvSpPr>
          <a:spLocks/>
        </xdr:cNvSpPr>
      </xdr:nvSpPr>
      <xdr:spPr>
        <a:xfrm>
          <a:off x="2295525" y="4591050"/>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20</xdr:row>
      <xdr:rowOff>28575</xdr:rowOff>
    </xdr:from>
    <xdr:to>
      <xdr:col>26</xdr:col>
      <xdr:colOff>0</xdr:colOff>
      <xdr:row>45</xdr:row>
      <xdr:rowOff>0</xdr:rowOff>
    </xdr:to>
    <xdr:sp>
      <xdr:nvSpPr>
        <xdr:cNvPr id="50" name="Line 125"/>
        <xdr:cNvSpPr>
          <a:spLocks/>
        </xdr:cNvSpPr>
      </xdr:nvSpPr>
      <xdr:spPr>
        <a:xfrm>
          <a:off x="4457700" y="3629025"/>
          <a:ext cx="0" cy="4257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25</xdr:row>
      <xdr:rowOff>133350</xdr:rowOff>
    </xdr:from>
    <xdr:to>
      <xdr:col>13</xdr:col>
      <xdr:colOff>57150</xdr:colOff>
      <xdr:row>31</xdr:row>
      <xdr:rowOff>47625</xdr:rowOff>
    </xdr:to>
    <xdr:sp>
      <xdr:nvSpPr>
        <xdr:cNvPr id="51" name="Line 128"/>
        <xdr:cNvSpPr>
          <a:spLocks/>
        </xdr:cNvSpPr>
      </xdr:nvSpPr>
      <xdr:spPr>
        <a:xfrm>
          <a:off x="2286000" y="4591050"/>
          <a:ext cx="0" cy="942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48</xdr:row>
      <xdr:rowOff>28575</xdr:rowOff>
    </xdr:from>
    <xdr:to>
      <xdr:col>10</xdr:col>
      <xdr:colOff>85725</xdr:colOff>
      <xdr:row>50</xdr:row>
      <xdr:rowOff>152400</xdr:rowOff>
    </xdr:to>
    <xdr:sp>
      <xdr:nvSpPr>
        <xdr:cNvPr id="52" name="Rectangle 129"/>
        <xdr:cNvSpPr>
          <a:spLocks/>
        </xdr:cNvSpPr>
      </xdr:nvSpPr>
      <xdr:spPr>
        <a:xfrm>
          <a:off x="962025" y="8429625"/>
          <a:ext cx="838200" cy="466725"/>
        </a:xfrm>
        <a:prstGeom prst="rect">
          <a:avLst/>
        </a:prstGeom>
        <a:solidFill>
          <a:srgbClr val="FFFFFF"/>
        </a:solidFill>
        <a:ln w="12700" cmpd="sng">
          <a:solidFill>
            <a:srgbClr val="000000"/>
          </a:solidFill>
          <a:prstDash val="dash"/>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動的解析</a:t>
          </a:r>
        </a:p>
      </xdr:txBody>
    </xdr:sp>
    <xdr:clientData/>
  </xdr:twoCellAnchor>
  <xdr:twoCellAnchor>
    <xdr:from>
      <xdr:col>10</xdr:col>
      <xdr:colOff>85725</xdr:colOff>
      <xdr:row>49</xdr:row>
      <xdr:rowOff>95250</xdr:rowOff>
    </xdr:from>
    <xdr:to>
      <xdr:col>14</xdr:col>
      <xdr:colOff>28575</xdr:colOff>
      <xdr:row>49</xdr:row>
      <xdr:rowOff>95250</xdr:rowOff>
    </xdr:to>
    <xdr:sp>
      <xdr:nvSpPr>
        <xdr:cNvPr id="53" name="Line 130"/>
        <xdr:cNvSpPr>
          <a:spLocks/>
        </xdr:cNvSpPr>
      </xdr:nvSpPr>
      <xdr:spPr>
        <a:xfrm>
          <a:off x="1800225" y="8667750"/>
          <a:ext cx="628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161925</xdr:rowOff>
    </xdr:from>
    <xdr:to>
      <xdr:col>9</xdr:col>
      <xdr:colOff>0</xdr:colOff>
      <xdr:row>54</xdr:row>
      <xdr:rowOff>0</xdr:rowOff>
    </xdr:to>
    <xdr:sp>
      <xdr:nvSpPr>
        <xdr:cNvPr id="54" name="Line 131"/>
        <xdr:cNvSpPr>
          <a:spLocks/>
        </xdr:cNvSpPr>
      </xdr:nvSpPr>
      <xdr:spPr>
        <a:xfrm>
          <a:off x="1543050" y="8905875"/>
          <a:ext cx="0" cy="523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152400</xdr:rowOff>
    </xdr:from>
    <xdr:to>
      <xdr:col>14</xdr:col>
      <xdr:colOff>28575</xdr:colOff>
      <xdr:row>53</xdr:row>
      <xdr:rowOff>152400</xdr:rowOff>
    </xdr:to>
    <xdr:sp>
      <xdr:nvSpPr>
        <xdr:cNvPr id="55" name="Line 132"/>
        <xdr:cNvSpPr>
          <a:spLocks/>
        </xdr:cNvSpPr>
      </xdr:nvSpPr>
      <xdr:spPr>
        <a:xfrm>
          <a:off x="1543050" y="9410700"/>
          <a:ext cx="8858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36</xdr:row>
      <xdr:rowOff>85725</xdr:rowOff>
    </xdr:from>
    <xdr:to>
      <xdr:col>19</xdr:col>
      <xdr:colOff>9525</xdr:colOff>
      <xdr:row>37</xdr:row>
      <xdr:rowOff>142875</xdr:rowOff>
    </xdr:to>
    <xdr:sp>
      <xdr:nvSpPr>
        <xdr:cNvPr id="56" name="Line 133"/>
        <xdr:cNvSpPr>
          <a:spLocks/>
        </xdr:cNvSpPr>
      </xdr:nvSpPr>
      <xdr:spPr>
        <a:xfrm>
          <a:off x="3267075" y="6429375"/>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19</xdr:col>
      <xdr:colOff>0</xdr:colOff>
      <xdr:row>33</xdr:row>
      <xdr:rowOff>76200</xdr:rowOff>
    </xdr:to>
    <xdr:sp>
      <xdr:nvSpPr>
        <xdr:cNvPr id="57" name="Line 134"/>
        <xdr:cNvSpPr>
          <a:spLocks/>
        </xdr:cNvSpPr>
      </xdr:nvSpPr>
      <xdr:spPr>
        <a:xfrm>
          <a:off x="3257550" y="5657850"/>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38100</xdr:rowOff>
    </xdr:from>
    <xdr:to>
      <xdr:col>26</xdr:col>
      <xdr:colOff>0</xdr:colOff>
      <xdr:row>20</xdr:row>
      <xdr:rowOff>38100</xdr:rowOff>
    </xdr:to>
    <xdr:sp>
      <xdr:nvSpPr>
        <xdr:cNvPr id="58" name="Line 135"/>
        <xdr:cNvSpPr>
          <a:spLocks/>
        </xdr:cNvSpPr>
      </xdr:nvSpPr>
      <xdr:spPr>
        <a:xfrm>
          <a:off x="4133850" y="3638550"/>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30</xdr:row>
      <xdr:rowOff>0</xdr:rowOff>
    </xdr:from>
    <xdr:to>
      <xdr:col>26</xdr:col>
      <xdr:colOff>0</xdr:colOff>
      <xdr:row>30</xdr:row>
      <xdr:rowOff>0</xdr:rowOff>
    </xdr:to>
    <xdr:sp>
      <xdr:nvSpPr>
        <xdr:cNvPr id="59" name="Line 136"/>
        <xdr:cNvSpPr>
          <a:spLocks/>
        </xdr:cNvSpPr>
      </xdr:nvSpPr>
      <xdr:spPr>
        <a:xfrm>
          <a:off x="4133850" y="531495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76200</xdr:rowOff>
    </xdr:from>
    <xdr:to>
      <xdr:col>25</xdr:col>
      <xdr:colOff>161925</xdr:colOff>
      <xdr:row>39</xdr:row>
      <xdr:rowOff>76200</xdr:rowOff>
    </xdr:to>
    <xdr:sp>
      <xdr:nvSpPr>
        <xdr:cNvPr id="60" name="Line 137"/>
        <xdr:cNvSpPr>
          <a:spLocks/>
        </xdr:cNvSpPr>
      </xdr:nvSpPr>
      <xdr:spPr>
        <a:xfrm>
          <a:off x="4114800" y="6934200"/>
          <a:ext cx="3333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45</xdr:row>
      <xdr:rowOff>0</xdr:rowOff>
    </xdr:from>
    <xdr:to>
      <xdr:col>26</xdr:col>
      <xdr:colOff>0</xdr:colOff>
      <xdr:row>45</xdr:row>
      <xdr:rowOff>0</xdr:rowOff>
    </xdr:to>
    <xdr:sp>
      <xdr:nvSpPr>
        <xdr:cNvPr id="61" name="Line 138"/>
        <xdr:cNvSpPr>
          <a:spLocks/>
        </xdr:cNvSpPr>
      </xdr:nvSpPr>
      <xdr:spPr>
        <a:xfrm>
          <a:off x="4133850" y="788670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47</xdr:row>
      <xdr:rowOff>114300</xdr:rowOff>
    </xdr:from>
    <xdr:to>
      <xdr:col>24</xdr:col>
      <xdr:colOff>104775</xdr:colOff>
      <xdr:row>47</xdr:row>
      <xdr:rowOff>114300</xdr:rowOff>
    </xdr:to>
    <xdr:sp>
      <xdr:nvSpPr>
        <xdr:cNvPr id="1" name="Line 20"/>
        <xdr:cNvSpPr>
          <a:spLocks/>
        </xdr:cNvSpPr>
      </xdr:nvSpPr>
      <xdr:spPr>
        <a:xfrm>
          <a:off x="2809875" y="8191500"/>
          <a:ext cx="1428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40</xdr:row>
      <xdr:rowOff>47625</xdr:rowOff>
    </xdr:from>
    <xdr:to>
      <xdr:col>31</xdr:col>
      <xdr:colOff>161925</xdr:colOff>
      <xdr:row>40</xdr:row>
      <xdr:rowOff>47625</xdr:rowOff>
    </xdr:to>
    <xdr:sp>
      <xdr:nvSpPr>
        <xdr:cNvPr id="2" name="Line 22"/>
        <xdr:cNvSpPr>
          <a:spLocks/>
        </xdr:cNvSpPr>
      </xdr:nvSpPr>
      <xdr:spPr>
        <a:xfrm>
          <a:off x="1581150" y="6924675"/>
          <a:ext cx="391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40</xdr:row>
      <xdr:rowOff>123825</xdr:rowOff>
    </xdr:from>
    <xdr:to>
      <xdr:col>32</xdr:col>
      <xdr:colOff>19050</xdr:colOff>
      <xdr:row>40</xdr:row>
      <xdr:rowOff>123825</xdr:rowOff>
    </xdr:to>
    <xdr:sp>
      <xdr:nvSpPr>
        <xdr:cNvPr id="3" name="Line 23"/>
        <xdr:cNvSpPr>
          <a:spLocks/>
        </xdr:cNvSpPr>
      </xdr:nvSpPr>
      <xdr:spPr>
        <a:xfrm>
          <a:off x="1590675" y="7000875"/>
          <a:ext cx="393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21</xdr:col>
      <xdr:colOff>0</xdr:colOff>
      <xdr:row>50</xdr:row>
      <xdr:rowOff>0</xdr:rowOff>
    </xdr:to>
    <xdr:sp>
      <xdr:nvSpPr>
        <xdr:cNvPr id="4" name="Line 26"/>
        <xdr:cNvSpPr>
          <a:spLocks/>
        </xdr:cNvSpPr>
      </xdr:nvSpPr>
      <xdr:spPr>
        <a:xfrm>
          <a:off x="3448050" y="8591550"/>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43</xdr:row>
      <xdr:rowOff>0</xdr:rowOff>
    </xdr:from>
    <xdr:to>
      <xdr:col>26</xdr:col>
      <xdr:colOff>161925</xdr:colOff>
      <xdr:row>44</xdr:row>
      <xdr:rowOff>57150</xdr:rowOff>
    </xdr:to>
    <xdr:sp>
      <xdr:nvSpPr>
        <xdr:cNvPr id="5" name="Line 27"/>
        <xdr:cNvSpPr>
          <a:spLocks/>
        </xdr:cNvSpPr>
      </xdr:nvSpPr>
      <xdr:spPr>
        <a:xfrm flipV="1">
          <a:off x="4067175" y="7391400"/>
          <a:ext cx="57150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43</xdr:row>
      <xdr:rowOff>0</xdr:rowOff>
    </xdr:from>
    <xdr:to>
      <xdr:col>26</xdr:col>
      <xdr:colOff>161925</xdr:colOff>
      <xdr:row>46</xdr:row>
      <xdr:rowOff>85725</xdr:rowOff>
    </xdr:to>
    <xdr:sp>
      <xdr:nvSpPr>
        <xdr:cNvPr id="6" name="Line 28"/>
        <xdr:cNvSpPr>
          <a:spLocks/>
        </xdr:cNvSpPr>
      </xdr:nvSpPr>
      <xdr:spPr>
        <a:xfrm flipV="1">
          <a:off x="4067175" y="7391400"/>
          <a:ext cx="571500" cy="600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19050</xdr:rowOff>
    </xdr:from>
    <xdr:to>
      <xdr:col>17</xdr:col>
      <xdr:colOff>0</xdr:colOff>
      <xdr:row>7</xdr:row>
      <xdr:rowOff>0</xdr:rowOff>
    </xdr:to>
    <xdr:sp>
      <xdr:nvSpPr>
        <xdr:cNvPr id="7" name="Line 31"/>
        <xdr:cNvSpPr>
          <a:spLocks/>
        </xdr:cNvSpPr>
      </xdr:nvSpPr>
      <xdr:spPr>
        <a:xfrm>
          <a:off x="361950" y="895350"/>
          <a:ext cx="2571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xdr:row>
      <xdr:rowOff>0</xdr:rowOff>
    </xdr:from>
    <xdr:to>
      <xdr:col>17</xdr:col>
      <xdr:colOff>0</xdr:colOff>
      <xdr:row>21</xdr:row>
      <xdr:rowOff>0</xdr:rowOff>
    </xdr:to>
    <xdr:sp>
      <xdr:nvSpPr>
        <xdr:cNvPr id="8" name="Line 32"/>
        <xdr:cNvSpPr>
          <a:spLocks/>
        </xdr:cNvSpPr>
      </xdr:nvSpPr>
      <xdr:spPr>
        <a:xfrm>
          <a:off x="361950" y="3276600"/>
          <a:ext cx="2571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76200</xdr:rowOff>
    </xdr:from>
    <xdr:to>
      <xdr:col>25</xdr:col>
      <xdr:colOff>0</xdr:colOff>
      <xdr:row>51</xdr:row>
      <xdr:rowOff>0</xdr:rowOff>
    </xdr:to>
    <xdr:sp>
      <xdr:nvSpPr>
        <xdr:cNvPr id="9" name="Line 33"/>
        <xdr:cNvSpPr>
          <a:spLocks/>
        </xdr:cNvSpPr>
      </xdr:nvSpPr>
      <xdr:spPr>
        <a:xfrm>
          <a:off x="4305300" y="83248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85725</xdr:rowOff>
    </xdr:from>
    <xdr:to>
      <xdr:col>16</xdr:col>
      <xdr:colOff>0</xdr:colOff>
      <xdr:row>51</xdr:row>
      <xdr:rowOff>38100</xdr:rowOff>
    </xdr:to>
    <xdr:sp>
      <xdr:nvSpPr>
        <xdr:cNvPr id="10" name="Line 34"/>
        <xdr:cNvSpPr>
          <a:spLocks/>
        </xdr:cNvSpPr>
      </xdr:nvSpPr>
      <xdr:spPr>
        <a:xfrm>
          <a:off x="2762250" y="83343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25</xdr:col>
      <xdr:colOff>0</xdr:colOff>
      <xdr:row>51</xdr:row>
      <xdr:rowOff>0</xdr:rowOff>
    </xdr:to>
    <xdr:sp>
      <xdr:nvSpPr>
        <xdr:cNvPr id="11" name="Line 35"/>
        <xdr:cNvSpPr>
          <a:spLocks/>
        </xdr:cNvSpPr>
      </xdr:nvSpPr>
      <xdr:spPr>
        <a:xfrm>
          <a:off x="2762250" y="8763000"/>
          <a:ext cx="15430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20</xdr:col>
      <xdr:colOff>0</xdr:colOff>
      <xdr:row>40</xdr:row>
      <xdr:rowOff>114300</xdr:rowOff>
    </xdr:to>
    <xdr:sp>
      <xdr:nvSpPr>
        <xdr:cNvPr id="12" name="Line 39"/>
        <xdr:cNvSpPr>
          <a:spLocks/>
        </xdr:cNvSpPr>
      </xdr:nvSpPr>
      <xdr:spPr>
        <a:xfrm>
          <a:off x="3448050" y="6534150"/>
          <a:ext cx="0" cy="4572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20</xdr:col>
      <xdr:colOff>0</xdr:colOff>
      <xdr:row>40</xdr:row>
      <xdr:rowOff>38100</xdr:rowOff>
    </xdr:to>
    <xdr:sp>
      <xdr:nvSpPr>
        <xdr:cNvPr id="13" name="Line 41"/>
        <xdr:cNvSpPr>
          <a:spLocks/>
        </xdr:cNvSpPr>
      </xdr:nvSpPr>
      <xdr:spPr>
        <a:xfrm>
          <a:off x="3448050" y="6705600"/>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76200</xdr:rowOff>
    </xdr:from>
    <xdr:to>
      <xdr:col>20</xdr:col>
      <xdr:colOff>0</xdr:colOff>
      <xdr:row>50</xdr:row>
      <xdr:rowOff>38100</xdr:rowOff>
    </xdr:to>
    <xdr:sp>
      <xdr:nvSpPr>
        <xdr:cNvPr id="14" name="Line 42"/>
        <xdr:cNvSpPr>
          <a:spLocks/>
        </xdr:cNvSpPr>
      </xdr:nvSpPr>
      <xdr:spPr>
        <a:xfrm>
          <a:off x="3448050" y="83248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48</xdr:row>
      <xdr:rowOff>95250</xdr:rowOff>
    </xdr:from>
    <xdr:to>
      <xdr:col>20</xdr:col>
      <xdr:colOff>161925</xdr:colOff>
      <xdr:row>50</xdr:row>
      <xdr:rowOff>47625</xdr:rowOff>
    </xdr:to>
    <xdr:sp>
      <xdr:nvSpPr>
        <xdr:cNvPr id="15" name="Line 43"/>
        <xdr:cNvSpPr>
          <a:spLocks/>
        </xdr:cNvSpPr>
      </xdr:nvSpPr>
      <xdr:spPr>
        <a:xfrm>
          <a:off x="3609975" y="83439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47</xdr:row>
      <xdr:rowOff>104775</xdr:rowOff>
    </xdr:from>
    <xdr:to>
      <xdr:col>22</xdr:col>
      <xdr:colOff>161925</xdr:colOff>
      <xdr:row>54</xdr:row>
      <xdr:rowOff>0</xdr:rowOff>
    </xdr:to>
    <xdr:sp>
      <xdr:nvSpPr>
        <xdr:cNvPr id="16" name="Line 44"/>
        <xdr:cNvSpPr>
          <a:spLocks/>
        </xdr:cNvSpPr>
      </xdr:nvSpPr>
      <xdr:spPr>
        <a:xfrm>
          <a:off x="3952875" y="8181975"/>
          <a:ext cx="0" cy="10953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xdr:rowOff>
    </xdr:from>
    <xdr:to>
      <xdr:col>7</xdr:col>
      <xdr:colOff>0</xdr:colOff>
      <xdr:row>5</xdr:row>
      <xdr:rowOff>9525</xdr:rowOff>
    </xdr:to>
    <xdr:sp>
      <xdr:nvSpPr>
        <xdr:cNvPr id="1" name="Line 1"/>
        <xdr:cNvSpPr>
          <a:spLocks/>
        </xdr:cNvSpPr>
      </xdr:nvSpPr>
      <xdr:spPr>
        <a:xfrm>
          <a:off x="1162050" y="88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13</xdr:row>
      <xdr:rowOff>161925</xdr:rowOff>
    </xdr:from>
    <xdr:to>
      <xdr:col>13</xdr:col>
      <xdr:colOff>114300</xdr:colOff>
      <xdr:row>14</xdr:row>
      <xdr:rowOff>38100</xdr:rowOff>
    </xdr:to>
    <xdr:sp>
      <xdr:nvSpPr>
        <xdr:cNvPr id="2" name="Oval 2"/>
        <xdr:cNvSpPr>
          <a:spLocks/>
        </xdr:cNvSpPr>
      </xdr:nvSpPr>
      <xdr:spPr>
        <a:xfrm>
          <a:off x="2257425" y="2409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31</xdr:col>
      <xdr:colOff>161925</xdr:colOff>
      <xdr:row>8</xdr:row>
      <xdr:rowOff>0</xdr:rowOff>
    </xdr:to>
    <xdr:sp>
      <xdr:nvSpPr>
        <xdr:cNvPr id="3" name="Line 20"/>
        <xdr:cNvSpPr>
          <a:spLocks/>
        </xdr:cNvSpPr>
      </xdr:nvSpPr>
      <xdr:spPr>
        <a:xfrm>
          <a:off x="4419600" y="1219200"/>
          <a:ext cx="10191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6</xdr:row>
      <xdr:rowOff>0</xdr:rowOff>
    </xdr:from>
    <xdr:to>
      <xdr:col>17</xdr:col>
      <xdr:colOff>0</xdr:colOff>
      <xdr:row>6</xdr:row>
      <xdr:rowOff>9525</xdr:rowOff>
    </xdr:to>
    <xdr:sp>
      <xdr:nvSpPr>
        <xdr:cNvPr id="4" name="Line 21"/>
        <xdr:cNvSpPr>
          <a:spLocks/>
        </xdr:cNvSpPr>
      </xdr:nvSpPr>
      <xdr:spPr>
        <a:xfrm>
          <a:off x="2762250" y="1047750"/>
          <a:ext cx="114300" cy="9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xdr:row>
      <xdr:rowOff>0</xdr:rowOff>
    </xdr:from>
    <xdr:to>
      <xdr:col>11</xdr:col>
      <xdr:colOff>19050</xdr:colOff>
      <xdr:row>6</xdr:row>
      <xdr:rowOff>0</xdr:rowOff>
    </xdr:to>
    <xdr:sp>
      <xdr:nvSpPr>
        <xdr:cNvPr id="5" name="Line 22"/>
        <xdr:cNvSpPr>
          <a:spLocks/>
        </xdr:cNvSpPr>
      </xdr:nvSpPr>
      <xdr:spPr>
        <a:xfrm flipH="1">
          <a:off x="1695450" y="1047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0</xdr:rowOff>
    </xdr:from>
    <xdr:to>
      <xdr:col>19</xdr:col>
      <xdr:colOff>0</xdr:colOff>
      <xdr:row>15</xdr:row>
      <xdr:rowOff>0</xdr:rowOff>
    </xdr:to>
    <xdr:sp>
      <xdr:nvSpPr>
        <xdr:cNvPr id="6" name="Line 26"/>
        <xdr:cNvSpPr>
          <a:spLocks/>
        </xdr:cNvSpPr>
      </xdr:nvSpPr>
      <xdr:spPr>
        <a:xfrm flipV="1">
          <a:off x="3219450" y="24193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15</xdr:col>
      <xdr:colOff>0</xdr:colOff>
      <xdr:row>18</xdr:row>
      <xdr:rowOff>0</xdr:rowOff>
    </xdr:to>
    <xdr:sp>
      <xdr:nvSpPr>
        <xdr:cNvPr id="7" name="Line 30"/>
        <xdr:cNvSpPr>
          <a:spLocks/>
        </xdr:cNvSpPr>
      </xdr:nvSpPr>
      <xdr:spPr>
        <a:xfrm>
          <a:off x="2362200" y="3105150"/>
          <a:ext cx="1714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xdr:row>
      <xdr:rowOff>28575</xdr:rowOff>
    </xdr:from>
    <xdr:to>
      <xdr:col>19</xdr:col>
      <xdr:colOff>9525</xdr:colOff>
      <xdr:row>17</xdr:row>
      <xdr:rowOff>0</xdr:rowOff>
    </xdr:to>
    <xdr:sp>
      <xdr:nvSpPr>
        <xdr:cNvPr id="8" name="Line 33"/>
        <xdr:cNvSpPr>
          <a:spLocks/>
        </xdr:cNvSpPr>
      </xdr:nvSpPr>
      <xdr:spPr>
        <a:xfrm>
          <a:off x="2295525" y="2447925"/>
          <a:ext cx="933450" cy="485775"/>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161925</xdr:colOff>
      <xdr:row>18</xdr:row>
      <xdr:rowOff>0</xdr:rowOff>
    </xdr:to>
    <xdr:sp>
      <xdr:nvSpPr>
        <xdr:cNvPr id="9" name="Line 35"/>
        <xdr:cNvSpPr>
          <a:spLocks/>
        </xdr:cNvSpPr>
      </xdr:nvSpPr>
      <xdr:spPr>
        <a:xfrm>
          <a:off x="1676400" y="31051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161925</xdr:rowOff>
    </xdr:from>
    <xdr:to>
      <xdr:col>8</xdr:col>
      <xdr:colOff>0</xdr:colOff>
      <xdr:row>14</xdr:row>
      <xdr:rowOff>152400</xdr:rowOff>
    </xdr:to>
    <xdr:sp>
      <xdr:nvSpPr>
        <xdr:cNvPr id="10" name="Line 36"/>
        <xdr:cNvSpPr>
          <a:spLocks/>
        </xdr:cNvSpPr>
      </xdr:nvSpPr>
      <xdr:spPr>
        <a:xfrm flipV="1">
          <a:off x="1333500" y="1724025"/>
          <a:ext cx="0" cy="847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9525</xdr:rowOff>
    </xdr:from>
    <xdr:to>
      <xdr:col>7</xdr:col>
      <xdr:colOff>0</xdr:colOff>
      <xdr:row>15</xdr:row>
      <xdr:rowOff>9525</xdr:rowOff>
    </xdr:to>
    <xdr:sp>
      <xdr:nvSpPr>
        <xdr:cNvPr id="11" name="Line 37"/>
        <xdr:cNvSpPr>
          <a:spLocks/>
        </xdr:cNvSpPr>
      </xdr:nvSpPr>
      <xdr:spPr>
        <a:xfrm>
          <a:off x="1162050" y="1400175"/>
          <a:ext cx="0" cy="12001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0</xdr:rowOff>
    </xdr:from>
    <xdr:to>
      <xdr:col>13</xdr:col>
      <xdr:colOff>9525</xdr:colOff>
      <xdr:row>34</xdr:row>
      <xdr:rowOff>0</xdr:rowOff>
    </xdr:to>
    <xdr:sp>
      <xdr:nvSpPr>
        <xdr:cNvPr id="12" name="Line 40"/>
        <xdr:cNvSpPr>
          <a:spLocks/>
        </xdr:cNvSpPr>
      </xdr:nvSpPr>
      <xdr:spPr>
        <a:xfrm>
          <a:off x="657225" y="5505450"/>
          <a:ext cx="15430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12</xdr:col>
      <xdr:colOff>133350</xdr:colOff>
      <xdr:row>15</xdr:row>
      <xdr:rowOff>0</xdr:rowOff>
    </xdr:to>
    <xdr:sp>
      <xdr:nvSpPr>
        <xdr:cNvPr id="13" name="Line 42"/>
        <xdr:cNvSpPr>
          <a:spLocks/>
        </xdr:cNvSpPr>
      </xdr:nvSpPr>
      <xdr:spPr>
        <a:xfrm>
          <a:off x="1162050" y="2590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16</xdr:row>
      <xdr:rowOff>76200</xdr:rowOff>
    </xdr:from>
    <xdr:to>
      <xdr:col>11</xdr:col>
      <xdr:colOff>114300</xdr:colOff>
      <xdr:row>16</xdr:row>
      <xdr:rowOff>104775</xdr:rowOff>
    </xdr:to>
    <xdr:sp>
      <xdr:nvSpPr>
        <xdr:cNvPr id="1" name="Oval 30"/>
        <xdr:cNvSpPr>
          <a:spLocks/>
        </xdr:cNvSpPr>
      </xdr:nvSpPr>
      <xdr:spPr>
        <a:xfrm>
          <a:off x="19050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2" name="Oval 31"/>
        <xdr:cNvSpPr>
          <a:spLocks/>
        </xdr:cNvSpPr>
      </xdr:nvSpPr>
      <xdr:spPr>
        <a:xfrm>
          <a:off x="15621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3" name="Oval 32"/>
        <xdr:cNvSpPr>
          <a:spLocks/>
        </xdr:cNvSpPr>
      </xdr:nvSpPr>
      <xdr:spPr>
        <a:xfrm>
          <a:off x="15621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4" name="Oval 33"/>
        <xdr:cNvSpPr>
          <a:spLocks/>
        </xdr:cNvSpPr>
      </xdr:nvSpPr>
      <xdr:spPr>
        <a:xfrm>
          <a:off x="19050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5" name="Oval 34"/>
        <xdr:cNvSpPr>
          <a:spLocks/>
        </xdr:cNvSpPr>
      </xdr:nvSpPr>
      <xdr:spPr>
        <a:xfrm>
          <a:off x="15621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6" name="Oval 35"/>
        <xdr:cNvSpPr>
          <a:spLocks/>
        </xdr:cNvSpPr>
      </xdr:nvSpPr>
      <xdr:spPr>
        <a:xfrm>
          <a:off x="19050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7" name="Line 37"/>
        <xdr:cNvSpPr>
          <a:spLocks/>
        </xdr:cNvSpPr>
      </xdr:nvSpPr>
      <xdr:spPr>
        <a:xfrm>
          <a:off x="1276350" y="2419350"/>
          <a:ext cx="866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8" name="Line 38"/>
        <xdr:cNvSpPr>
          <a:spLocks/>
        </xdr:cNvSpPr>
      </xdr:nvSpPr>
      <xdr:spPr>
        <a:xfrm>
          <a:off x="2124075" y="241935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17</xdr:row>
      <xdr:rowOff>161925</xdr:rowOff>
    </xdr:to>
    <xdr:sp>
      <xdr:nvSpPr>
        <xdr:cNvPr id="9" name="Line 43"/>
        <xdr:cNvSpPr>
          <a:spLocks/>
        </xdr:cNvSpPr>
      </xdr:nvSpPr>
      <xdr:spPr>
        <a:xfrm>
          <a:off x="800100" y="1600200"/>
          <a:ext cx="0" cy="1628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0</xdr:rowOff>
    </xdr:from>
    <xdr:to>
      <xdr:col>17</xdr:col>
      <xdr:colOff>9525</xdr:colOff>
      <xdr:row>24</xdr:row>
      <xdr:rowOff>0</xdr:rowOff>
    </xdr:to>
    <xdr:sp>
      <xdr:nvSpPr>
        <xdr:cNvPr id="10" name="Line 45"/>
        <xdr:cNvSpPr>
          <a:spLocks/>
        </xdr:cNvSpPr>
      </xdr:nvSpPr>
      <xdr:spPr>
        <a:xfrm>
          <a:off x="981075" y="4267200"/>
          <a:ext cx="1828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9525</xdr:rowOff>
    </xdr:from>
    <xdr:to>
      <xdr:col>9</xdr:col>
      <xdr:colOff>0</xdr:colOff>
      <xdr:row>28</xdr:row>
      <xdr:rowOff>9525</xdr:rowOff>
    </xdr:to>
    <xdr:sp>
      <xdr:nvSpPr>
        <xdr:cNvPr id="11" name="Line 46"/>
        <xdr:cNvSpPr>
          <a:spLocks/>
        </xdr:cNvSpPr>
      </xdr:nvSpPr>
      <xdr:spPr>
        <a:xfrm>
          <a:off x="148590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19050</xdr:rowOff>
    </xdr:from>
    <xdr:to>
      <xdr:col>14</xdr:col>
      <xdr:colOff>0</xdr:colOff>
      <xdr:row>28</xdr:row>
      <xdr:rowOff>9525</xdr:rowOff>
    </xdr:to>
    <xdr:sp>
      <xdr:nvSpPr>
        <xdr:cNvPr id="12" name="Line 47"/>
        <xdr:cNvSpPr>
          <a:spLocks/>
        </xdr:cNvSpPr>
      </xdr:nvSpPr>
      <xdr:spPr>
        <a:xfrm>
          <a:off x="2286000" y="46291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9525</xdr:rowOff>
    </xdr:to>
    <xdr:sp>
      <xdr:nvSpPr>
        <xdr:cNvPr id="13" name="Line 48"/>
        <xdr:cNvSpPr>
          <a:spLocks/>
        </xdr:cNvSpPr>
      </xdr:nvSpPr>
      <xdr:spPr>
        <a:xfrm>
          <a:off x="97155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14" name="Line 49"/>
        <xdr:cNvSpPr>
          <a:spLocks/>
        </xdr:cNvSpPr>
      </xdr:nvSpPr>
      <xdr:spPr>
        <a:xfrm>
          <a:off x="971550" y="44386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25</xdr:row>
      <xdr:rowOff>0</xdr:rowOff>
    </xdr:from>
    <xdr:to>
      <xdr:col>14</xdr:col>
      <xdr:colOff>0</xdr:colOff>
      <xdr:row>25</xdr:row>
      <xdr:rowOff>0</xdr:rowOff>
    </xdr:to>
    <xdr:sp>
      <xdr:nvSpPr>
        <xdr:cNvPr id="15" name="Line 50"/>
        <xdr:cNvSpPr>
          <a:spLocks/>
        </xdr:cNvSpPr>
      </xdr:nvSpPr>
      <xdr:spPr>
        <a:xfrm>
          <a:off x="1466850" y="4438650"/>
          <a:ext cx="81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16</xdr:col>
      <xdr:colOff>161925</xdr:colOff>
      <xdr:row>25</xdr:row>
      <xdr:rowOff>0</xdr:rowOff>
    </xdr:to>
    <xdr:sp>
      <xdr:nvSpPr>
        <xdr:cNvPr id="16" name="Line 51"/>
        <xdr:cNvSpPr>
          <a:spLocks/>
        </xdr:cNvSpPr>
      </xdr:nvSpPr>
      <xdr:spPr>
        <a:xfrm>
          <a:off x="2286000"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17" name="Line 52"/>
        <xdr:cNvSpPr>
          <a:spLocks/>
        </xdr:cNvSpPr>
      </xdr:nvSpPr>
      <xdr:spPr>
        <a:xfrm>
          <a:off x="2457450" y="2266950"/>
          <a:ext cx="0" cy="285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9525</xdr:rowOff>
    </xdr:from>
    <xdr:to>
      <xdr:col>29</xdr:col>
      <xdr:colOff>0</xdr:colOff>
      <xdr:row>28</xdr:row>
      <xdr:rowOff>9525</xdr:rowOff>
    </xdr:to>
    <xdr:sp>
      <xdr:nvSpPr>
        <xdr:cNvPr id="18" name="Line 54"/>
        <xdr:cNvSpPr>
          <a:spLocks/>
        </xdr:cNvSpPr>
      </xdr:nvSpPr>
      <xdr:spPr>
        <a:xfrm>
          <a:off x="489585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9525</xdr:rowOff>
    </xdr:from>
    <xdr:to>
      <xdr:col>34</xdr:col>
      <xdr:colOff>0</xdr:colOff>
      <xdr:row>28</xdr:row>
      <xdr:rowOff>0</xdr:rowOff>
    </xdr:to>
    <xdr:sp>
      <xdr:nvSpPr>
        <xdr:cNvPr id="19" name="Line 55"/>
        <xdr:cNvSpPr>
          <a:spLocks/>
        </xdr:cNvSpPr>
      </xdr:nvSpPr>
      <xdr:spPr>
        <a:xfrm>
          <a:off x="5667375" y="46196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26</xdr:col>
      <xdr:colOff>0</xdr:colOff>
      <xdr:row>26</xdr:row>
      <xdr:rowOff>9525</xdr:rowOff>
    </xdr:to>
    <xdr:sp>
      <xdr:nvSpPr>
        <xdr:cNvPr id="20" name="Line 56"/>
        <xdr:cNvSpPr>
          <a:spLocks/>
        </xdr:cNvSpPr>
      </xdr:nvSpPr>
      <xdr:spPr>
        <a:xfrm>
          <a:off x="434340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25</xdr:row>
      <xdr:rowOff>0</xdr:rowOff>
    </xdr:from>
    <xdr:to>
      <xdr:col>29</xdr:col>
      <xdr:colOff>0</xdr:colOff>
      <xdr:row>25</xdr:row>
      <xdr:rowOff>0</xdr:rowOff>
    </xdr:to>
    <xdr:sp>
      <xdr:nvSpPr>
        <xdr:cNvPr id="21" name="Line 57"/>
        <xdr:cNvSpPr>
          <a:spLocks/>
        </xdr:cNvSpPr>
      </xdr:nvSpPr>
      <xdr:spPr>
        <a:xfrm>
          <a:off x="4343400" y="4438650"/>
          <a:ext cx="552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25</xdr:row>
      <xdr:rowOff>0</xdr:rowOff>
    </xdr:from>
    <xdr:to>
      <xdr:col>34</xdr:col>
      <xdr:colOff>0</xdr:colOff>
      <xdr:row>25</xdr:row>
      <xdr:rowOff>0</xdr:rowOff>
    </xdr:to>
    <xdr:sp>
      <xdr:nvSpPr>
        <xdr:cNvPr id="22" name="Line 58"/>
        <xdr:cNvSpPr>
          <a:spLocks/>
        </xdr:cNvSpPr>
      </xdr:nvSpPr>
      <xdr:spPr>
        <a:xfrm>
          <a:off x="4838700" y="44386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36</xdr:col>
      <xdr:colOff>161925</xdr:colOff>
      <xdr:row>25</xdr:row>
      <xdr:rowOff>0</xdr:rowOff>
    </xdr:to>
    <xdr:sp>
      <xdr:nvSpPr>
        <xdr:cNvPr id="23" name="Line 59"/>
        <xdr:cNvSpPr>
          <a:spLocks/>
        </xdr:cNvSpPr>
      </xdr:nvSpPr>
      <xdr:spPr>
        <a:xfrm>
          <a:off x="5667375"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19</xdr:row>
      <xdr:rowOff>95250</xdr:rowOff>
    </xdr:from>
    <xdr:to>
      <xdr:col>29</xdr:col>
      <xdr:colOff>28575</xdr:colOff>
      <xdr:row>21</xdr:row>
      <xdr:rowOff>19050</xdr:rowOff>
    </xdr:to>
    <xdr:sp>
      <xdr:nvSpPr>
        <xdr:cNvPr id="24" name="Line 61"/>
        <xdr:cNvSpPr>
          <a:spLocks/>
        </xdr:cNvSpPr>
      </xdr:nvSpPr>
      <xdr:spPr>
        <a:xfrm>
          <a:off x="4924425" y="3505200"/>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5" name="Line 62"/>
        <xdr:cNvSpPr>
          <a:spLocks/>
        </xdr:cNvSpPr>
      </xdr:nvSpPr>
      <xdr:spPr>
        <a:xfrm>
          <a:off x="1914525" y="2628900"/>
          <a:ext cx="714375"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26" name="Line 63"/>
        <xdr:cNvSpPr>
          <a:spLocks/>
        </xdr:cNvSpPr>
      </xdr:nvSpPr>
      <xdr:spPr>
        <a:xfrm>
          <a:off x="1914525" y="2981325"/>
          <a:ext cx="714375"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17</xdr:row>
      <xdr:rowOff>0</xdr:rowOff>
    </xdr:to>
    <xdr:sp>
      <xdr:nvSpPr>
        <xdr:cNvPr id="27" name="Line 65"/>
        <xdr:cNvSpPr>
          <a:spLocks/>
        </xdr:cNvSpPr>
      </xdr:nvSpPr>
      <xdr:spPr>
        <a:xfrm>
          <a:off x="1143000" y="1771650"/>
          <a:ext cx="0" cy="1295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14</xdr:col>
      <xdr:colOff>0</xdr:colOff>
      <xdr:row>13</xdr:row>
      <xdr:rowOff>133350</xdr:rowOff>
    </xdr:to>
    <xdr:sp>
      <xdr:nvSpPr>
        <xdr:cNvPr id="28" name="Line 66"/>
        <xdr:cNvSpPr>
          <a:spLocks/>
        </xdr:cNvSpPr>
      </xdr:nvSpPr>
      <xdr:spPr>
        <a:xfrm>
          <a:off x="2286000" y="1771650"/>
          <a:ext cx="0" cy="647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29" name="Line 68"/>
        <xdr:cNvSpPr>
          <a:spLocks/>
        </xdr:cNvSpPr>
      </xdr:nvSpPr>
      <xdr:spPr>
        <a:xfrm>
          <a:off x="5495925" y="2533650"/>
          <a:ext cx="0" cy="704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26</xdr:col>
      <xdr:colOff>0</xdr:colOff>
      <xdr:row>18</xdr:row>
      <xdr:rowOff>9525</xdr:rowOff>
    </xdr:to>
    <xdr:sp>
      <xdr:nvSpPr>
        <xdr:cNvPr id="30" name="Line 70"/>
        <xdr:cNvSpPr>
          <a:spLocks/>
        </xdr:cNvSpPr>
      </xdr:nvSpPr>
      <xdr:spPr>
        <a:xfrm>
          <a:off x="4343400" y="2286000"/>
          <a:ext cx="0" cy="962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0</xdr:rowOff>
    </xdr:from>
    <xdr:to>
      <xdr:col>29</xdr:col>
      <xdr:colOff>28575</xdr:colOff>
      <xdr:row>21</xdr:row>
      <xdr:rowOff>0</xdr:rowOff>
    </xdr:to>
    <xdr:sp>
      <xdr:nvSpPr>
        <xdr:cNvPr id="31" name="Line 72"/>
        <xdr:cNvSpPr>
          <a:spLocks/>
        </xdr:cNvSpPr>
      </xdr:nvSpPr>
      <xdr:spPr>
        <a:xfrm>
          <a:off x="4695825" y="3752850"/>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28575</xdr:colOff>
      <xdr:row>18</xdr:row>
      <xdr:rowOff>0</xdr:rowOff>
    </xdr:to>
    <xdr:sp>
      <xdr:nvSpPr>
        <xdr:cNvPr id="32" name="Line 73"/>
        <xdr:cNvSpPr>
          <a:spLocks/>
        </xdr:cNvSpPr>
      </xdr:nvSpPr>
      <xdr:spPr>
        <a:xfrm>
          <a:off x="5200650" y="3238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12</xdr:row>
      <xdr:rowOff>0</xdr:rowOff>
    </xdr:from>
    <xdr:to>
      <xdr:col>29</xdr:col>
      <xdr:colOff>57150</xdr:colOff>
      <xdr:row>13</xdr:row>
      <xdr:rowOff>219075</xdr:rowOff>
    </xdr:to>
    <xdr:sp>
      <xdr:nvSpPr>
        <xdr:cNvPr id="33" name="Line 74"/>
        <xdr:cNvSpPr>
          <a:spLocks/>
        </xdr:cNvSpPr>
      </xdr:nvSpPr>
      <xdr:spPr>
        <a:xfrm flipV="1">
          <a:off x="4953000" y="2114550"/>
          <a:ext cx="0"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12</xdr:row>
      <xdr:rowOff>0</xdr:rowOff>
    </xdr:from>
    <xdr:to>
      <xdr:col>39</xdr:col>
      <xdr:colOff>180975</xdr:colOff>
      <xdr:row>12</xdr:row>
      <xdr:rowOff>0</xdr:rowOff>
    </xdr:to>
    <xdr:sp>
      <xdr:nvSpPr>
        <xdr:cNvPr id="34" name="Line 75"/>
        <xdr:cNvSpPr>
          <a:spLocks/>
        </xdr:cNvSpPr>
      </xdr:nvSpPr>
      <xdr:spPr>
        <a:xfrm>
          <a:off x="4943475" y="21145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0</xdr:rowOff>
    </xdr:from>
    <xdr:to>
      <xdr:col>11</xdr:col>
      <xdr:colOff>161925</xdr:colOff>
      <xdr:row>21</xdr:row>
      <xdr:rowOff>0</xdr:rowOff>
    </xdr:to>
    <xdr:sp>
      <xdr:nvSpPr>
        <xdr:cNvPr id="35" name="Line 76"/>
        <xdr:cNvSpPr>
          <a:spLocks/>
        </xdr:cNvSpPr>
      </xdr:nvSpPr>
      <xdr:spPr>
        <a:xfrm>
          <a:off x="1476375" y="37528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8"/>
        <xdr:cNvSpPr>
          <a:spLocks/>
        </xdr:cNvSpPr>
      </xdr:nvSpPr>
      <xdr:spPr>
        <a:xfrm>
          <a:off x="520065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35"/>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55"/>
        <xdr:cNvSpPr>
          <a:spLocks/>
        </xdr:cNvSpPr>
      </xdr:nvSpPr>
      <xdr:spPr>
        <a:xfrm>
          <a:off x="520065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82"/>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5" name="Line 90"/>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6" name="Line 91"/>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58</xdr:row>
      <xdr:rowOff>0</xdr:rowOff>
    </xdr:from>
    <xdr:to>
      <xdr:col>7</xdr:col>
      <xdr:colOff>0</xdr:colOff>
      <xdr:row>59</xdr:row>
      <xdr:rowOff>0</xdr:rowOff>
    </xdr:to>
    <xdr:sp>
      <xdr:nvSpPr>
        <xdr:cNvPr id="1" name="Line 94"/>
        <xdr:cNvSpPr>
          <a:spLocks/>
        </xdr:cNvSpPr>
      </xdr:nvSpPr>
      <xdr:spPr>
        <a:xfrm>
          <a:off x="790575" y="9782175"/>
          <a:ext cx="409575"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95250</xdr:colOff>
      <xdr:row>57</xdr:row>
      <xdr:rowOff>0</xdr:rowOff>
    </xdr:to>
    <xdr:sp>
      <xdr:nvSpPr>
        <xdr:cNvPr id="2" name="Line 96"/>
        <xdr:cNvSpPr>
          <a:spLocks/>
        </xdr:cNvSpPr>
      </xdr:nvSpPr>
      <xdr:spPr>
        <a:xfrm>
          <a:off x="1885950" y="9725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76200</xdr:colOff>
      <xdr:row>59</xdr:row>
      <xdr:rowOff>0</xdr:rowOff>
    </xdr:to>
    <xdr:sp>
      <xdr:nvSpPr>
        <xdr:cNvPr id="3" name="Line 97"/>
        <xdr:cNvSpPr>
          <a:spLocks/>
        </xdr:cNvSpPr>
      </xdr:nvSpPr>
      <xdr:spPr>
        <a:xfrm flipV="1">
          <a:off x="1543050" y="9782175"/>
          <a:ext cx="41910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4</xdr:col>
      <xdr:colOff>95250</xdr:colOff>
      <xdr:row>58</xdr:row>
      <xdr:rowOff>0</xdr:rowOff>
    </xdr:to>
    <xdr:sp>
      <xdr:nvSpPr>
        <xdr:cNvPr id="4" name="Line 98"/>
        <xdr:cNvSpPr>
          <a:spLocks/>
        </xdr:cNvSpPr>
      </xdr:nvSpPr>
      <xdr:spPr>
        <a:xfrm flipV="1">
          <a:off x="781050" y="9658350"/>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57</xdr:row>
      <xdr:rowOff>0</xdr:rowOff>
    </xdr:from>
    <xdr:to>
      <xdr:col>22</xdr:col>
      <xdr:colOff>0</xdr:colOff>
      <xdr:row>57</xdr:row>
      <xdr:rowOff>0</xdr:rowOff>
    </xdr:to>
    <xdr:sp>
      <xdr:nvSpPr>
        <xdr:cNvPr id="5" name="Line 99"/>
        <xdr:cNvSpPr>
          <a:spLocks/>
        </xdr:cNvSpPr>
      </xdr:nvSpPr>
      <xdr:spPr>
        <a:xfrm>
          <a:off x="3695700" y="9725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21</xdr:col>
      <xdr:colOff>104775</xdr:colOff>
      <xdr:row>58</xdr:row>
      <xdr:rowOff>0</xdr:rowOff>
    </xdr:to>
    <xdr:sp>
      <xdr:nvSpPr>
        <xdr:cNvPr id="6" name="Line 100"/>
        <xdr:cNvSpPr>
          <a:spLocks/>
        </xdr:cNvSpPr>
      </xdr:nvSpPr>
      <xdr:spPr>
        <a:xfrm>
          <a:off x="3705225" y="9725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24</xdr:col>
      <xdr:colOff>0</xdr:colOff>
      <xdr:row>59</xdr:row>
      <xdr:rowOff>0</xdr:rowOff>
    </xdr:to>
    <xdr:sp>
      <xdr:nvSpPr>
        <xdr:cNvPr id="7" name="Line 101"/>
        <xdr:cNvSpPr>
          <a:spLocks/>
        </xdr:cNvSpPr>
      </xdr:nvSpPr>
      <xdr:spPr>
        <a:xfrm>
          <a:off x="3705225" y="9782175"/>
          <a:ext cx="5143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21</xdr:col>
      <xdr:colOff>104775</xdr:colOff>
      <xdr:row>57</xdr:row>
      <xdr:rowOff>0</xdr:rowOff>
    </xdr:to>
    <xdr:sp>
      <xdr:nvSpPr>
        <xdr:cNvPr id="8" name="Line 105"/>
        <xdr:cNvSpPr>
          <a:spLocks/>
        </xdr:cNvSpPr>
      </xdr:nvSpPr>
      <xdr:spPr>
        <a:xfrm>
          <a:off x="1962150" y="9725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11</xdr:col>
      <xdr:colOff>76200</xdr:colOff>
      <xdr:row>58</xdr:row>
      <xdr:rowOff>0</xdr:rowOff>
    </xdr:to>
    <xdr:sp>
      <xdr:nvSpPr>
        <xdr:cNvPr id="9" name="Line 110"/>
        <xdr:cNvSpPr>
          <a:spLocks/>
        </xdr:cNvSpPr>
      </xdr:nvSpPr>
      <xdr:spPr>
        <a:xfrm flipV="1">
          <a:off x="1962150" y="9725025"/>
          <a:ext cx="0" cy="57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52</xdr:row>
      <xdr:rowOff>180975</xdr:rowOff>
    </xdr:from>
    <xdr:to>
      <xdr:col>11</xdr:col>
      <xdr:colOff>76200</xdr:colOff>
      <xdr:row>53</xdr:row>
      <xdr:rowOff>142875</xdr:rowOff>
    </xdr:to>
    <xdr:sp>
      <xdr:nvSpPr>
        <xdr:cNvPr id="10" name="Line 118"/>
        <xdr:cNvSpPr>
          <a:spLocks/>
        </xdr:cNvSpPr>
      </xdr:nvSpPr>
      <xdr:spPr>
        <a:xfrm flipV="1">
          <a:off x="1962150" y="9182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0</xdr:rowOff>
    </xdr:from>
    <xdr:to>
      <xdr:col>16</xdr:col>
      <xdr:colOff>85725</xdr:colOff>
      <xdr:row>54</xdr:row>
      <xdr:rowOff>0</xdr:rowOff>
    </xdr:to>
    <xdr:sp>
      <xdr:nvSpPr>
        <xdr:cNvPr id="11" name="Line 119"/>
        <xdr:cNvSpPr>
          <a:spLocks/>
        </xdr:cNvSpPr>
      </xdr:nvSpPr>
      <xdr:spPr>
        <a:xfrm>
          <a:off x="2828925" y="9191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5</xdr:col>
      <xdr:colOff>0</xdr:colOff>
      <xdr:row>56</xdr:row>
      <xdr:rowOff>0</xdr:rowOff>
    </xdr:to>
    <xdr:sp>
      <xdr:nvSpPr>
        <xdr:cNvPr id="12" name="Line 126"/>
        <xdr:cNvSpPr>
          <a:spLocks/>
        </xdr:cNvSpPr>
      </xdr:nvSpPr>
      <xdr:spPr>
        <a:xfrm>
          <a:off x="781050" y="9658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0</xdr:rowOff>
    </xdr:from>
    <xdr:to>
      <xdr:col>4</xdr:col>
      <xdr:colOff>114300</xdr:colOff>
      <xdr:row>58</xdr:row>
      <xdr:rowOff>9525</xdr:rowOff>
    </xdr:to>
    <xdr:sp>
      <xdr:nvSpPr>
        <xdr:cNvPr id="13" name="Line 127"/>
        <xdr:cNvSpPr>
          <a:spLocks/>
        </xdr:cNvSpPr>
      </xdr:nvSpPr>
      <xdr:spPr>
        <a:xfrm>
          <a:off x="171450" y="9725025"/>
          <a:ext cx="6286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52</xdr:row>
      <xdr:rowOff>171450</xdr:rowOff>
    </xdr:from>
    <xdr:to>
      <xdr:col>4</xdr:col>
      <xdr:colOff>85725</xdr:colOff>
      <xdr:row>53</xdr:row>
      <xdr:rowOff>133350</xdr:rowOff>
    </xdr:to>
    <xdr:sp>
      <xdr:nvSpPr>
        <xdr:cNvPr id="14" name="Line 129"/>
        <xdr:cNvSpPr>
          <a:spLocks/>
        </xdr:cNvSpPr>
      </xdr:nvSpPr>
      <xdr:spPr>
        <a:xfrm flipV="1">
          <a:off x="771525" y="9172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53</xdr:row>
      <xdr:rowOff>133350</xdr:rowOff>
    </xdr:from>
    <xdr:to>
      <xdr:col>13</xdr:col>
      <xdr:colOff>0</xdr:colOff>
      <xdr:row>55</xdr:row>
      <xdr:rowOff>28575</xdr:rowOff>
    </xdr:to>
    <xdr:sp>
      <xdr:nvSpPr>
        <xdr:cNvPr id="15" name="Line 133"/>
        <xdr:cNvSpPr>
          <a:spLocks/>
        </xdr:cNvSpPr>
      </xdr:nvSpPr>
      <xdr:spPr>
        <a:xfrm>
          <a:off x="2228850" y="9324975"/>
          <a:ext cx="0" cy="2000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3</xdr:col>
      <xdr:colOff>9525</xdr:colOff>
      <xdr:row>61</xdr:row>
      <xdr:rowOff>0</xdr:rowOff>
    </xdr:to>
    <xdr:sp>
      <xdr:nvSpPr>
        <xdr:cNvPr id="16" name="Line 142"/>
        <xdr:cNvSpPr>
          <a:spLocks/>
        </xdr:cNvSpPr>
      </xdr:nvSpPr>
      <xdr:spPr>
        <a:xfrm flipH="1">
          <a:off x="171450" y="9734550"/>
          <a:ext cx="352425" cy="4667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9525</xdr:rowOff>
    </xdr:from>
    <xdr:to>
      <xdr:col>30</xdr:col>
      <xdr:colOff>38100</xdr:colOff>
      <xdr:row>10</xdr:row>
      <xdr:rowOff>95250</xdr:rowOff>
    </xdr:to>
    <xdr:sp>
      <xdr:nvSpPr>
        <xdr:cNvPr id="17" name="AutoShape 146"/>
        <xdr:cNvSpPr>
          <a:spLocks/>
        </xdr:cNvSpPr>
      </xdr:nvSpPr>
      <xdr:spPr>
        <a:xfrm>
          <a:off x="5191125" y="1752600"/>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10</xdr:row>
      <xdr:rowOff>0</xdr:rowOff>
    </xdr:from>
    <xdr:to>
      <xdr:col>48</xdr:col>
      <xdr:colOff>66675</xdr:colOff>
      <xdr:row>10</xdr:row>
      <xdr:rowOff>95250</xdr:rowOff>
    </xdr:to>
    <xdr:sp>
      <xdr:nvSpPr>
        <xdr:cNvPr id="18" name="AutoShape 147"/>
        <xdr:cNvSpPr>
          <a:spLocks/>
        </xdr:cNvSpPr>
      </xdr:nvSpPr>
      <xdr:spPr>
        <a:xfrm>
          <a:off x="8296275" y="1743075"/>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10</xdr:row>
      <xdr:rowOff>0</xdr:rowOff>
    </xdr:from>
    <xdr:to>
      <xdr:col>50</xdr:col>
      <xdr:colOff>47625</xdr:colOff>
      <xdr:row>10</xdr:row>
      <xdr:rowOff>104775</xdr:rowOff>
    </xdr:to>
    <xdr:sp>
      <xdr:nvSpPr>
        <xdr:cNvPr id="19" name="AutoShape 148"/>
        <xdr:cNvSpPr>
          <a:spLocks/>
        </xdr:cNvSpPr>
      </xdr:nvSpPr>
      <xdr:spPr>
        <a:xfrm>
          <a:off x="8629650" y="174307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9</xdr:row>
      <xdr:rowOff>76200</xdr:rowOff>
    </xdr:from>
    <xdr:to>
      <xdr:col>56</xdr:col>
      <xdr:colOff>9525</xdr:colOff>
      <xdr:row>9</xdr:row>
      <xdr:rowOff>76200</xdr:rowOff>
    </xdr:to>
    <xdr:sp>
      <xdr:nvSpPr>
        <xdr:cNvPr id="20" name="Line 151"/>
        <xdr:cNvSpPr>
          <a:spLocks/>
        </xdr:cNvSpPr>
      </xdr:nvSpPr>
      <xdr:spPr>
        <a:xfrm>
          <a:off x="9715500" y="16478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133350</xdr:rowOff>
    </xdr:from>
    <xdr:to>
      <xdr:col>10</xdr:col>
      <xdr:colOff>0</xdr:colOff>
      <xdr:row>60</xdr:row>
      <xdr:rowOff>0</xdr:rowOff>
    </xdr:to>
    <xdr:sp>
      <xdr:nvSpPr>
        <xdr:cNvPr id="21" name="Line 163"/>
        <xdr:cNvSpPr>
          <a:spLocks/>
        </xdr:cNvSpPr>
      </xdr:nvSpPr>
      <xdr:spPr>
        <a:xfrm flipV="1">
          <a:off x="1714500" y="9629775"/>
          <a:ext cx="0" cy="400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55</xdr:row>
      <xdr:rowOff>28575</xdr:rowOff>
    </xdr:from>
    <xdr:to>
      <xdr:col>24</xdr:col>
      <xdr:colOff>9525</xdr:colOff>
      <xdr:row>55</xdr:row>
      <xdr:rowOff>38100</xdr:rowOff>
    </xdr:to>
    <xdr:sp>
      <xdr:nvSpPr>
        <xdr:cNvPr id="22" name="Line 164"/>
        <xdr:cNvSpPr>
          <a:spLocks/>
        </xdr:cNvSpPr>
      </xdr:nvSpPr>
      <xdr:spPr>
        <a:xfrm flipV="1">
          <a:off x="238125" y="9525000"/>
          <a:ext cx="3990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55</xdr:row>
      <xdr:rowOff>114300</xdr:rowOff>
    </xdr:from>
    <xdr:to>
      <xdr:col>24</xdr:col>
      <xdr:colOff>28575</xdr:colOff>
      <xdr:row>55</xdr:row>
      <xdr:rowOff>123825</xdr:rowOff>
    </xdr:to>
    <xdr:sp>
      <xdr:nvSpPr>
        <xdr:cNvPr id="23" name="Line 165"/>
        <xdr:cNvSpPr>
          <a:spLocks/>
        </xdr:cNvSpPr>
      </xdr:nvSpPr>
      <xdr:spPr>
        <a:xfrm flipV="1">
          <a:off x="247650" y="9610725"/>
          <a:ext cx="40005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38</xdr:col>
      <xdr:colOff>0</xdr:colOff>
      <xdr:row>19</xdr:row>
      <xdr:rowOff>9525</xdr:rowOff>
    </xdr:to>
    <xdr:sp>
      <xdr:nvSpPr>
        <xdr:cNvPr id="24" name="Line 166"/>
        <xdr:cNvSpPr>
          <a:spLocks/>
        </xdr:cNvSpPr>
      </xdr:nvSpPr>
      <xdr:spPr>
        <a:xfrm>
          <a:off x="4391025" y="2943225"/>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27</xdr:row>
      <xdr:rowOff>95250</xdr:rowOff>
    </xdr:from>
    <xdr:to>
      <xdr:col>76</xdr:col>
      <xdr:colOff>0</xdr:colOff>
      <xdr:row>27</xdr:row>
      <xdr:rowOff>95250</xdr:rowOff>
    </xdr:to>
    <xdr:sp>
      <xdr:nvSpPr>
        <xdr:cNvPr id="25" name="Line 190"/>
        <xdr:cNvSpPr>
          <a:spLocks/>
        </xdr:cNvSpPr>
      </xdr:nvSpPr>
      <xdr:spPr>
        <a:xfrm>
          <a:off x="12220575" y="4752975"/>
          <a:ext cx="1257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27</xdr:row>
      <xdr:rowOff>85725</xdr:rowOff>
    </xdr:from>
    <xdr:to>
      <xdr:col>70</xdr:col>
      <xdr:colOff>9525</xdr:colOff>
      <xdr:row>28</xdr:row>
      <xdr:rowOff>0</xdr:rowOff>
    </xdr:to>
    <xdr:sp>
      <xdr:nvSpPr>
        <xdr:cNvPr id="26" name="Line 192"/>
        <xdr:cNvSpPr>
          <a:spLocks/>
        </xdr:cNvSpPr>
      </xdr:nvSpPr>
      <xdr:spPr>
        <a:xfrm flipV="1">
          <a:off x="11801475" y="4743450"/>
          <a:ext cx="42862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27</xdr:row>
      <xdr:rowOff>85725</xdr:rowOff>
    </xdr:from>
    <xdr:to>
      <xdr:col>76</xdr:col>
      <xdr:colOff>0</xdr:colOff>
      <xdr:row>28</xdr:row>
      <xdr:rowOff>0</xdr:rowOff>
    </xdr:to>
    <xdr:sp>
      <xdr:nvSpPr>
        <xdr:cNvPr id="27" name="Line 193"/>
        <xdr:cNvSpPr>
          <a:spLocks/>
        </xdr:cNvSpPr>
      </xdr:nvSpPr>
      <xdr:spPr>
        <a:xfrm>
          <a:off x="13058775" y="4743450"/>
          <a:ext cx="4191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27</xdr:row>
      <xdr:rowOff>85725</xdr:rowOff>
    </xdr:from>
    <xdr:to>
      <xdr:col>74</xdr:col>
      <xdr:colOff>0</xdr:colOff>
      <xdr:row>27</xdr:row>
      <xdr:rowOff>85725</xdr:rowOff>
    </xdr:to>
    <xdr:sp>
      <xdr:nvSpPr>
        <xdr:cNvPr id="28" name="Line 194"/>
        <xdr:cNvSpPr>
          <a:spLocks/>
        </xdr:cNvSpPr>
      </xdr:nvSpPr>
      <xdr:spPr>
        <a:xfrm>
          <a:off x="12230100" y="47434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200025</xdr:colOff>
      <xdr:row>33</xdr:row>
      <xdr:rowOff>0</xdr:rowOff>
    </xdr:from>
    <xdr:to>
      <xdr:col>68</xdr:col>
      <xdr:colOff>133350</xdr:colOff>
      <xdr:row>33</xdr:row>
      <xdr:rowOff>0</xdr:rowOff>
    </xdr:to>
    <xdr:sp>
      <xdr:nvSpPr>
        <xdr:cNvPr id="29" name="Line 195"/>
        <xdr:cNvSpPr>
          <a:spLocks/>
        </xdr:cNvSpPr>
      </xdr:nvSpPr>
      <xdr:spPr>
        <a:xfrm>
          <a:off x="11791950" y="56864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0</xdr:rowOff>
    </xdr:from>
    <xdr:to>
      <xdr:col>68</xdr:col>
      <xdr:colOff>123825</xdr:colOff>
      <xdr:row>33</xdr:row>
      <xdr:rowOff>95250</xdr:rowOff>
    </xdr:to>
    <xdr:sp>
      <xdr:nvSpPr>
        <xdr:cNvPr id="30" name="Line 196"/>
        <xdr:cNvSpPr>
          <a:spLocks/>
        </xdr:cNvSpPr>
      </xdr:nvSpPr>
      <xdr:spPr>
        <a:xfrm>
          <a:off x="11925300" y="5686425"/>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0</xdr:rowOff>
    </xdr:from>
    <xdr:to>
      <xdr:col>76</xdr:col>
      <xdr:colOff>0</xdr:colOff>
      <xdr:row>33</xdr:row>
      <xdr:rowOff>0</xdr:rowOff>
    </xdr:to>
    <xdr:sp>
      <xdr:nvSpPr>
        <xdr:cNvPr id="31" name="Line 197"/>
        <xdr:cNvSpPr>
          <a:spLocks/>
        </xdr:cNvSpPr>
      </xdr:nvSpPr>
      <xdr:spPr>
        <a:xfrm>
          <a:off x="13373100" y="56864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9525</xdr:rowOff>
    </xdr:from>
    <xdr:to>
      <xdr:col>75</xdr:col>
      <xdr:colOff>104775</xdr:colOff>
      <xdr:row>33</xdr:row>
      <xdr:rowOff>85725</xdr:rowOff>
    </xdr:to>
    <xdr:sp>
      <xdr:nvSpPr>
        <xdr:cNvPr id="32" name="Line 198"/>
        <xdr:cNvSpPr>
          <a:spLocks/>
        </xdr:cNvSpPr>
      </xdr:nvSpPr>
      <xdr:spPr>
        <a:xfrm>
          <a:off x="13373100" y="5695950"/>
          <a:ext cx="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85725</xdr:rowOff>
    </xdr:from>
    <xdr:to>
      <xdr:col>75</xdr:col>
      <xdr:colOff>104775</xdr:colOff>
      <xdr:row>33</xdr:row>
      <xdr:rowOff>85725</xdr:rowOff>
    </xdr:to>
    <xdr:sp>
      <xdr:nvSpPr>
        <xdr:cNvPr id="33" name="Line 199"/>
        <xdr:cNvSpPr>
          <a:spLocks/>
        </xdr:cNvSpPr>
      </xdr:nvSpPr>
      <xdr:spPr>
        <a:xfrm>
          <a:off x="11925300" y="5772150"/>
          <a:ext cx="1447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31</xdr:row>
      <xdr:rowOff>161925</xdr:rowOff>
    </xdr:from>
    <xdr:to>
      <xdr:col>70</xdr:col>
      <xdr:colOff>0</xdr:colOff>
      <xdr:row>35</xdr:row>
      <xdr:rowOff>9525</xdr:rowOff>
    </xdr:to>
    <xdr:sp>
      <xdr:nvSpPr>
        <xdr:cNvPr id="34" name="Line 200"/>
        <xdr:cNvSpPr>
          <a:spLocks/>
        </xdr:cNvSpPr>
      </xdr:nvSpPr>
      <xdr:spPr>
        <a:xfrm>
          <a:off x="12220575" y="5505450"/>
          <a:ext cx="0" cy="533400"/>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32</xdr:row>
      <xdr:rowOff>0</xdr:rowOff>
    </xdr:from>
    <xdr:to>
      <xdr:col>74</xdr:col>
      <xdr:colOff>9525</xdr:colOff>
      <xdr:row>35</xdr:row>
      <xdr:rowOff>9525</xdr:rowOff>
    </xdr:to>
    <xdr:sp>
      <xdr:nvSpPr>
        <xdr:cNvPr id="35" name="Line 201"/>
        <xdr:cNvSpPr>
          <a:spLocks/>
        </xdr:cNvSpPr>
      </xdr:nvSpPr>
      <xdr:spPr>
        <a:xfrm>
          <a:off x="13068300" y="5514975"/>
          <a:ext cx="0" cy="523875"/>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161925</xdr:colOff>
      <xdr:row>31</xdr:row>
      <xdr:rowOff>104775</xdr:rowOff>
    </xdr:from>
    <xdr:to>
      <xdr:col>78</xdr:col>
      <xdr:colOff>0</xdr:colOff>
      <xdr:row>31</xdr:row>
      <xdr:rowOff>104775</xdr:rowOff>
    </xdr:to>
    <xdr:sp>
      <xdr:nvSpPr>
        <xdr:cNvPr id="36" name="Line 202"/>
        <xdr:cNvSpPr>
          <a:spLocks/>
        </xdr:cNvSpPr>
      </xdr:nvSpPr>
      <xdr:spPr>
        <a:xfrm>
          <a:off x="11410950" y="5448300"/>
          <a:ext cx="248602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30</xdr:row>
      <xdr:rowOff>104775</xdr:rowOff>
    </xdr:from>
    <xdr:to>
      <xdr:col>77</xdr:col>
      <xdr:colOff>200025</xdr:colOff>
      <xdr:row>30</xdr:row>
      <xdr:rowOff>104775</xdr:rowOff>
    </xdr:to>
    <xdr:sp>
      <xdr:nvSpPr>
        <xdr:cNvPr id="37" name="Line 203"/>
        <xdr:cNvSpPr>
          <a:spLocks/>
        </xdr:cNvSpPr>
      </xdr:nvSpPr>
      <xdr:spPr>
        <a:xfrm>
          <a:off x="11420475" y="527685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123825</xdr:rowOff>
    </xdr:from>
    <xdr:to>
      <xdr:col>77</xdr:col>
      <xdr:colOff>200025</xdr:colOff>
      <xdr:row>28</xdr:row>
      <xdr:rowOff>123825</xdr:rowOff>
    </xdr:to>
    <xdr:sp>
      <xdr:nvSpPr>
        <xdr:cNvPr id="38" name="Line 204"/>
        <xdr:cNvSpPr>
          <a:spLocks/>
        </xdr:cNvSpPr>
      </xdr:nvSpPr>
      <xdr:spPr>
        <a:xfrm>
          <a:off x="11420475" y="495300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33</xdr:row>
      <xdr:rowOff>28575</xdr:rowOff>
    </xdr:from>
    <xdr:to>
      <xdr:col>67</xdr:col>
      <xdr:colOff>171450</xdr:colOff>
      <xdr:row>33</xdr:row>
      <xdr:rowOff>28575</xdr:rowOff>
    </xdr:to>
    <xdr:sp>
      <xdr:nvSpPr>
        <xdr:cNvPr id="39" name="Line 205"/>
        <xdr:cNvSpPr>
          <a:spLocks/>
        </xdr:cNvSpPr>
      </xdr:nvSpPr>
      <xdr:spPr>
        <a:xfrm>
          <a:off x="11458575" y="5715000"/>
          <a:ext cx="3048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33</xdr:row>
      <xdr:rowOff>28575</xdr:rowOff>
    </xdr:from>
    <xdr:to>
      <xdr:col>77</xdr:col>
      <xdr:colOff>171450</xdr:colOff>
      <xdr:row>33</xdr:row>
      <xdr:rowOff>28575</xdr:rowOff>
    </xdr:to>
    <xdr:sp>
      <xdr:nvSpPr>
        <xdr:cNvPr id="40" name="Line 207"/>
        <xdr:cNvSpPr>
          <a:spLocks/>
        </xdr:cNvSpPr>
      </xdr:nvSpPr>
      <xdr:spPr>
        <a:xfrm>
          <a:off x="13535025" y="5715000"/>
          <a:ext cx="32385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19050</xdr:colOff>
      <xdr:row>35</xdr:row>
      <xdr:rowOff>0</xdr:rowOff>
    </xdr:from>
    <xdr:to>
      <xdr:col>84</xdr:col>
      <xdr:colOff>0</xdr:colOff>
      <xdr:row>35</xdr:row>
      <xdr:rowOff>0</xdr:rowOff>
    </xdr:to>
    <xdr:sp>
      <xdr:nvSpPr>
        <xdr:cNvPr id="41" name="Line 208"/>
        <xdr:cNvSpPr>
          <a:spLocks/>
        </xdr:cNvSpPr>
      </xdr:nvSpPr>
      <xdr:spPr>
        <a:xfrm>
          <a:off x="12239625" y="6029325"/>
          <a:ext cx="2914650" cy="0"/>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35</xdr:row>
      <xdr:rowOff>0</xdr:rowOff>
    </xdr:from>
    <xdr:to>
      <xdr:col>75</xdr:col>
      <xdr:colOff>9525</xdr:colOff>
      <xdr:row>35</xdr:row>
      <xdr:rowOff>0</xdr:rowOff>
    </xdr:to>
    <xdr:sp>
      <xdr:nvSpPr>
        <xdr:cNvPr id="42" name="Line 209"/>
        <xdr:cNvSpPr>
          <a:spLocks/>
        </xdr:cNvSpPr>
      </xdr:nvSpPr>
      <xdr:spPr>
        <a:xfrm flipH="1">
          <a:off x="13115925" y="60293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30</xdr:row>
      <xdr:rowOff>104775</xdr:rowOff>
    </xdr:from>
    <xdr:to>
      <xdr:col>72</xdr:col>
      <xdr:colOff>0</xdr:colOff>
      <xdr:row>31</xdr:row>
      <xdr:rowOff>104775</xdr:rowOff>
    </xdr:to>
    <xdr:sp>
      <xdr:nvSpPr>
        <xdr:cNvPr id="43" name="Line 211"/>
        <xdr:cNvSpPr>
          <a:spLocks/>
        </xdr:cNvSpPr>
      </xdr:nvSpPr>
      <xdr:spPr>
        <a:xfrm flipV="1">
          <a:off x="12639675" y="52768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28</xdr:row>
      <xdr:rowOff>123825</xdr:rowOff>
    </xdr:from>
    <xdr:to>
      <xdr:col>72</xdr:col>
      <xdr:colOff>0</xdr:colOff>
      <xdr:row>30</xdr:row>
      <xdr:rowOff>95250</xdr:rowOff>
    </xdr:to>
    <xdr:sp>
      <xdr:nvSpPr>
        <xdr:cNvPr id="44" name="Line 212"/>
        <xdr:cNvSpPr>
          <a:spLocks/>
        </xdr:cNvSpPr>
      </xdr:nvSpPr>
      <xdr:spPr>
        <a:xfrm flipV="1">
          <a:off x="12639675" y="49530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0</xdr:rowOff>
    </xdr:from>
    <xdr:to>
      <xdr:col>84</xdr:col>
      <xdr:colOff>0</xdr:colOff>
      <xdr:row>31</xdr:row>
      <xdr:rowOff>0</xdr:rowOff>
    </xdr:to>
    <xdr:sp>
      <xdr:nvSpPr>
        <xdr:cNvPr id="45" name="Line 213"/>
        <xdr:cNvSpPr>
          <a:spLocks/>
        </xdr:cNvSpPr>
      </xdr:nvSpPr>
      <xdr:spPr>
        <a:xfrm>
          <a:off x="12649200" y="5343525"/>
          <a:ext cx="25050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28</xdr:row>
      <xdr:rowOff>0</xdr:rowOff>
    </xdr:from>
    <xdr:to>
      <xdr:col>77</xdr:col>
      <xdr:colOff>0</xdr:colOff>
      <xdr:row>29</xdr:row>
      <xdr:rowOff>66675</xdr:rowOff>
    </xdr:to>
    <xdr:sp>
      <xdr:nvSpPr>
        <xdr:cNvPr id="46" name="Line 214"/>
        <xdr:cNvSpPr>
          <a:spLocks/>
        </xdr:cNvSpPr>
      </xdr:nvSpPr>
      <xdr:spPr>
        <a:xfrm flipV="1">
          <a:off x="12992100" y="4829175"/>
          <a:ext cx="695325" cy="238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152400</xdr:colOff>
      <xdr:row>27</xdr:row>
      <xdr:rowOff>47625</xdr:rowOff>
    </xdr:from>
    <xdr:to>
      <xdr:col>69</xdr:col>
      <xdr:colOff>152400</xdr:colOff>
      <xdr:row>27</xdr:row>
      <xdr:rowOff>114300</xdr:rowOff>
    </xdr:to>
    <xdr:sp>
      <xdr:nvSpPr>
        <xdr:cNvPr id="47" name="AutoShape 215"/>
        <xdr:cNvSpPr>
          <a:spLocks/>
        </xdr:cNvSpPr>
      </xdr:nvSpPr>
      <xdr:spPr>
        <a:xfrm rot="20848271">
          <a:off x="11744325" y="4705350"/>
          <a:ext cx="419100" cy="66675"/>
        </a:xfrm>
        <a:prstGeom prst="rtTriangle">
          <a:avLst/>
        </a:prstGeom>
        <a:no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27</xdr:row>
      <xdr:rowOff>9525</xdr:rowOff>
    </xdr:from>
    <xdr:to>
      <xdr:col>76</xdr:col>
      <xdr:colOff>9525</xdr:colOff>
      <xdr:row>28</xdr:row>
      <xdr:rowOff>0</xdr:rowOff>
    </xdr:to>
    <xdr:sp>
      <xdr:nvSpPr>
        <xdr:cNvPr id="48" name="AutoShape 216"/>
        <xdr:cNvSpPr>
          <a:spLocks/>
        </xdr:cNvSpPr>
      </xdr:nvSpPr>
      <xdr:spPr>
        <a:xfrm rot="10257950">
          <a:off x="13096875" y="4667250"/>
          <a:ext cx="390525" cy="161925"/>
        </a:xfrm>
        <a:prstGeom prst="rtTriangle">
          <a:avLst/>
        </a:prstGeom>
        <a:noFill/>
        <a:ln w="698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26</xdr:row>
      <xdr:rowOff>161925</xdr:rowOff>
    </xdr:from>
    <xdr:to>
      <xdr:col>76</xdr:col>
      <xdr:colOff>152400</xdr:colOff>
      <xdr:row>27</xdr:row>
      <xdr:rowOff>47625</xdr:rowOff>
    </xdr:to>
    <xdr:sp>
      <xdr:nvSpPr>
        <xdr:cNvPr id="49" name="Rectangle 217"/>
        <xdr:cNvSpPr>
          <a:spLocks/>
        </xdr:cNvSpPr>
      </xdr:nvSpPr>
      <xdr:spPr>
        <a:xfrm>
          <a:off x="11458575" y="4648200"/>
          <a:ext cx="2171700" cy="57150"/>
        </a:xfrm>
        <a:prstGeom prst="rect">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5</xdr:row>
      <xdr:rowOff>9525</xdr:rowOff>
    </xdr:from>
    <xdr:to>
      <xdr:col>67</xdr:col>
      <xdr:colOff>0</xdr:colOff>
      <xdr:row>7</xdr:row>
      <xdr:rowOff>0</xdr:rowOff>
    </xdr:to>
    <xdr:sp>
      <xdr:nvSpPr>
        <xdr:cNvPr id="50" name="Line 218"/>
        <xdr:cNvSpPr>
          <a:spLocks/>
        </xdr:cNvSpPr>
      </xdr:nvSpPr>
      <xdr:spPr>
        <a:xfrm>
          <a:off x="10572750" y="866775"/>
          <a:ext cx="101917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0</xdr:rowOff>
    </xdr:from>
    <xdr:to>
      <xdr:col>67</xdr:col>
      <xdr:colOff>0</xdr:colOff>
      <xdr:row>19</xdr:row>
      <xdr:rowOff>0</xdr:rowOff>
    </xdr:to>
    <xdr:sp>
      <xdr:nvSpPr>
        <xdr:cNvPr id="51" name="Line 219"/>
        <xdr:cNvSpPr>
          <a:spLocks/>
        </xdr:cNvSpPr>
      </xdr:nvSpPr>
      <xdr:spPr>
        <a:xfrm>
          <a:off x="10563225" y="2943225"/>
          <a:ext cx="1028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9</xdr:col>
      <xdr:colOff>0</xdr:colOff>
      <xdr:row>33</xdr:row>
      <xdr:rowOff>0</xdr:rowOff>
    </xdr:to>
    <xdr:sp>
      <xdr:nvSpPr>
        <xdr:cNvPr id="52" name="Line 220"/>
        <xdr:cNvSpPr>
          <a:spLocks/>
        </xdr:cNvSpPr>
      </xdr:nvSpPr>
      <xdr:spPr>
        <a:xfrm>
          <a:off x="171450" y="5343525"/>
          <a:ext cx="13716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12</xdr:col>
      <xdr:colOff>0</xdr:colOff>
      <xdr:row>38</xdr:row>
      <xdr:rowOff>0</xdr:rowOff>
    </xdr:to>
    <xdr:sp>
      <xdr:nvSpPr>
        <xdr:cNvPr id="53" name="Line 221"/>
        <xdr:cNvSpPr>
          <a:spLocks/>
        </xdr:cNvSpPr>
      </xdr:nvSpPr>
      <xdr:spPr>
        <a:xfrm>
          <a:off x="171450" y="6200775"/>
          <a:ext cx="18859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71</xdr:col>
      <xdr:colOff>9525</xdr:colOff>
      <xdr:row>39</xdr:row>
      <xdr:rowOff>0</xdr:rowOff>
    </xdr:to>
    <xdr:sp>
      <xdr:nvSpPr>
        <xdr:cNvPr id="54" name="Line 224"/>
        <xdr:cNvSpPr>
          <a:spLocks/>
        </xdr:cNvSpPr>
      </xdr:nvSpPr>
      <xdr:spPr>
        <a:xfrm>
          <a:off x="11420475" y="6543675"/>
          <a:ext cx="10191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38</xdr:col>
      <xdr:colOff>0</xdr:colOff>
      <xdr:row>27</xdr:row>
      <xdr:rowOff>0</xdr:rowOff>
    </xdr:to>
    <xdr:sp>
      <xdr:nvSpPr>
        <xdr:cNvPr id="55" name="Line 225"/>
        <xdr:cNvSpPr>
          <a:spLocks/>
        </xdr:cNvSpPr>
      </xdr:nvSpPr>
      <xdr:spPr>
        <a:xfrm>
          <a:off x="4391025" y="4486275"/>
          <a:ext cx="22288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49</xdr:row>
      <xdr:rowOff>0</xdr:rowOff>
    </xdr:from>
    <xdr:to>
      <xdr:col>36</xdr:col>
      <xdr:colOff>0</xdr:colOff>
      <xdr:row>51</xdr:row>
      <xdr:rowOff>0</xdr:rowOff>
    </xdr:to>
    <xdr:sp>
      <xdr:nvSpPr>
        <xdr:cNvPr id="56" name="Line 226"/>
        <xdr:cNvSpPr>
          <a:spLocks/>
        </xdr:cNvSpPr>
      </xdr:nvSpPr>
      <xdr:spPr>
        <a:xfrm>
          <a:off x="4400550" y="8486775"/>
          <a:ext cx="18764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56</xdr:row>
      <xdr:rowOff>28575</xdr:rowOff>
    </xdr:from>
    <xdr:to>
      <xdr:col>4</xdr:col>
      <xdr:colOff>47625</xdr:colOff>
      <xdr:row>57</xdr:row>
      <xdr:rowOff>0</xdr:rowOff>
    </xdr:to>
    <xdr:sp>
      <xdr:nvSpPr>
        <xdr:cNvPr id="57" name="Line 227"/>
        <xdr:cNvSpPr>
          <a:spLocks/>
        </xdr:cNvSpPr>
      </xdr:nvSpPr>
      <xdr:spPr>
        <a:xfrm>
          <a:off x="323850" y="9686925"/>
          <a:ext cx="409575" cy="381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55</xdr:row>
      <xdr:rowOff>76200</xdr:rowOff>
    </xdr:from>
    <xdr:to>
      <xdr:col>19</xdr:col>
      <xdr:colOff>114300</xdr:colOff>
      <xdr:row>55</xdr:row>
      <xdr:rowOff>76200</xdr:rowOff>
    </xdr:to>
    <xdr:sp>
      <xdr:nvSpPr>
        <xdr:cNvPr id="58" name="Line 228"/>
        <xdr:cNvSpPr>
          <a:spLocks/>
        </xdr:cNvSpPr>
      </xdr:nvSpPr>
      <xdr:spPr>
        <a:xfrm>
          <a:off x="2352675" y="9572625"/>
          <a:ext cx="10191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55</xdr:row>
      <xdr:rowOff>76200</xdr:rowOff>
    </xdr:from>
    <xdr:to>
      <xdr:col>17</xdr:col>
      <xdr:colOff>0</xdr:colOff>
      <xdr:row>60</xdr:row>
      <xdr:rowOff>0</xdr:rowOff>
    </xdr:to>
    <xdr:sp>
      <xdr:nvSpPr>
        <xdr:cNvPr id="59" name="Line 229"/>
        <xdr:cNvSpPr>
          <a:spLocks/>
        </xdr:cNvSpPr>
      </xdr:nvSpPr>
      <xdr:spPr>
        <a:xfrm>
          <a:off x="2914650" y="9572625"/>
          <a:ext cx="0" cy="4572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0</xdr:rowOff>
    </xdr:from>
    <xdr:to>
      <xdr:col>17</xdr:col>
      <xdr:colOff>0</xdr:colOff>
      <xdr:row>28</xdr:row>
      <xdr:rowOff>9525</xdr:rowOff>
    </xdr:to>
    <xdr:sp>
      <xdr:nvSpPr>
        <xdr:cNvPr id="1" name="Line 4"/>
        <xdr:cNvSpPr>
          <a:spLocks/>
        </xdr:cNvSpPr>
      </xdr:nvSpPr>
      <xdr:spPr>
        <a:xfrm>
          <a:off x="657225" y="4476750"/>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41</xdr:row>
      <xdr:rowOff>0</xdr:rowOff>
    </xdr:from>
    <xdr:to>
      <xdr:col>16</xdr:col>
      <xdr:colOff>0</xdr:colOff>
      <xdr:row>43</xdr:row>
      <xdr:rowOff>0</xdr:rowOff>
    </xdr:to>
    <xdr:sp>
      <xdr:nvSpPr>
        <xdr:cNvPr id="2" name="Line 5"/>
        <xdr:cNvSpPr>
          <a:spLocks/>
        </xdr:cNvSpPr>
      </xdr:nvSpPr>
      <xdr:spPr>
        <a:xfrm>
          <a:off x="647700" y="70485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45</xdr:row>
      <xdr:rowOff>0</xdr:rowOff>
    </xdr:from>
    <xdr:to>
      <xdr:col>9</xdr:col>
      <xdr:colOff>0</xdr:colOff>
      <xdr:row>46</xdr:row>
      <xdr:rowOff>0</xdr:rowOff>
    </xdr:to>
    <xdr:sp>
      <xdr:nvSpPr>
        <xdr:cNvPr id="1" name="Line 6"/>
        <xdr:cNvSpPr>
          <a:spLocks/>
        </xdr:cNvSpPr>
      </xdr:nvSpPr>
      <xdr:spPr>
        <a:xfrm>
          <a:off x="981075" y="7800975"/>
          <a:ext cx="409575"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9</xdr:col>
      <xdr:colOff>0</xdr:colOff>
      <xdr:row>53</xdr:row>
      <xdr:rowOff>0</xdr:rowOff>
    </xdr:to>
    <xdr:sp>
      <xdr:nvSpPr>
        <xdr:cNvPr id="2" name="Line 7"/>
        <xdr:cNvSpPr>
          <a:spLocks/>
        </xdr:cNvSpPr>
      </xdr:nvSpPr>
      <xdr:spPr>
        <a:xfrm flipH="1">
          <a:off x="1219200" y="8848725"/>
          <a:ext cx="1714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95250</xdr:colOff>
      <xdr:row>44</xdr:row>
      <xdr:rowOff>0</xdr:rowOff>
    </xdr:to>
    <xdr:sp>
      <xdr:nvSpPr>
        <xdr:cNvPr id="3" name="Line 10"/>
        <xdr:cNvSpPr>
          <a:spLocks/>
        </xdr:cNvSpPr>
      </xdr:nvSpPr>
      <xdr:spPr>
        <a:xfrm>
          <a:off x="2076450" y="76866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13</xdr:col>
      <xdr:colOff>76200</xdr:colOff>
      <xdr:row>46</xdr:row>
      <xdr:rowOff>0</xdr:rowOff>
    </xdr:to>
    <xdr:sp>
      <xdr:nvSpPr>
        <xdr:cNvPr id="4" name="Line 12"/>
        <xdr:cNvSpPr>
          <a:spLocks/>
        </xdr:cNvSpPr>
      </xdr:nvSpPr>
      <xdr:spPr>
        <a:xfrm flipV="1">
          <a:off x="1733550" y="7800975"/>
          <a:ext cx="419100"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6</xdr:col>
      <xdr:colOff>95250</xdr:colOff>
      <xdr:row>45</xdr:row>
      <xdr:rowOff>0</xdr:rowOff>
    </xdr:to>
    <xdr:sp>
      <xdr:nvSpPr>
        <xdr:cNvPr id="5" name="Line 16"/>
        <xdr:cNvSpPr>
          <a:spLocks/>
        </xdr:cNvSpPr>
      </xdr:nvSpPr>
      <xdr:spPr>
        <a:xfrm flipV="1">
          <a:off x="971550" y="7620000"/>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44</xdr:row>
      <xdr:rowOff>0</xdr:rowOff>
    </xdr:from>
    <xdr:to>
      <xdr:col>24</xdr:col>
      <xdr:colOff>0</xdr:colOff>
      <xdr:row>44</xdr:row>
      <xdr:rowOff>0</xdr:rowOff>
    </xdr:to>
    <xdr:sp>
      <xdr:nvSpPr>
        <xdr:cNvPr id="6" name="Line 17"/>
        <xdr:cNvSpPr>
          <a:spLocks/>
        </xdr:cNvSpPr>
      </xdr:nvSpPr>
      <xdr:spPr>
        <a:xfrm>
          <a:off x="3886200" y="76866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44</xdr:row>
      <xdr:rowOff>0</xdr:rowOff>
    </xdr:from>
    <xdr:to>
      <xdr:col>23</xdr:col>
      <xdr:colOff>104775</xdr:colOff>
      <xdr:row>45</xdr:row>
      <xdr:rowOff>0</xdr:rowOff>
    </xdr:to>
    <xdr:sp>
      <xdr:nvSpPr>
        <xdr:cNvPr id="7" name="Line 18"/>
        <xdr:cNvSpPr>
          <a:spLocks/>
        </xdr:cNvSpPr>
      </xdr:nvSpPr>
      <xdr:spPr>
        <a:xfrm>
          <a:off x="3895725" y="76866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45</xdr:row>
      <xdr:rowOff>0</xdr:rowOff>
    </xdr:from>
    <xdr:to>
      <xdr:col>26</xdr:col>
      <xdr:colOff>0</xdr:colOff>
      <xdr:row>46</xdr:row>
      <xdr:rowOff>0</xdr:rowOff>
    </xdr:to>
    <xdr:sp>
      <xdr:nvSpPr>
        <xdr:cNvPr id="8" name="Line 19"/>
        <xdr:cNvSpPr>
          <a:spLocks/>
        </xdr:cNvSpPr>
      </xdr:nvSpPr>
      <xdr:spPr>
        <a:xfrm>
          <a:off x="3895725" y="7800975"/>
          <a:ext cx="4095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44</xdr:row>
      <xdr:rowOff>0</xdr:rowOff>
    </xdr:from>
    <xdr:to>
      <xdr:col>30</xdr:col>
      <xdr:colOff>95250</xdr:colOff>
      <xdr:row>44</xdr:row>
      <xdr:rowOff>0</xdr:rowOff>
    </xdr:to>
    <xdr:sp>
      <xdr:nvSpPr>
        <xdr:cNvPr id="9" name="Line 21"/>
        <xdr:cNvSpPr>
          <a:spLocks/>
        </xdr:cNvSpPr>
      </xdr:nvSpPr>
      <xdr:spPr>
        <a:xfrm>
          <a:off x="4991100" y="76866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30</xdr:col>
      <xdr:colOff>95250</xdr:colOff>
      <xdr:row>45</xdr:row>
      <xdr:rowOff>9525</xdr:rowOff>
    </xdr:to>
    <xdr:sp>
      <xdr:nvSpPr>
        <xdr:cNvPr id="10" name="Line 22"/>
        <xdr:cNvSpPr>
          <a:spLocks/>
        </xdr:cNvSpPr>
      </xdr:nvSpPr>
      <xdr:spPr>
        <a:xfrm>
          <a:off x="5086350" y="7686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0</xdr:rowOff>
    </xdr:from>
    <xdr:to>
      <xdr:col>30</xdr:col>
      <xdr:colOff>95250</xdr:colOff>
      <xdr:row>46</xdr:row>
      <xdr:rowOff>9525</xdr:rowOff>
    </xdr:to>
    <xdr:sp>
      <xdr:nvSpPr>
        <xdr:cNvPr id="11" name="Line 23"/>
        <xdr:cNvSpPr>
          <a:spLocks/>
        </xdr:cNvSpPr>
      </xdr:nvSpPr>
      <xdr:spPr>
        <a:xfrm flipV="1">
          <a:off x="4648200" y="7800975"/>
          <a:ext cx="4381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23</xdr:col>
      <xdr:colOff>104775</xdr:colOff>
      <xdr:row>44</xdr:row>
      <xdr:rowOff>0</xdr:rowOff>
    </xdr:to>
    <xdr:sp>
      <xdr:nvSpPr>
        <xdr:cNvPr id="12" name="Line 26"/>
        <xdr:cNvSpPr>
          <a:spLocks/>
        </xdr:cNvSpPr>
      </xdr:nvSpPr>
      <xdr:spPr>
        <a:xfrm>
          <a:off x="2152650" y="768667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26</xdr:col>
      <xdr:colOff>0</xdr:colOff>
      <xdr:row>53</xdr:row>
      <xdr:rowOff>0</xdr:rowOff>
    </xdr:to>
    <xdr:sp>
      <xdr:nvSpPr>
        <xdr:cNvPr id="13" name="Line 27"/>
        <xdr:cNvSpPr>
          <a:spLocks/>
        </xdr:cNvSpPr>
      </xdr:nvSpPr>
      <xdr:spPr>
        <a:xfrm flipH="1">
          <a:off x="4133850" y="884872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52</xdr:row>
      <xdr:rowOff>9525</xdr:rowOff>
    </xdr:from>
    <xdr:to>
      <xdr:col>29</xdr:col>
      <xdr:colOff>0</xdr:colOff>
      <xdr:row>53</xdr:row>
      <xdr:rowOff>19050</xdr:rowOff>
    </xdr:to>
    <xdr:sp>
      <xdr:nvSpPr>
        <xdr:cNvPr id="14" name="Line 28"/>
        <xdr:cNvSpPr>
          <a:spLocks/>
        </xdr:cNvSpPr>
      </xdr:nvSpPr>
      <xdr:spPr>
        <a:xfrm>
          <a:off x="4648200" y="8858250"/>
          <a:ext cx="1714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34</xdr:col>
      <xdr:colOff>161925</xdr:colOff>
      <xdr:row>44</xdr:row>
      <xdr:rowOff>0</xdr:rowOff>
    </xdr:to>
    <xdr:sp>
      <xdr:nvSpPr>
        <xdr:cNvPr id="15" name="Line 29"/>
        <xdr:cNvSpPr>
          <a:spLocks/>
        </xdr:cNvSpPr>
      </xdr:nvSpPr>
      <xdr:spPr>
        <a:xfrm>
          <a:off x="5086350" y="76866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104775</xdr:rowOff>
    </xdr:from>
    <xdr:to>
      <xdr:col>35</xdr:col>
      <xdr:colOff>76200</xdr:colOff>
      <xdr:row>44</xdr:row>
      <xdr:rowOff>9525</xdr:rowOff>
    </xdr:to>
    <xdr:sp>
      <xdr:nvSpPr>
        <xdr:cNvPr id="16" name="AutoShape 30"/>
        <xdr:cNvSpPr>
          <a:spLocks/>
        </xdr:cNvSpPr>
      </xdr:nvSpPr>
      <xdr:spPr>
        <a:xfrm>
          <a:off x="5734050" y="7381875"/>
          <a:ext cx="190500" cy="314325"/>
        </a:xfrm>
        <a:custGeom>
          <a:pathLst>
            <a:path h="35" w="20">
              <a:moveTo>
                <a:pt x="12" y="0"/>
              </a:moveTo>
              <a:cubicBezTo>
                <a:pt x="6" y="7"/>
                <a:pt x="0" y="15"/>
                <a:pt x="1" y="19"/>
              </a:cubicBezTo>
              <a:cubicBezTo>
                <a:pt x="2" y="23"/>
                <a:pt x="18" y="22"/>
                <a:pt x="19" y="25"/>
              </a:cubicBezTo>
              <a:cubicBezTo>
                <a:pt x="20" y="28"/>
                <a:pt x="11" y="33"/>
                <a:pt x="10" y="3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13</xdr:col>
      <xdr:colOff>76200</xdr:colOff>
      <xdr:row>45</xdr:row>
      <xdr:rowOff>0</xdr:rowOff>
    </xdr:to>
    <xdr:sp>
      <xdr:nvSpPr>
        <xdr:cNvPr id="17" name="Line 31"/>
        <xdr:cNvSpPr>
          <a:spLocks/>
        </xdr:cNvSpPr>
      </xdr:nvSpPr>
      <xdr:spPr>
        <a:xfrm flipV="1">
          <a:off x="2152650" y="7686675"/>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41</xdr:row>
      <xdr:rowOff>0</xdr:rowOff>
    </xdr:from>
    <xdr:to>
      <xdr:col>37</xdr:col>
      <xdr:colOff>0</xdr:colOff>
      <xdr:row>42</xdr:row>
      <xdr:rowOff>0</xdr:rowOff>
    </xdr:to>
    <xdr:sp>
      <xdr:nvSpPr>
        <xdr:cNvPr id="18" name="Line 39"/>
        <xdr:cNvSpPr>
          <a:spLocks/>
        </xdr:cNvSpPr>
      </xdr:nvSpPr>
      <xdr:spPr>
        <a:xfrm>
          <a:off x="6200775" y="727710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44</xdr:row>
      <xdr:rowOff>0</xdr:rowOff>
    </xdr:from>
    <xdr:to>
      <xdr:col>37</xdr:col>
      <xdr:colOff>0</xdr:colOff>
      <xdr:row>45</xdr:row>
      <xdr:rowOff>0</xdr:rowOff>
    </xdr:to>
    <xdr:sp>
      <xdr:nvSpPr>
        <xdr:cNvPr id="19" name="Line 40"/>
        <xdr:cNvSpPr>
          <a:spLocks/>
        </xdr:cNvSpPr>
      </xdr:nvSpPr>
      <xdr:spPr>
        <a:xfrm flipV="1">
          <a:off x="6200775" y="7686675"/>
          <a:ext cx="0" cy="1143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152400</xdr:rowOff>
    </xdr:from>
    <xdr:to>
      <xdr:col>37</xdr:col>
      <xdr:colOff>19050</xdr:colOff>
      <xdr:row>43</xdr:row>
      <xdr:rowOff>0</xdr:rowOff>
    </xdr:to>
    <xdr:sp>
      <xdr:nvSpPr>
        <xdr:cNvPr id="20" name="Oval 41"/>
        <xdr:cNvSpPr>
          <a:spLocks/>
        </xdr:cNvSpPr>
      </xdr:nvSpPr>
      <xdr:spPr>
        <a:xfrm flipV="1">
          <a:off x="6200775" y="7600950"/>
          <a:ext cx="1905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0</xdr:rowOff>
    </xdr:from>
    <xdr:to>
      <xdr:col>16</xdr:col>
      <xdr:colOff>0</xdr:colOff>
      <xdr:row>34</xdr:row>
      <xdr:rowOff>0</xdr:rowOff>
    </xdr:to>
    <xdr:sp>
      <xdr:nvSpPr>
        <xdr:cNvPr id="21" name="Line 66"/>
        <xdr:cNvSpPr>
          <a:spLocks/>
        </xdr:cNvSpPr>
      </xdr:nvSpPr>
      <xdr:spPr>
        <a:xfrm>
          <a:off x="533400" y="5667375"/>
          <a:ext cx="20574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7</xdr:col>
      <xdr:colOff>0</xdr:colOff>
      <xdr:row>43</xdr:row>
      <xdr:rowOff>0</xdr:rowOff>
    </xdr:to>
    <xdr:sp>
      <xdr:nvSpPr>
        <xdr:cNvPr id="22" name="Line 70"/>
        <xdr:cNvSpPr>
          <a:spLocks/>
        </xdr:cNvSpPr>
      </xdr:nvSpPr>
      <xdr:spPr>
        <a:xfrm>
          <a:off x="971550" y="76200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6</xdr:col>
      <xdr:colOff>114300</xdr:colOff>
      <xdr:row>45</xdr:row>
      <xdr:rowOff>9525</xdr:rowOff>
    </xdr:to>
    <xdr:sp>
      <xdr:nvSpPr>
        <xdr:cNvPr id="23" name="Line 71"/>
        <xdr:cNvSpPr>
          <a:spLocks/>
        </xdr:cNvSpPr>
      </xdr:nvSpPr>
      <xdr:spPr>
        <a:xfrm>
          <a:off x="381000" y="7686675"/>
          <a:ext cx="6096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42</xdr:row>
      <xdr:rowOff>47625</xdr:rowOff>
    </xdr:from>
    <xdr:to>
      <xdr:col>34</xdr:col>
      <xdr:colOff>76200</xdr:colOff>
      <xdr:row>42</xdr:row>
      <xdr:rowOff>47625</xdr:rowOff>
    </xdr:to>
    <xdr:sp>
      <xdr:nvSpPr>
        <xdr:cNvPr id="24" name="Line 82"/>
        <xdr:cNvSpPr>
          <a:spLocks/>
        </xdr:cNvSpPr>
      </xdr:nvSpPr>
      <xdr:spPr>
        <a:xfrm>
          <a:off x="457200" y="7496175"/>
          <a:ext cx="5295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42</xdr:row>
      <xdr:rowOff>133350</xdr:rowOff>
    </xdr:from>
    <xdr:to>
      <xdr:col>34</xdr:col>
      <xdr:colOff>76200</xdr:colOff>
      <xdr:row>42</xdr:row>
      <xdr:rowOff>133350</xdr:rowOff>
    </xdr:to>
    <xdr:sp>
      <xdr:nvSpPr>
        <xdr:cNvPr id="25" name="Line 83"/>
        <xdr:cNvSpPr>
          <a:spLocks/>
        </xdr:cNvSpPr>
      </xdr:nvSpPr>
      <xdr:spPr>
        <a:xfrm>
          <a:off x="476250" y="7581900"/>
          <a:ext cx="5276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39</xdr:row>
      <xdr:rowOff>180975</xdr:rowOff>
    </xdr:from>
    <xdr:to>
      <xdr:col>28</xdr:col>
      <xdr:colOff>161925</xdr:colOff>
      <xdr:row>42</xdr:row>
      <xdr:rowOff>38100</xdr:rowOff>
    </xdr:to>
    <xdr:sp>
      <xdr:nvSpPr>
        <xdr:cNvPr id="26" name="Line 85"/>
        <xdr:cNvSpPr>
          <a:spLocks/>
        </xdr:cNvSpPr>
      </xdr:nvSpPr>
      <xdr:spPr>
        <a:xfrm>
          <a:off x="4810125" y="7105650"/>
          <a:ext cx="0" cy="3810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142875</xdr:rowOff>
    </xdr:from>
    <xdr:to>
      <xdr:col>29</xdr:col>
      <xdr:colOff>0</xdr:colOff>
      <xdr:row>45</xdr:row>
      <xdr:rowOff>0</xdr:rowOff>
    </xdr:to>
    <xdr:sp>
      <xdr:nvSpPr>
        <xdr:cNvPr id="27" name="Line 86"/>
        <xdr:cNvSpPr>
          <a:spLocks/>
        </xdr:cNvSpPr>
      </xdr:nvSpPr>
      <xdr:spPr>
        <a:xfrm flipV="1">
          <a:off x="4819650" y="759142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44</xdr:row>
      <xdr:rowOff>0</xdr:rowOff>
    </xdr:from>
    <xdr:to>
      <xdr:col>23</xdr:col>
      <xdr:colOff>142875</xdr:colOff>
      <xdr:row>50</xdr:row>
      <xdr:rowOff>9525</xdr:rowOff>
    </xdr:to>
    <xdr:sp>
      <xdr:nvSpPr>
        <xdr:cNvPr id="28" name="Line 90"/>
        <xdr:cNvSpPr>
          <a:spLocks/>
        </xdr:cNvSpPr>
      </xdr:nvSpPr>
      <xdr:spPr>
        <a:xfrm>
          <a:off x="3933825" y="768667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44</xdr:row>
      <xdr:rowOff>9525</xdr:rowOff>
    </xdr:from>
    <xdr:to>
      <xdr:col>13</xdr:col>
      <xdr:colOff>38100</xdr:colOff>
      <xdr:row>50</xdr:row>
      <xdr:rowOff>57150</xdr:rowOff>
    </xdr:to>
    <xdr:sp>
      <xdr:nvSpPr>
        <xdr:cNvPr id="29" name="Line 91"/>
        <xdr:cNvSpPr>
          <a:spLocks/>
        </xdr:cNvSpPr>
      </xdr:nvSpPr>
      <xdr:spPr>
        <a:xfrm>
          <a:off x="2114550" y="769620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133350</xdr:rowOff>
    </xdr:from>
    <xdr:to>
      <xdr:col>16</xdr:col>
      <xdr:colOff>0</xdr:colOff>
      <xdr:row>47</xdr:row>
      <xdr:rowOff>9525</xdr:rowOff>
    </xdr:to>
    <xdr:sp>
      <xdr:nvSpPr>
        <xdr:cNvPr id="30" name="Line 93"/>
        <xdr:cNvSpPr>
          <a:spLocks/>
        </xdr:cNvSpPr>
      </xdr:nvSpPr>
      <xdr:spPr>
        <a:xfrm flipV="1">
          <a:off x="2590800" y="7581900"/>
          <a:ext cx="0" cy="466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50</xdr:row>
      <xdr:rowOff>9525</xdr:rowOff>
    </xdr:from>
    <xdr:to>
      <xdr:col>23</xdr:col>
      <xdr:colOff>161925</xdr:colOff>
      <xdr:row>50</xdr:row>
      <xdr:rowOff>9525</xdr:rowOff>
    </xdr:to>
    <xdr:sp>
      <xdr:nvSpPr>
        <xdr:cNvPr id="31" name="Line 104"/>
        <xdr:cNvSpPr>
          <a:spLocks/>
        </xdr:cNvSpPr>
      </xdr:nvSpPr>
      <xdr:spPr>
        <a:xfrm>
          <a:off x="2133600" y="8553450"/>
          <a:ext cx="1819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0</xdr:rowOff>
    </xdr:from>
    <xdr:to>
      <xdr:col>13</xdr:col>
      <xdr:colOff>0</xdr:colOff>
      <xdr:row>22</xdr:row>
      <xdr:rowOff>0</xdr:rowOff>
    </xdr:to>
    <xdr:sp>
      <xdr:nvSpPr>
        <xdr:cNvPr id="32" name="Line 105"/>
        <xdr:cNvSpPr>
          <a:spLocks/>
        </xdr:cNvSpPr>
      </xdr:nvSpPr>
      <xdr:spPr>
        <a:xfrm>
          <a:off x="533400" y="3543300"/>
          <a:ext cx="1543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40</xdr:row>
      <xdr:rowOff>19050</xdr:rowOff>
    </xdr:from>
    <xdr:to>
      <xdr:col>6</xdr:col>
      <xdr:colOff>85725</xdr:colOff>
      <xdr:row>41</xdr:row>
      <xdr:rowOff>114300</xdr:rowOff>
    </xdr:to>
    <xdr:sp>
      <xdr:nvSpPr>
        <xdr:cNvPr id="33" name="Line 110"/>
        <xdr:cNvSpPr>
          <a:spLocks/>
        </xdr:cNvSpPr>
      </xdr:nvSpPr>
      <xdr:spPr>
        <a:xfrm>
          <a:off x="962025" y="71342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19050</xdr:rowOff>
    </xdr:from>
    <xdr:to>
      <xdr:col>13</xdr:col>
      <xdr:colOff>76200</xdr:colOff>
      <xdr:row>41</xdr:row>
      <xdr:rowOff>133350</xdr:rowOff>
    </xdr:to>
    <xdr:sp>
      <xdr:nvSpPr>
        <xdr:cNvPr id="34" name="Line 111"/>
        <xdr:cNvSpPr>
          <a:spLocks/>
        </xdr:cNvSpPr>
      </xdr:nvSpPr>
      <xdr:spPr>
        <a:xfrm>
          <a:off x="2152650" y="71342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40</xdr:row>
      <xdr:rowOff>47625</xdr:rowOff>
    </xdr:from>
    <xdr:to>
      <xdr:col>18</xdr:col>
      <xdr:colOff>85725</xdr:colOff>
      <xdr:row>41</xdr:row>
      <xdr:rowOff>142875</xdr:rowOff>
    </xdr:to>
    <xdr:sp>
      <xdr:nvSpPr>
        <xdr:cNvPr id="35" name="Line 112"/>
        <xdr:cNvSpPr>
          <a:spLocks/>
        </xdr:cNvSpPr>
      </xdr:nvSpPr>
      <xdr:spPr>
        <a:xfrm>
          <a:off x="3019425" y="716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42</xdr:row>
      <xdr:rowOff>104775</xdr:rowOff>
    </xdr:from>
    <xdr:to>
      <xdr:col>23</xdr:col>
      <xdr:colOff>28575</xdr:colOff>
      <xdr:row>42</xdr:row>
      <xdr:rowOff>104775</xdr:rowOff>
    </xdr:to>
    <xdr:sp>
      <xdr:nvSpPr>
        <xdr:cNvPr id="36" name="Line 113"/>
        <xdr:cNvSpPr>
          <a:spLocks/>
        </xdr:cNvSpPr>
      </xdr:nvSpPr>
      <xdr:spPr>
        <a:xfrm>
          <a:off x="2295525" y="7553325"/>
          <a:ext cx="15240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28575</xdr:rowOff>
    </xdr:from>
    <xdr:to>
      <xdr:col>6</xdr:col>
      <xdr:colOff>85725</xdr:colOff>
      <xdr:row>44</xdr:row>
      <xdr:rowOff>66675</xdr:rowOff>
    </xdr:to>
    <xdr:sp>
      <xdr:nvSpPr>
        <xdr:cNvPr id="37" name="Line 114"/>
        <xdr:cNvSpPr>
          <a:spLocks/>
        </xdr:cNvSpPr>
      </xdr:nvSpPr>
      <xdr:spPr>
        <a:xfrm>
          <a:off x="466725" y="7648575"/>
          <a:ext cx="495300" cy="1047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44</xdr:row>
      <xdr:rowOff>0</xdr:rowOff>
    </xdr:from>
    <xdr:to>
      <xdr:col>4</xdr:col>
      <xdr:colOff>0</xdr:colOff>
      <xdr:row>49</xdr:row>
      <xdr:rowOff>0</xdr:rowOff>
    </xdr:to>
    <xdr:sp>
      <xdr:nvSpPr>
        <xdr:cNvPr id="38" name="Line 115"/>
        <xdr:cNvSpPr>
          <a:spLocks/>
        </xdr:cNvSpPr>
      </xdr:nvSpPr>
      <xdr:spPr>
        <a:xfrm flipH="1">
          <a:off x="266700" y="7686675"/>
          <a:ext cx="266700" cy="6953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27</xdr:col>
      <xdr:colOff>9525</xdr:colOff>
      <xdr:row>38</xdr:row>
      <xdr:rowOff>0</xdr:rowOff>
    </xdr:to>
    <xdr:sp>
      <xdr:nvSpPr>
        <xdr:cNvPr id="39" name="Line 116"/>
        <xdr:cNvSpPr>
          <a:spLocks/>
        </xdr:cNvSpPr>
      </xdr:nvSpPr>
      <xdr:spPr>
        <a:xfrm>
          <a:off x="1562100" y="6715125"/>
          <a:ext cx="2924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209"/>
        <xdr:cNvSpPr>
          <a:spLocks/>
        </xdr:cNvSpPr>
      </xdr:nvSpPr>
      <xdr:spPr>
        <a:xfrm>
          <a:off x="914400" y="28479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10"/>
        <xdr:cNvSpPr>
          <a:spLocks/>
        </xdr:cNvSpPr>
      </xdr:nvSpPr>
      <xdr:spPr>
        <a:xfrm>
          <a:off x="752475" y="30003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123825</xdr:rowOff>
    </xdr:to>
    <xdr:sp>
      <xdr:nvSpPr>
        <xdr:cNvPr id="3" name="Line 211"/>
        <xdr:cNvSpPr>
          <a:spLocks/>
        </xdr:cNvSpPr>
      </xdr:nvSpPr>
      <xdr:spPr>
        <a:xfrm>
          <a:off x="638175" y="29337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220"/>
        <xdr:cNvSpPr>
          <a:spLocks/>
        </xdr:cNvSpPr>
      </xdr:nvSpPr>
      <xdr:spPr>
        <a:xfrm flipH="1">
          <a:off x="1847850" y="19050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223"/>
        <xdr:cNvSpPr>
          <a:spLocks/>
        </xdr:cNvSpPr>
      </xdr:nvSpPr>
      <xdr:spPr>
        <a:xfrm>
          <a:off x="1743075" y="3171825"/>
          <a:ext cx="0" cy="1143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76200</xdr:rowOff>
    </xdr:from>
    <xdr:to>
      <xdr:col>17</xdr:col>
      <xdr:colOff>0</xdr:colOff>
      <xdr:row>24</xdr:row>
      <xdr:rowOff>161925</xdr:rowOff>
    </xdr:to>
    <xdr:sp>
      <xdr:nvSpPr>
        <xdr:cNvPr id="6" name="Oval 224"/>
        <xdr:cNvSpPr>
          <a:spLocks/>
        </xdr:cNvSpPr>
      </xdr:nvSpPr>
      <xdr:spPr>
        <a:xfrm>
          <a:off x="2667000" y="3648075"/>
          <a:ext cx="200025" cy="16192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227"/>
        <xdr:cNvSpPr>
          <a:spLocks/>
        </xdr:cNvSpPr>
      </xdr:nvSpPr>
      <xdr:spPr>
        <a:xfrm>
          <a:off x="6296025" y="311467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228"/>
        <xdr:cNvSpPr>
          <a:spLocks/>
        </xdr:cNvSpPr>
      </xdr:nvSpPr>
      <xdr:spPr>
        <a:xfrm>
          <a:off x="6200775" y="3190875"/>
          <a:ext cx="0" cy="1333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229"/>
        <xdr:cNvSpPr>
          <a:spLocks/>
        </xdr:cNvSpPr>
      </xdr:nvSpPr>
      <xdr:spPr>
        <a:xfrm>
          <a:off x="6038850" y="30384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230"/>
        <xdr:cNvSpPr>
          <a:spLocks/>
        </xdr:cNvSpPr>
      </xdr:nvSpPr>
      <xdr:spPr>
        <a:xfrm>
          <a:off x="1295400" y="34385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57150</xdr:rowOff>
    </xdr:to>
    <xdr:sp>
      <xdr:nvSpPr>
        <xdr:cNvPr id="11" name="Line 231"/>
        <xdr:cNvSpPr>
          <a:spLocks/>
        </xdr:cNvSpPr>
      </xdr:nvSpPr>
      <xdr:spPr>
        <a:xfrm>
          <a:off x="1323975" y="3228975"/>
          <a:ext cx="0"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48"/>
        <xdr:cNvSpPr>
          <a:spLocks/>
        </xdr:cNvSpPr>
      </xdr:nvSpPr>
      <xdr:spPr>
        <a:xfrm>
          <a:off x="2762250" y="371475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3" name="Line 253"/>
        <xdr:cNvSpPr>
          <a:spLocks/>
        </xdr:cNvSpPr>
      </xdr:nvSpPr>
      <xdr:spPr>
        <a:xfrm>
          <a:off x="63817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4" name="Line 254"/>
        <xdr:cNvSpPr>
          <a:spLocks/>
        </xdr:cNvSpPr>
      </xdr:nvSpPr>
      <xdr:spPr>
        <a:xfrm>
          <a:off x="971550"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5" name="Line 255"/>
        <xdr:cNvSpPr>
          <a:spLocks/>
        </xdr:cNvSpPr>
      </xdr:nvSpPr>
      <xdr:spPr>
        <a:xfrm>
          <a:off x="971550" y="17335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6" name="Line 256"/>
        <xdr:cNvSpPr>
          <a:spLocks/>
        </xdr:cNvSpPr>
      </xdr:nvSpPr>
      <xdr:spPr>
        <a:xfrm>
          <a:off x="18478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57"/>
        <xdr:cNvSpPr>
          <a:spLocks/>
        </xdr:cNvSpPr>
      </xdr:nvSpPr>
      <xdr:spPr>
        <a:xfrm>
          <a:off x="595312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37</xdr:col>
      <xdr:colOff>28575</xdr:colOff>
      <xdr:row>8</xdr:row>
      <xdr:rowOff>0</xdr:rowOff>
    </xdr:to>
    <xdr:sp>
      <xdr:nvSpPr>
        <xdr:cNvPr id="18" name="Line 263"/>
        <xdr:cNvSpPr>
          <a:spLocks/>
        </xdr:cNvSpPr>
      </xdr:nvSpPr>
      <xdr:spPr>
        <a:xfrm>
          <a:off x="638175" y="1390650"/>
          <a:ext cx="5686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10</xdr:col>
      <xdr:colOff>9525</xdr:colOff>
      <xdr:row>11</xdr:row>
      <xdr:rowOff>0</xdr:rowOff>
    </xdr:to>
    <xdr:sp>
      <xdr:nvSpPr>
        <xdr:cNvPr id="19" name="Line 264"/>
        <xdr:cNvSpPr>
          <a:spLocks/>
        </xdr:cNvSpPr>
      </xdr:nvSpPr>
      <xdr:spPr>
        <a:xfrm>
          <a:off x="981075" y="19050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32</xdr:row>
      <xdr:rowOff>0</xdr:rowOff>
    </xdr:from>
    <xdr:to>
      <xdr:col>8</xdr:col>
      <xdr:colOff>0</xdr:colOff>
      <xdr:row>34</xdr:row>
      <xdr:rowOff>0</xdr:rowOff>
    </xdr:to>
    <xdr:sp>
      <xdr:nvSpPr>
        <xdr:cNvPr id="20" name="Line 265"/>
        <xdr:cNvSpPr>
          <a:spLocks/>
        </xdr:cNvSpPr>
      </xdr:nvSpPr>
      <xdr:spPr>
        <a:xfrm>
          <a:off x="285750" y="5029200"/>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xdr:rowOff>
    </xdr:from>
    <xdr:to>
      <xdr:col>14</xdr:col>
      <xdr:colOff>0</xdr:colOff>
      <xdr:row>9</xdr:row>
      <xdr:rowOff>0</xdr:rowOff>
    </xdr:to>
    <xdr:sp>
      <xdr:nvSpPr>
        <xdr:cNvPr id="1" name="Line 1"/>
        <xdr:cNvSpPr>
          <a:spLocks/>
        </xdr:cNvSpPr>
      </xdr:nvSpPr>
      <xdr:spPr>
        <a:xfrm>
          <a:off x="323850" y="1219200"/>
          <a:ext cx="20478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14</xdr:col>
      <xdr:colOff>0</xdr:colOff>
      <xdr:row>31</xdr:row>
      <xdr:rowOff>0</xdr:rowOff>
    </xdr:to>
    <xdr:sp>
      <xdr:nvSpPr>
        <xdr:cNvPr id="2" name="Line 16"/>
        <xdr:cNvSpPr>
          <a:spLocks/>
        </xdr:cNvSpPr>
      </xdr:nvSpPr>
      <xdr:spPr>
        <a:xfrm>
          <a:off x="1685925" y="515302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14</xdr:col>
      <xdr:colOff>0</xdr:colOff>
      <xdr:row>34</xdr:row>
      <xdr:rowOff>0</xdr:rowOff>
    </xdr:to>
    <xdr:sp>
      <xdr:nvSpPr>
        <xdr:cNvPr id="3" name="Line 17"/>
        <xdr:cNvSpPr>
          <a:spLocks/>
        </xdr:cNvSpPr>
      </xdr:nvSpPr>
      <xdr:spPr>
        <a:xfrm>
          <a:off x="1685925" y="566737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14</xdr:col>
      <xdr:colOff>0</xdr:colOff>
      <xdr:row>37</xdr:row>
      <xdr:rowOff>0</xdr:rowOff>
    </xdr:to>
    <xdr:sp>
      <xdr:nvSpPr>
        <xdr:cNvPr id="4" name="Line 18"/>
        <xdr:cNvSpPr>
          <a:spLocks/>
        </xdr:cNvSpPr>
      </xdr:nvSpPr>
      <xdr:spPr>
        <a:xfrm>
          <a:off x="1685925" y="618172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19</xdr:col>
      <xdr:colOff>0</xdr:colOff>
      <xdr:row>40</xdr:row>
      <xdr:rowOff>0</xdr:rowOff>
    </xdr:to>
    <xdr:sp>
      <xdr:nvSpPr>
        <xdr:cNvPr id="1" name="Line 40"/>
        <xdr:cNvSpPr>
          <a:spLocks/>
        </xdr:cNvSpPr>
      </xdr:nvSpPr>
      <xdr:spPr>
        <a:xfrm>
          <a:off x="314325" y="6677025"/>
          <a:ext cx="29146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14</xdr:col>
      <xdr:colOff>0</xdr:colOff>
      <xdr:row>7</xdr:row>
      <xdr:rowOff>0</xdr:rowOff>
    </xdr:to>
    <xdr:sp>
      <xdr:nvSpPr>
        <xdr:cNvPr id="1" name="Line 2"/>
        <xdr:cNvSpPr>
          <a:spLocks/>
        </xdr:cNvSpPr>
      </xdr:nvSpPr>
      <xdr:spPr>
        <a:xfrm>
          <a:off x="342900" y="8763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13</xdr:col>
      <xdr:colOff>0</xdr:colOff>
      <xdr:row>7</xdr:row>
      <xdr:rowOff>0</xdr:rowOff>
    </xdr:to>
    <xdr:sp>
      <xdr:nvSpPr>
        <xdr:cNvPr id="1" name="Line 2"/>
        <xdr:cNvSpPr>
          <a:spLocks/>
        </xdr:cNvSpPr>
      </xdr:nvSpPr>
      <xdr:spPr>
        <a:xfrm>
          <a:off x="276225" y="876300"/>
          <a:ext cx="1885950"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47</xdr:row>
      <xdr:rowOff>9525</xdr:rowOff>
    </xdr:from>
    <xdr:to>
      <xdr:col>7</xdr:col>
      <xdr:colOff>38100</xdr:colOff>
      <xdr:row>47</xdr:row>
      <xdr:rowOff>95250</xdr:rowOff>
    </xdr:to>
    <xdr:sp>
      <xdr:nvSpPr>
        <xdr:cNvPr id="2" name="AutoShape 3"/>
        <xdr:cNvSpPr>
          <a:spLocks/>
        </xdr:cNvSpPr>
      </xdr:nvSpPr>
      <xdr:spPr>
        <a:xfrm>
          <a:off x="1076325" y="8239125"/>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47</xdr:row>
      <xdr:rowOff>0</xdr:rowOff>
    </xdr:from>
    <xdr:to>
      <xdr:col>25</xdr:col>
      <xdr:colOff>66675</xdr:colOff>
      <xdr:row>47</xdr:row>
      <xdr:rowOff>95250</xdr:rowOff>
    </xdr:to>
    <xdr:sp>
      <xdr:nvSpPr>
        <xdr:cNvPr id="3" name="AutoShape 4"/>
        <xdr:cNvSpPr>
          <a:spLocks/>
        </xdr:cNvSpPr>
      </xdr:nvSpPr>
      <xdr:spPr>
        <a:xfrm>
          <a:off x="4181475" y="8229600"/>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47</xdr:row>
      <xdr:rowOff>0</xdr:rowOff>
    </xdr:from>
    <xdr:to>
      <xdr:col>27</xdr:col>
      <xdr:colOff>47625</xdr:colOff>
      <xdr:row>47</xdr:row>
      <xdr:rowOff>104775</xdr:rowOff>
    </xdr:to>
    <xdr:sp>
      <xdr:nvSpPr>
        <xdr:cNvPr id="4" name="AutoShape 5"/>
        <xdr:cNvSpPr>
          <a:spLocks/>
        </xdr:cNvSpPr>
      </xdr:nvSpPr>
      <xdr:spPr>
        <a:xfrm>
          <a:off x="4514850" y="82296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45</xdr:row>
      <xdr:rowOff>0</xdr:rowOff>
    </xdr:from>
    <xdr:to>
      <xdr:col>31</xdr:col>
      <xdr:colOff>9525</xdr:colOff>
      <xdr:row>45</xdr:row>
      <xdr:rowOff>0</xdr:rowOff>
    </xdr:to>
    <xdr:sp>
      <xdr:nvSpPr>
        <xdr:cNvPr id="5" name="Line 20"/>
        <xdr:cNvSpPr>
          <a:spLocks/>
        </xdr:cNvSpPr>
      </xdr:nvSpPr>
      <xdr:spPr>
        <a:xfrm>
          <a:off x="5257800" y="7829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26</xdr:col>
      <xdr:colOff>0</xdr:colOff>
      <xdr:row>47</xdr:row>
      <xdr:rowOff>0</xdr:rowOff>
    </xdr:to>
    <xdr:sp>
      <xdr:nvSpPr>
        <xdr:cNvPr id="6" name="Line 42"/>
        <xdr:cNvSpPr>
          <a:spLocks/>
        </xdr:cNvSpPr>
      </xdr:nvSpPr>
      <xdr:spPr>
        <a:xfrm>
          <a:off x="4391025" y="8001000"/>
          <a:ext cx="0" cy="22860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19050</xdr:rowOff>
    </xdr:from>
    <xdr:to>
      <xdr:col>16</xdr:col>
      <xdr:colOff>0</xdr:colOff>
      <xdr:row>21</xdr:row>
      <xdr:rowOff>161925</xdr:rowOff>
    </xdr:to>
    <xdr:sp>
      <xdr:nvSpPr>
        <xdr:cNvPr id="1" name="Line 4"/>
        <xdr:cNvSpPr>
          <a:spLocks/>
        </xdr:cNvSpPr>
      </xdr:nvSpPr>
      <xdr:spPr>
        <a:xfrm>
          <a:off x="2667000" y="3467100"/>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9525</xdr:rowOff>
    </xdr:from>
    <xdr:to>
      <xdr:col>17</xdr:col>
      <xdr:colOff>19050</xdr:colOff>
      <xdr:row>21</xdr:row>
      <xdr:rowOff>161925</xdr:rowOff>
    </xdr:to>
    <xdr:sp>
      <xdr:nvSpPr>
        <xdr:cNvPr id="2" name="Line 5"/>
        <xdr:cNvSpPr>
          <a:spLocks/>
        </xdr:cNvSpPr>
      </xdr:nvSpPr>
      <xdr:spPr>
        <a:xfrm>
          <a:off x="2838450" y="3629025"/>
          <a:ext cx="19050" cy="1524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18</xdr:col>
      <xdr:colOff>0</xdr:colOff>
      <xdr:row>17</xdr:row>
      <xdr:rowOff>0</xdr:rowOff>
    </xdr:to>
    <xdr:sp>
      <xdr:nvSpPr>
        <xdr:cNvPr id="3" name="Line 6"/>
        <xdr:cNvSpPr>
          <a:spLocks/>
        </xdr:cNvSpPr>
      </xdr:nvSpPr>
      <xdr:spPr>
        <a:xfrm flipH="1">
          <a:off x="2667000" y="2933700"/>
          <a:ext cx="342900" cy="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13</xdr:col>
      <xdr:colOff>0</xdr:colOff>
      <xdr:row>31</xdr:row>
      <xdr:rowOff>0</xdr:rowOff>
    </xdr:to>
    <xdr:sp>
      <xdr:nvSpPr>
        <xdr:cNvPr id="4" name="Line 9"/>
        <xdr:cNvSpPr>
          <a:spLocks/>
        </xdr:cNvSpPr>
      </xdr:nvSpPr>
      <xdr:spPr>
        <a:xfrm>
          <a:off x="266700" y="5010150"/>
          <a:ext cx="1885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38100</xdr:rowOff>
    </xdr:from>
    <xdr:to>
      <xdr:col>18</xdr:col>
      <xdr:colOff>104775</xdr:colOff>
      <xdr:row>22</xdr:row>
      <xdr:rowOff>95250</xdr:rowOff>
    </xdr:to>
    <xdr:sp>
      <xdr:nvSpPr>
        <xdr:cNvPr id="5" name="AutoShape 12"/>
        <xdr:cNvSpPr>
          <a:spLocks/>
        </xdr:cNvSpPr>
      </xdr:nvSpPr>
      <xdr:spPr>
        <a:xfrm rot="16200000" flipH="1">
          <a:off x="2952750"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21</xdr:row>
      <xdr:rowOff>38100</xdr:rowOff>
    </xdr:from>
    <xdr:to>
      <xdr:col>20</xdr:col>
      <xdr:colOff>57150</xdr:colOff>
      <xdr:row>22</xdr:row>
      <xdr:rowOff>95250</xdr:rowOff>
    </xdr:to>
    <xdr:sp>
      <xdr:nvSpPr>
        <xdr:cNvPr id="6" name="AutoShape 16"/>
        <xdr:cNvSpPr>
          <a:spLocks/>
        </xdr:cNvSpPr>
      </xdr:nvSpPr>
      <xdr:spPr>
        <a:xfrm rot="4985326">
          <a:off x="3248025"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U60"/>
  <sheetViews>
    <sheetView showGridLines="0" tabSelected="1" view="pageBreakPreview" zoomScaleSheetLayoutView="100" workbookViewId="0" topLeftCell="A1">
      <selection activeCell="A1" sqref="A1:CG1"/>
    </sheetView>
  </sheetViews>
  <sheetFormatPr defaultColWidth="9.00390625" defaultRowHeight="13.5" customHeight="1"/>
  <cols>
    <col min="1" max="16384" width="2.25390625" style="1" customWidth="1"/>
  </cols>
  <sheetData>
    <row r="1" spans="1:47" ht="15.7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O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1015" t="s">
        <v>945</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3.5" customHeight="1" thickBot="1">
      <c r="A4" s="16"/>
      <c r="B4" s="16"/>
      <c r="C4" s="16"/>
      <c r="D4" s="1016" t="s">
        <v>950</v>
      </c>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6"/>
      <c r="AN4" s="12"/>
      <c r="AO4" s="12"/>
      <c r="AP4" s="2"/>
      <c r="AQ4" s="2"/>
      <c r="AR4" s="2"/>
      <c r="AS4" s="2"/>
      <c r="AT4" s="2"/>
      <c r="AU4" s="2"/>
    </row>
    <row r="5" spans="1:41" ht="15.75" customHeight="1">
      <c r="A5" s="9"/>
      <c r="B5" s="10"/>
      <c r="C5" s="10"/>
      <c r="D5" s="10"/>
      <c r="E5" s="17"/>
      <c r="F5" s="17"/>
      <c r="G5" s="17"/>
      <c r="H5" s="17"/>
      <c r="I5" s="17"/>
      <c r="J5" s="17"/>
      <c r="K5" s="17"/>
      <c r="L5" s="17"/>
      <c r="M5" s="17"/>
      <c r="N5" s="17"/>
      <c r="O5" s="17"/>
      <c r="P5" s="17"/>
      <c r="R5" s="492"/>
      <c r="S5" s="492"/>
      <c r="T5" s="659" t="s">
        <v>316</v>
      </c>
      <c r="U5" s="492"/>
      <c r="V5" s="492"/>
      <c r="W5" s="17"/>
      <c r="X5" s="17"/>
      <c r="Y5" s="17"/>
      <c r="Z5" s="17"/>
      <c r="AA5" s="17"/>
      <c r="AB5" s="17"/>
      <c r="AC5" s="17"/>
      <c r="AE5" s="87"/>
      <c r="AF5" s="492"/>
      <c r="AG5" s="659" t="s">
        <v>317</v>
      </c>
      <c r="AH5" s="87"/>
      <c r="AI5" s="492"/>
      <c r="AJ5" s="492"/>
      <c r="AK5" s="17"/>
      <c r="AL5" s="17"/>
      <c r="AM5" s="17"/>
      <c r="AO5" s="22"/>
    </row>
    <row r="6" spans="1:41" ht="15" customHeight="1">
      <c r="A6" s="6"/>
      <c r="B6" s="4"/>
      <c r="C6" s="4"/>
      <c r="D6" s="4"/>
      <c r="E6" s="18"/>
      <c r="F6" s="18"/>
      <c r="G6" s="18"/>
      <c r="H6" s="18"/>
      <c r="I6" s="18"/>
      <c r="J6" s="18"/>
      <c r="K6" s="18"/>
      <c r="L6" s="18"/>
      <c r="M6" s="18"/>
      <c r="N6" s="18"/>
      <c r="O6" s="18"/>
      <c r="P6" s="18"/>
      <c r="Q6" s="493"/>
      <c r="R6" s="493"/>
      <c r="S6" s="493"/>
      <c r="T6" s="493"/>
      <c r="U6" s="493"/>
      <c r="V6" s="493"/>
      <c r="W6" s="18"/>
      <c r="X6" s="18"/>
      <c r="Y6" s="18"/>
      <c r="Z6" s="18"/>
      <c r="AA6" s="18"/>
      <c r="AB6" s="18"/>
      <c r="AC6" s="18"/>
      <c r="AD6" s="481"/>
      <c r="AE6" s="481"/>
      <c r="AF6" s="481"/>
      <c r="AH6" s="481"/>
      <c r="AI6" s="481"/>
      <c r="AJ6" s="481"/>
      <c r="AK6" s="18"/>
      <c r="AL6" s="18"/>
      <c r="AM6" s="18"/>
      <c r="AO6" s="23"/>
    </row>
    <row r="7" spans="1:41" ht="15.75" customHeight="1">
      <c r="A7" s="6"/>
      <c r="B7" s="4"/>
      <c r="C7" s="4"/>
      <c r="D7" s="4"/>
      <c r="E7" s="18"/>
      <c r="F7" s="18"/>
      <c r="G7" s="18"/>
      <c r="H7" s="18"/>
      <c r="I7" s="18"/>
      <c r="J7" s="18"/>
      <c r="K7" s="18"/>
      <c r="L7" s="18"/>
      <c r="M7" s="18"/>
      <c r="N7" s="18"/>
      <c r="O7" s="18"/>
      <c r="P7" s="18"/>
      <c r="Q7" s="481"/>
      <c r="R7" s="481"/>
      <c r="S7" s="481"/>
      <c r="T7" s="481"/>
      <c r="U7" s="481"/>
      <c r="V7" s="481"/>
      <c r="W7" s="18"/>
      <c r="X7" s="18"/>
      <c r="Y7" s="18"/>
      <c r="Z7" s="18"/>
      <c r="AA7" s="18"/>
      <c r="AB7" s="18"/>
      <c r="AC7" s="18"/>
      <c r="AD7" s="481"/>
      <c r="AE7" s="481"/>
      <c r="AF7" s="481"/>
      <c r="AG7" s="481"/>
      <c r="AH7" s="481"/>
      <c r="AI7" s="481"/>
      <c r="AJ7" s="481"/>
      <c r="AK7" s="18"/>
      <c r="AL7" s="18"/>
      <c r="AM7" s="18"/>
      <c r="AO7" s="23"/>
    </row>
    <row r="8" spans="1:41" ht="12.75" customHeight="1">
      <c r="A8" s="6"/>
      <c r="B8" s="4"/>
      <c r="C8" s="4"/>
      <c r="D8" s="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O8" s="23"/>
    </row>
    <row r="9" spans="1:41" ht="15" customHeight="1">
      <c r="A9" s="6"/>
      <c r="B9" s="4"/>
      <c r="C9" s="4"/>
      <c r="D9" s="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O9" s="23"/>
    </row>
    <row r="10" spans="1:41" ht="15" customHeight="1">
      <c r="A10" s="6"/>
      <c r="B10" s="4"/>
      <c r="C10" s="4"/>
      <c r="D10" s="4"/>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O10" s="23"/>
    </row>
    <row r="11" spans="1:41" ht="15" customHeight="1">
      <c r="A11" s="6"/>
      <c r="B11" s="4"/>
      <c r="C11" s="4"/>
      <c r="D11" s="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O11" s="23"/>
    </row>
    <row r="12" spans="1:41" ht="15" customHeight="1">
      <c r="A12" s="6"/>
      <c r="B12" s="4"/>
      <c r="C12" s="4"/>
      <c r="D12" s="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O12" s="23"/>
    </row>
    <row r="13" spans="1:41" ht="13.5" customHeight="1">
      <c r="A13" s="6"/>
      <c r="B13" s="4"/>
      <c r="C13" s="4"/>
      <c r="D13" s="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O13" s="23"/>
    </row>
    <row r="14" spans="1:41" ht="13.5" customHeight="1">
      <c r="A14" s="6"/>
      <c r="B14" s="4"/>
      <c r="C14" s="4"/>
      <c r="D14" s="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O14" s="23"/>
    </row>
    <row r="15" spans="1:47" ht="13.5" customHeight="1">
      <c r="A15" s="6"/>
      <c r="B15" s="4"/>
      <c r="C15" s="4"/>
      <c r="D15" s="4"/>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3"/>
      <c r="AO15" s="23"/>
      <c r="AP15" s="2"/>
      <c r="AQ15" s="2"/>
      <c r="AR15" s="2"/>
      <c r="AS15" s="2"/>
      <c r="AT15" s="2"/>
      <c r="AU15" s="2"/>
    </row>
    <row r="16" spans="1:47" ht="13.5" customHeight="1">
      <c r="A16" s="6"/>
      <c r="B16" s="4"/>
      <c r="C16" s="4"/>
      <c r="D16" s="4"/>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3"/>
      <c r="AO16" s="23"/>
      <c r="AP16" s="2"/>
      <c r="AQ16" s="2"/>
      <c r="AR16" s="2"/>
      <c r="AS16" s="2"/>
      <c r="AT16" s="2"/>
      <c r="AU16" s="2"/>
    </row>
    <row r="17" spans="1:47" ht="13.5" customHeight="1">
      <c r="A17" s="6"/>
      <c r="B17" s="4"/>
      <c r="C17" s="4"/>
      <c r="D17" s="4"/>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3"/>
      <c r="AO17" s="23"/>
      <c r="AP17" s="2"/>
      <c r="AQ17" s="2"/>
      <c r="AR17" s="2"/>
      <c r="AS17" s="2"/>
      <c r="AT17" s="2"/>
      <c r="AU17" s="2"/>
    </row>
    <row r="18" spans="1:47" ht="13.5" customHeight="1">
      <c r="A18" s="6"/>
      <c r="B18" s="4"/>
      <c r="C18" s="4"/>
      <c r="D18" s="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3"/>
      <c r="AO18" s="23"/>
      <c r="AP18" s="2"/>
      <c r="AQ18" s="2"/>
      <c r="AR18" s="2"/>
      <c r="AS18" s="2"/>
      <c r="AT18" s="2"/>
      <c r="AU18" s="2"/>
    </row>
    <row r="19" spans="1:47" ht="13.5" customHeight="1">
      <c r="A19" s="6"/>
      <c r="B19" s="4"/>
      <c r="C19" s="4"/>
      <c r="D19" s="4"/>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3"/>
      <c r="AO19" s="23"/>
      <c r="AP19" s="2"/>
      <c r="AQ19" s="2"/>
      <c r="AR19" s="2"/>
      <c r="AS19" s="2"/>
      <c r="AT19" s="2"/>
      <c r="AU19" s="2"/>
    </row>
    <row r="20" spans="1:47" ht="13.5" customHeight="1">
      <c r="A20" s="6"/>
      <c r="B20" s="4"/>
      <c r="C20" s="4"/>
      <c r="D20" s="4"/>
      <c r="E20" s="18"/>
      <c r="F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3"/>
      <c r="AO20" s="23"/>
      <c r="AP20" s="2"/>
      <c r="AQ20" s="2"/>
      <c r="AR20" s="2"/>
      <c r="AS20" s="2"/>
      <c r="AT20" s="2"/>
      <c r="AU20" s="2"/>
    </row>
    <row r="21" spans="1:47" ht="13.5" customHeight="1">
      <c r="A21" s="6"/>
      <c r="B21" s="4"/>
      <c r="C21" s="4"/>
      <c r="D21" s="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3"/>
      <c r="AO21" s="23"/>
      <c r="AP21" s="2"/>
      <c r="AQ21" s="2"/>
      <c r="AR21" s="2"/>
      <c r="AS21" s="2"/>
      <c r="AT21" s="2"/>
      <c r="AU21" s="2"/>
    </row>
    <row r="22" spans="1:47" ht="13.5" customHeight="1">
      <c r="A22" s="6"/>
      <c r="B22" s="4"/>
      <c r="C22" s="4"/>
      <c r="D22" s="4"/>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3"/>
      <c r="AO22" s="23"/>
      <c r="AP22" s="2"/>
      <c r="AQ22" s="2"/>
      <c r="AR22" s="2"/>
      <c r="AS22" s="2"/>
      <c r="AT22" s="2"/>
      <c r="AU22" s="2"/>
    </row>
    <row r="23" spans="1:47" ht="13.5" customHeight="1">
      <c r="A23" s="6"/>
      <c r="B23" s="4"/>
      <c r="C23" s="4"/>
      <c r="D23" s="4"/>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3"/>
      <c r="AO23" s="23"/>
      <c r="AP23" s="2"/>
      <c r="AQ23" s="2"/>
      <c r="AR23" s="2"/>
      <c r="AS23" s="2"/>
      <c r="AT23" s="2"/>
      <c r="AU23" s="2"/>
    </row>
    <row r="24" spans="1:47" ht="13.5" customHeight="1">
      <c r="A24" s="6"/>
      <c r="B24" s="4"/>
      <c r="C24" s="4"/>
      <c r="D24" s="4"/>
      <c r="E24" s="18"/>
      <c r="F24" s="18"/>
      <c r="G24"/>
      <c r="H24" s="18"/>
      <c r="I24"/>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3"/>
      <c r="AO24" s="23"/>
      <c r="AP24" s="2"/>
      <c r="AQ24" s="2"/>
      <c r="AR24" s="2"/>
      <c r="AS24" s="2"/>
      <c r="AT24" s="2"/>
      <c r="AU24" s="2"/>
    </row>
    <row r="25" spans="1:47" ht="13.5" customHeight="1">
      <c r="A25" s="6"/>
      <c r="B25" s="4"/>
      <c r="C25" s="4"/>
      <c r="D25" s="4"/>
      <c r="E25" s="18"/>
      <c r="F25" s="18"/>
      <c r="G25" s="18"/>
      <c r="H25" s="18"/>
      <c r="I25" s="18"/>
      <c r="J25" s="18"/>
      <c r="K25" s="18"/>
      <c r="L25" s="18"/>
      <c r="M25" s="18"/>
      <c r="N25" s="18"/>
      <c r="O25" s="18"/>
      <c r="P25" s="18"/>
      <c r="Q25" s="18"/>
      <c r="R25" s="18"/>
      <c r="S25" s="18"/>
      <c r="T25" s="18"/>
      <c r="U25" s="18"/>
      <c r="V25" s="18"/>
      <c r="W25" s="18"/>
      <c r="X25" s="18"/>
      <c r="Y25" s="18"/>
      <c r="Z25" s="18"/>
      <c r="AA25" s="18"/>
      <c r="AB25" s="19"/>
      <c r="AC25" s="18"/>
      <c r="AD25" s="18"/>
      <c r="AE25" s="18"/>
      <c r="AF25" s="18"/>
      <c r="AG25" s="18"/>
      <c r="AH25" s="18"/>
      <c r="AI25" s="18"/>
      <c r="AJ25" s="18"/>
      <c r="AK25" s="18"/>
      <c r="AL25" s="18"/>
      <c r="AM25" s="18"/>
      <c r="AN25" s="3"/>
      <c r="AO25" s="23"/>
      <c r="AP25" s="2"/>
      <c r="AQ25" s="2"/>
      <c r="AR25" s="2"/>
      <c r="AS25" s="2"/>
      <c r="AT25" s="2"/>
      <c r="AU25" s="2"/>
    </row>
    <row r="26" spans="1:47" ht="13.5" customHeight="1">
      <c r="A26" s="6"/>
      <c r="B26" s="4"/>
      <c r="C26" s="4"/>
      <c r="D26" s="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3"/>
      <c r="AO26" s="23"/>
      <c r="AP26" s="2"/>
      <c r="AQ26" s="2"/>
      <c r="AR26" s="2"/>
      <c r="AS26" s="2"/>
      <c r="AT26" s="2"/>
      <c r="AU26" s="2"/>
    </row>
    <row r="27" spans="1:47" ht="13.5" customHeight="1">
      <c r="A27" s="6"/>
      <c r="B27" s="4"/>
      <c r="C27" s="4"/>
      <c r="D27" s="4"/>
      <c r="E27" s="1013" t="s">
        <v>746</v>
      </c>
      <c r="F27" s="1013"/>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3"/>
      <c r="AO27" s="23"/>
      <c r="AP27" s="2"/>
      <c r="AQ27" s="2"/>
      <c r="AR27" s="2"/>
      <c r="AS27" s="2"/>
      <c r="AT27" s="2"/>
      <c r="AU27" s="2"/>
    </row>
    <row r="28" spans="1:47" ht="13.5" customHeight="1">
      <c r="A28" s="6"/>
      <c r="B28" s="4"/>
      <c r="C28" s="4"/>
      <c r="D28" s="4"/>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3"/>
      <c r="AO28" s="23"/>
      <c r="AP28" s="2"/>
      <c r="AQ28" s="2"/>
      <c r="AR28" s="2"/>
      <c r="AS28" s="2"/>
      <c r="AT28" s="2"/>
      <c r="AU28" s="2"/>
    </row>
    <row r="29" spans="1:47" ht="13.5" customHeight="1">
      <c r="A29" s="6"/>
      <c r="B29" s="4"/>
      <c r="C29" s="4"/>
      <c r="D29" s="4"/>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3"/>
      <c r="AO29" s="23"/>
      <c r="AP29" s="2"/>
      <c r="AQ29" s="2"/>
      <c r="AR29" s="2"/>
      <c r="AS29" s="2"/>
      <c r="AT29" s="2"/>
      <c r="AU29" s="2"/>
    </row>
    <row r="30" spans="1:47" ht="13.5" customHeight="1">
      <c r="A30" s="6"/>
      <c r="B30" s="4"/>
      <c r="C30" s="4"/>
      <c r="D30" s="4"/>
      <c r="E30" s="18"/>
      <c r="F30" s="18"/>
      <c r="G30" s="18"/>
      <c r="H30" s="18"/>
      <c r="I30" s="18"/>
      <c r="J30"/>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3"/>
      <c r="AO30" s="23"/>
      <c r="AP30" s="2"/>
      <c r="AQ30" s="2"/>
      <c r="AR30" s="2"/>
      <c r="AS30" s="2"/>
      <c r="AT30" s="2"/>
      <c r="AU30" s="2"/>
    </row>
    <row r="31" spans="1:47" ht="13.5" customHeight="1">
      <c r="A31" s="6"/>
      <c r="B31" s="4"/>
      <c r="C31" s="4"/>
      <c r="D31" s="4"/>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3"/>
      <c r="AO31" s="23"/>
      <c r="AP31" s="2"/>
      <c r="AQ31" s="2"/>
      <c r="AR31" s="2"/>
      <c r="AS31" s="2"/>
      <c r="AT31" s="2"/>
      <c r="AU31" s="2"/>
    </row>
    <row r="32" spans="1:47" ht="13.5" customHeight="1">
      <c r="A32" s="6"/>
      <c r="B32" s="4"/>
      <c r="C32" s="4"/>
      <c r="D32" s="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3"/>
      <c r="AO32" s="23"/>
      <c r="AP32" s="2"/>
      <c r="AQ32" s="2"/>
      <c r="AR32" s="2"/>
      <c r="AS32" s="2"/>
      <c r="AT32" s="2"/>
      <c r="AU32" s="2"/>
    </row>
    <row r="33" spans="1:47" ht="13.5" customHeight="1">
      <c r="A33" s="6"/>
      <c r="B33" s="4"/>
      <c r="C33" s="4"/>
      <c r="D33" s="4"/>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3"/>
      <c r="AO33" s="23"/>
      <c r="AP33" s="2"/>
      <c r="AQ33" s="2"/>
      <c r="AR33" s="2"/>
      <c r="AS33" s="2"/>
      <c r="AT33" s="2"/>
      <c r="AU33" s="2"/>
    </row>
    <row r="34" spans="1:47" ht="13.5" customHeight="1">
      <c r="A34" s="6"/>
      <c r="B34" s="4"/>
      <c r="C34" s="4"/>
      <c r="D34" s="4"/>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3"/>
      <c r="AO34" s="23"/>
      <c r="AP34" s="2"/>
      <c r="AQ34" s="2"/>
      <c r="AR34" s="2"/>
      <c r="AS34" s="2"/>
      <c r="AT34" s="2"/>
      <c r="AU34" s="2"/>
    </row>
    <row r="35" spans="1:47" ht="13.5" customHeight="1">
      <c r="A35" s="6"/>
      <c r="B35" s="4"/>
      <c r="C35" s="4"/>
      <c r="D35" s="4"/>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3"/>
      <c r="AO35" s="23"/>
      <c r="AP35" s="2"/>
      <c r="AQ35" s="2"/>
      <c r="AR35" s="2"/>
      <c r="AS35" s="2"/>
      <c r="AT35" s="2"/>
      <c r="AU35" s="2"/>
    </row>
    <row r="36" spans="1:47" ht="13.5" customHeight="1">
      <c r="A36" s="6"/>
      <c r="B36" s="4"/>
      <c r="C36" s="4"/>
      <c r="D36" s="4"/>
      <c r="E36" s="18"/>
      <c r="F36" s="18"/>
      <c r="G36" s="18"/>
      <c r="H36" s="18"/>
      <c r="I36" s="18"/>
      <c r="J36" s="18"/>
      <c r="K36" s="1013" t="s">
        <v>747</v>
      </c>
      <c r="L36" s="1013"/>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3"/>
      <c r="AO36" s="23"/>
      <c r="AP36" s="2"/>
      <c r="AQ36" s="2"/>
      <c r="AR36" s="2"/>
      <c r="AS36" s="2"/>
      <c r="AT36" s="2"/>
      <c r="AU36" s="2"/>
    </row>
    <row r="37" spans="1:47" ht="13.5" customHeight="1">
      <c r="A37" s="6"/>
      <c r="B37" s="4"/>
      <c r="C37" s="4"/>
      <c r="D37" s="4"/>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3"/>
      <c r="AO37" s="23"/>
      <c r="AP37" s="2"/>
      <c r="AQ37" s="2"/>
      <c r="AR37" s="2"/>
      <c r="AS37" s="2"/>
      <c r="AT37" s="2"/>
      <c r="AU37" s="2"/>
    </row>
    <row r="38" spans="1:47" ht="13.5" customHeight="1">
      <c r="A38" s="6"/>
      <c r="B38" s="4"/>
      <c r="C38" s="4"/>
      <c r="D38" s="4"/>
      <c r="E38" s="18"/>
      <c r="F38" s="18"/>
      <c r="G38" s="18"/>
      <c r="H38" s="18"/>
      <c r="I38" s="18"/>
      <c r="J38" s="18"/>
      <c r="K3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3"/>
      <c r="AO38" s="23"/>
      <c r="AP38" s="2"/>
      <c r="AQ38" s="2"/>
      <c r="AR38" s="2"/>
      <c r="AS38" s="2"/>
      <c r="AT38" s="2"/>
      <c r="AU38" s="2"/>
    </row>
    <row r="39" spans="1:47" ht="13.5" customHeight="1">
      <c r="A39" s="6"/>
      <c r="B39" s="4"/>
      <c r="C39" s="4"/>
      <c r="D39" s="4"/>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3"/>
      <c r="AO39" s="23"/>
      <c r="AP39" s="2"/>
      <c r="AQ39" s="2"/>
      <c r="AR39" s="2"/>
      <c r="AS39" s="2"/>
      <c r="AT39" s="2"/>
      <c r="AU39" s="2"/>
    </row>
    <row r="40" spans="1:47" ht="13.5" customHeight="1">
      <c r="A40" s="6"/>
      <c r="B40" s="4"/>
      <c r="C40" s="4"/>
      <c r="D40" s="4"/>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3"/>
      <c r="AO40" s="23"/>
      <c r="AP40" s="2"/>
      <c r="AQ40" s="2"/>
      <c r="AR40" s="2"/>
      <c r="AS40" s="2"/>
      <c r="AT40" s="2"/>
      <c r="AU40" s="2"/>
    </row>
    <row r="41" spans="1:47" ht="13.5" customHeight="1">
      <c r="A41" s="6"/>
      <c r="B41" s="4"/>
      <c r="C41" s="4"/>
      <c r="D41" s="4"/>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3"/>
      <c r="AO41" s="23"/>
      <c r="AP41" s="2"/>
      <c r="AQ41" s="2"/>
      <c r="AR41" s="2"/>
      <c r="AS41" s="2"/>
      <c r="AT41" s="2"/>
      <c r="AU41" s="2"/>
    </row>
    <row r="42" spans="1:47" ht="13.5" customHeight="1">
      <c r="A42" s="6"/>
      <c r="B42" s="4"/>
      <c r="C42" s="4"/>
      <c r="D42" s="4"/>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3"/>
      <c r="AO42" s="23"/>
      <c r="AP42" s="2"/>
      <c r="AQ42" s="2"/>
      <c r="AR42" s="2"/>
      <c r="AS42" s="2"/>
      <c r="AT42" s="2"/>
      <c r="AU42" s="2"/>
    </row>
    <row r="43" spans="1:47" ht="13.5" customHeight="1">
      <c r="A43" s="6"/>
      <c r="B43" s="4"/>
      <c r="C43" s="4"/>
      <c r="D43" s="4"/>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3"/>
      <c r="AO43" s="23"/>
      <c r="AP43" s="2"/>
      <c r="AQ43" s="2"/>
      <c r="AR43" s="2"/>
      <c r="AS43" s="2"/>
      <c r="AT43" s="2"/>
      <c r="AU43" s="2"/>
    </row>
    <row r="44" spans="1:47" ht="13.5" customHeight="1">
      <c r="A44" s="6"/>
      <c r="B44" s="4"/>
      <c r="C44" s="4"/>
      <c r="D44" s="4"/>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3"/>
      <c r="AO44" s="23"/>
      <c r="AP44" s="2"/>
      <c r="AQ44" s="2"/>
      <c r="AR44" s="2"/>
      <c r="AS44" s="2"/>
      <c r="AT44" s="2"/>
      <c r="AU44" s="2"/>
    </row>
    <row r="45" spans="1:47" ht="13.5" customHeight="1">
      <c r="A45" s="6"/>
      <c r="B45" s="4"/>
      <c r="C45" s="4"/>
      <c r="D45" s="4"/>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3"/>
      <c r="AO45" s="23"/>
      <c r="AP45" s="2"/>
      <c r="AQ45" s="2"/>
      <c r="AR45" s="2"/>
      <c r="AS45" s="2"/>
      <c r="AT45" s="2"/>
      <c r="AU45" s="2"/>
    </row>
    <row r="46" spans="1:47" ht="13.5" customHeight="1">
      <c r="A46" s="6"/>
      <c r="B46" s="4"/>
      <c r="C46" s="4"/>
      <c r="D46" s="4"/>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3"/>
      <c r="AO46" s="23"/>
      <c r="AP46" s="2"/>
      <c r="AQ46" s="2"/>
      <c r="AR46" s="2"/>
      <c r="AS46" s="2"/>
      <c r="AT46" s="2"/>
      <c r="AU46" s="2"/>
    </row>
    <row r="47" spans="1:47" ht="13.5" customHeight="1">
      <c r="A47" s="6"/>
      <c r="B47" s="4"/>
      <c r="C47" s="4"/>
      <c r="D47" s="4"/>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3"/>
      <c r="AO47" s="23"/>
      <c r="AP47" s="2"/>
      <c r="AQ47" s="2"/>
      <c r="AR47" s="2"/>
      <c r="AS47" s="2"/>
      <c r="AT47" s="2"/>
      <c r="AU47" s="2"/>
    </row>
    <row r="48" spans="1:47" ht="13.5" customHeight="1">
      <c r="A48" s="6"/>
      <c r="B48" s="4"/>
      <c r="C48" s="4"/>
      <c r="D48" s="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3"/>
      <c r="AO48" s="23"/>
      <c r="AP48" s="2"/>
      <c r="AQ48" s="2"/>
      <c r="AR48" s="2"/>
      <c r="AS48" s="2"/>
      <c r="AT48" s="2"/>
      <c r="AU48" s="2"/>
    </row>
    <row r="49" spans="1:47" ht="13.5" customHeight="1">
      <c r="A49" s="6"/>
      <c r="B49" s="4"/>
      <c r="C49" s="4"/>
      <c r="D49" s="4"/>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3"/>
      <c r="AO49" s="23"/>
      <c r="AP49" s="2"/>
      <c r="AQ49" s="2"/>
      <c r="AR49" s="2"/>
      <c r="AS49" s="2"/>
      <c r="AT49" s="2"/>
      <c r="AU49" s="2"/>
    </row>
    <row r="50" spans="1:47" ht="13.5" customHeight="1">
      <c r="A50" s="6"/>
      <c r="B50" s="4"/>
      <c r="C50" s="4"/>
      <c r="D50" s="4"/>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3"/>
      <c r="AO50" s="23"/>
      <c r="AP50" s="2"/>
      <c r="AQ50" s="2"/>
      <c r="AR50" s="2"/>
      <c r="AS50" s="2"/>
      <c r="AT50" s="2"/>
      <c r="AU50" s="2"/>
    </row>
    <row r="51" spans="1:47" ht="13.5" customHeight="1">
      <c r="A51" s="6"/>
      <c r="B51" s="4"/>
      <c r="C51" s="4"/>
      <c r="D51" s="4"/>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3"/>
      <c r="AO51" s="23"/>
      <c r="AP51" s="2"/>
      <c r="AQ51" s="2"/>
      <c r="AR51" s="2"/>
      <c r="AS51" s="2"/>
      <c r="AT51" s="2"/>
      <c r="AU51" s="2"/>
    </row>
    <row r="52" spans="1:47" ht="13.5" customHeight="1">
      <c r="A52" s="6"/>
      <c r="B52" s="4"/>
      <c r="C52" s="4"/>
      <c r="D52" s="4"/>
      <c r="E52" s="18"/>
      <c r="F52" s="18"/>
      <c r="G52" s="18"/>
      <c r="H52" s="18"/>
      <c r="I52" s="18"/>
      <c r="J52" s="18"/>
      <c r="K52" s="18"/>
      <c r="L52" s="18"/>
      <c r="M52" s="18"/>
      <c r="N52" s="18"/>
      <c r="O52" s="18"/>
      <c r="P52" s="18"/>
      <c r="Q52" s="18"/>
      <c r="R52" s="18"/>
      <c r="S52" s="18"/>
      <c r="T52" s="18"/>
      <c r="U52" s="18"/>
      <c r="V52" s="18"/>
      <c r="W52" s="18"/>
      <c r="X52" s="18"/>
      <c r="Y52" s="18"/>
      <c r="Z52" s="18"/>
      <c r="AA52" s="18"/>
      <c r="AB52" s="19"/>
      <c r="AC52" s="18"/>
      <c r="AD52" s="18"/>
      <c r="AE52" s="18"/>
      <c r="AF52" s="18"/>
      <c r="AG52" s="18"/>
      <c r="AH52" s="18"/>
      <c r="AI52" s="18"/>
      <c r="AJ52" s="18"/>
      <c r="AK52" s="18"/>
      <c r="AL52" s="18"/>
      <c r="AM52" s="18"/>
      <c r="AN52" s="3"/>
      <c r="AO52" s="23"/>
      <c r="AP52" s="13"/>
      <c r="AQ52" s="2"/>
      <c r="AR52" s="2"/>
      <c r="AS52" s="2"/>
      <c r="AT52" s="2"/>
      <c r="AU52" s="2"/>
    </row>
    <row r="53" spans="1:47" ht="13.5" customHeight="1">
      <c r="A53" s="6"/>
      <c r="B53" s="4"/>
      <c r="C53" s="4"/>
      <c r="D53" s="4"/>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3"/>
      <c r="AO53" s="23"/>
      <c r="AP53" s="2"/>
      <c r="AQ53" s="2"/>
      <c r="AR53" s="2"/>
      <c r="AS53" s="2"/>
      <c r="AT53" s="2"/>
      <c r="AU53" s="2"/>
    </row>
    <row r="54" spans="1:47" ht="13.5" customHeight="1">
      <c r="A54" s="6"/>
      <c r="B54" s="4"/>
      <c r="C54" s="4"/>
      <c r="D54" s="4"/>
      <c r="E54" s="20"/>
      <c r="F54" s="20"/>
      <c r="G54" s="20"/>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3"/>
      <c r="AO54" s="23"/>
      <c r="AP54" s="2"/>
      <c r="AQ54" s="2"/>
      <c r="AR54" s="2"/>
      <c r="AS54" s="2"/>
      <c r="AT54" s="2"/>
      <c r="AU54" s="2"/>
    </row>
    <row r="55" spans="1:47" ht="13.5" customHeight="1">
      <c r="A55" s="6"/>
      <c r="B55" s="4"/>
      <c r="C55" s="4"/>
      <c r="D55" s="4"/>
      <c r="E55" s="4"/>
      <c r="F55" s="4"/>
      <c r="G55" s="20"/>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3"/>
      <c r="AO55" s="23"/>
      <c r="AP55" s="2"/>
      <c r="AQ55" s="2"/>
      <c r="AR55" s="2"/>
      <c r="AS55" s="2"/>
      <c r="AT55" s="2"/>
      <c r="AU55" s="2"/>
    </row>
    <row r="56" spans="1:47" ht="13.5" customHeight="1">
      <c r="A56" s="6"/>
      <c r="B56" s="4"/>
      <c r="C56" s="4"/>
      <c r="D56" s="4"/>
      <c r="E56" s="4"/>
      <c r="F56" s="4"/>
      <c r="G56" s="20"/>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3"/>
      <c r="AO56" s="23"/>
      <c r="AP56" s="2"/>
      <c r="AQ56" s="2"/>
      <c r="AR56" s="2"/>
      <c r="AS56" s="2"/>
      <c r="AT56" s="2"/>
      <c r="AU56" s="2"/>
    </row>
    <row r="57" spans="1:47" ht="13.5" customHeight="1">
      <c r="A57" s="6"/>
      <c r="B57" s="4"/>
      <c r="C57" s="4"/>
      <c r="D57" s="4"/>
      <c r="E57" s="4"/>
      <c r="F57" s="4"/>
      <c r="G57" s="20"/>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3"/>
      <c r="AO57" s="23"/>
      <c r="AP57" s="2"/>
      <c r="AQ57" s="2"/>
      <c r="AR57" s="2"/>
      <c r="AS57" s="2"/>
      <c r="AT57" s="2"/>
      <c r="AU57" s="2"/>
    </row>
    <row r="58" spans="1:47" ht="13.5" customHeight="1">
      <c r="A58" s="6"/>
      <c r="H58" s="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3"/>
      <c r="AO58" s="23"/>
      <c r="AP58" s="2"/>
      <c r="AQ58" s="2"/>
      <c r="AR58" s="2"/>
      <c r="AS58" s="2"/>
      <c r="AT58" s="2"/>
      <c r="AU58" s="2"/>
    </row>
    <row r="59" spans="1:47" ht="13.5" customHeight="1" thickBot="1">
      <c r="A59" s="7"/>
      <c r="B59" s="12"/>
      <c r="C59" s="12"/>
      <c r="D59" s="12"/>
      <c r="E59" s="12"/>
      <c r="F59" s="12"/>
      <c r="G59" s="12"/>
      <c r="H59" s="12"/>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12"/>
      <c r="AO59" s="14"/>
      <c r="AP59" s="2"/>
      <c r="AQ59" s="2"/>
      <c r="AR59" s="2"/>
      <c r="AS59" s="2"/>
      <c r="AT59" s="2"/>
      <c r="AU59" s="2"/>
    </row>
    <row r="60" spans="1:39" ht="13.5" customHeight="1">
      <c r="A60" s="9"/>
      <c r="B60" s="10"/>
      <c r="C60" s="10"/>
      <c r="D60" s="10"/>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sheetData>
  <sheetProtection password="9350" sheet="1" objects="1" scenarios="1" formatCells="0" selectLockedCells="1"/>
  <mergeCells count="5">
    <mergeCell ref="K36:L36"/>
    <mergeCell ref="A1:AM1"/>
    <mergeCell ref="A3:AM3"/>
    <mergeCell ref="D4:AL4"/>
    <mergeCell ref="E27:F2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Ｐ明朝,標準"&amp;8H24-101
</oddHeader>
  </headerFooter>
  <drawing r:id="rId1"/>
</worksheet>
</file>

<file path=xl/worksheets/sheet10.xml><?xml version="1.0" encoding="utf-8"?>
<worksheet xmlns="http://schemas.openxmlformats.org/spreadsheetml/2006/main" xmlns:r="http://schemas.openxmlformats.org/officeDocument/2006/relationships">
  <dimension ref="A1:BB79"/>
  <sheetViews>
    <sheetView showGridLines="0" view="pageBreakPreview" zoomScaleSheetLayoutView="100" workbookViewId="0" topLeftCell="A1">
      <selection activeCell="R8" sqref="R8:AA8"/>
    </sheetView>
  </sheetViews>
  <sheetFormatPr defaultColWidth="9.00390625" defaultRowHeight="13.5" customHeight="1"/>
  <cols>
    <col min="1" max="1" width="2.50390625" style="1" customWidth="1"/>
    <col min="2" max="37" width="2.25390625" style="1" customWidth="1"/>
    <col min="38" max="38" width="3.00390625" style="1" customWidth="1"/>
    <col min="39" max="39" width="4.375" style="1" customWidth="1"/>
    <col min="40" max="40" width="2.87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1015" t="s">
        <v>220</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3.5" customHeight="1" thickBot="1">
      <c r="A4" s="1356" t="s">
        <v>398</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s="12"/>
      <c r="AO4" s="3"/>
      <c r="AP4" s="2"/>
      <c r="AQ4" s="2"/>
      <c r="AR4" s="2"/>
      <c r="AS4" s="2"/>
      <c r="AT4" s="2"/>
      <c r="AU4" s="2"/>
    </row>
    <row r="5" spans="1:48" ht="13.5" customHeight="1">
      <c r="A5" s="44"/>
      <c r="B5" s="24"/>
      <c r="C5" s="825" t="s">
        <v>590</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79"/>
      <c r="AT5" s="3"/>
      <c r="AU5" s="3"/>
      <c r="AV5" s="3"/>
    </row>
    <row r="6" spans="1:49" ht="13.5" customHeight="1">
      <c r="A6" s="356"/>
      <c r="B6" s="357"/>
      <c r="C6" s="354"/>
      <c r="D6" s="355"/>
      <c r="E6" s="355"/>
      <c r="F6" s="355"/>
      <c r="G6" s="355"/>
      <c r="H6" s="355"/>
      <c r="I6" s="355"/>
      <c r="J6" s="355"/>
      <c r="K6" s="355"/>
      <c r="L6" s="355"/>
      <c r="M6" s="355"/>
      <c r="N6" s="158"/>
      <c r="O6" s="158"/>
      <c r="P6" s="158"/>
      <c r="Q6" s="230"/>
      <c r="R6" s="133"/>
      <c r="U6" s="1746" t="s">
        <v>520</v>
      </c>
      <c r="V6" s="1747"/>
      <c r="W6" s="1747"/>
      <c r="X6" s="1747"/>
      <c r="Y6" s="1747"/>
      <c r="Z6" s="1747"/>
      <c r="AA6" s="1747"/>
      <c r="AB6" s="1747"/>
      <c r="AC6" s="1747"/>
      <c r="AD6" s="1747"/>
      <c r="AE6" s="1747"/>
      <c r="AF6" s="1747"/>
      <c r="AG6" s="1747"/>
      <c r="AH6" s="1747"/>
      <c r="AI6" s="133"/>
      <c r="AJ6" s="133"/>
      <c r="AK6" s="260"/>
      <c r="AL6" s="936" t="s">
        <v>428</v>
      </c>
      <c r="AM6" s="937"/>
      <c r="AN6" s="938"/>
      <c r="AO6" s="2"/>
      <c r="AP6" s="2"/>
      <c r="AQ6" s="2"/>
      <c r="AR6" s="2"/>
      <c r="AT6" s="3"/>
      <c r="AU6" s="3"/>
      <c r="AV6" s="3"/>
      <c r="AW6" s="412"/>
    </row>
    <row r="7" spans="1:49" ht="13.5" customHeight="1">
      <c r="A7" s="42"/>
      <c r="B7" s="159"/>
      <c r="C7" s="428"/>
      <c r="D7" s="429"/>
      <c r="E7" s="429"/>
      <c r="F7" s="429"/>
      <c r="G7" s="429"/>
      <c r="H7" s="429"/>
      <c r="I7" s="429"/>
      <c r="J7" s="429"/>
      <c r="K7" s="24"/>
      <c r="L7" s="24"/>
      <c r="M7" s="24"/>
      <c r="N7" s="24"/>
      <c r="O7" s="24"/>
      <c r="P7" s="24"/>
      <c r="Q7" s="34"/>
      <c r="R7" s="154"/>
      <c r="S7" s="154"/>
      <c r="T7" s="154"/>
      <c r="U7" s="1745" t="s">
        <v>431</v>
      </c>
      <c r="V7" s="1351"/>
      <c r="W7" s="1351"/>
      <c r="X7" s="1351"/>
      <c r="Y7" s="160"/>
      <c r="Z7" s="36"/>
      <c r="AA7" s="31"/>
      <c r="AB7" s="37"/>
      <c r="AC7" s="984" t="s">
        <v>525</v>
      </c>
      <c r="AD7" s="984"/>
      <c r="AE7" s="984"/>
      <c r="AF7" s="984"/>
      <c r="AG7" s="984"/>
      <c r="AH7" s="984"/>
      <c r="AI7" s="1449"/>
      <c r="AJ7" s="1449"/>
      <c r="AK7" s="161"/>
      <c r="AL7" s="132" t="s">
        <v>294</v>
      </c>
      <c r="AM7" s="141" t="s">
        <v>535</v>
      </c>
      <c r="AN7" s="114" t="s">
        <v>296</v>
      </c>
      <c r="AO7" s="2"/>
      <c r="AP7" s="2"/>
      <c r="AQ7" s="2"/>
      <c r="AR7" s="2"/>
      <c r="AT7" s="2"/>
      <c r="AW7" s="118"/>
    </row>
    <row r="8" spans="1:49" ht="13.5" customHeight="1">
      <c r="A8" s="1457" t="s">
        <v>805</v>
      </c>
      <c r="B8" s="1458"/>
      <c r="C8" s="1062" t="s">
        <v>455</v>
      </c>
      <c r="D8" s="1063"/>
      <c r="E8" s="1063"/>
      <c r="F8" s="1063"/>
      <c r="G8" s="1063"/>
      <c r="H8" s="1063"/>
      <c r="I8" s="1063"/>
      <c r="J8" s="1063"/>
      <c r="K8" s="1064"/>
      <c r="L8" s="1023" t="s">
        <v>386</v>
      </c>
      <c r="M8" s="984"/>
      <c r="N8" s="984"/>
      <c r="O8" s="984"/>
      <c r="P8" s="984"/>
      <c r="Q8" s="979"/>
      <c r="R8" s="1751">
        <v>358.5</v>
      </c>
      <c r="S8" s="1752"/>
      <c r="T8" s="1752"/>
      <c r="U8" s="1752"/>
      <c r="V8" s="1752"/>
      <c r="W8" s="1752"/>
      <c r="X8" s="1752"/>
      <c r="Y8" s="1752"/>
      <c r="Z8" s="1752"/>
      <c r="AA8" s="1753"/>
      <c r="AB8" s="1751" t="s">
        <v>830</v>
      </c>
      <c r="AC8" s="1752"/>
      <c r="AD8" s="1752"/>
      <c r="AE8" s="1752"/>
      <c r="AF8" s="1752"/>
      <c r="AG8" s="1752"/>
      <c r="AH8" s="1752"/>
      <c r="AI8" s="1752"/>
      <c r="AJ8" s="1752"/>
      <c r="AK8" s="1753"/>
      <c r="AL8" s="684"/>
      <c r="AM8" s="777"/>
      <c r="AN8" s="1142" t="s">
        <v>162</v>
      </c>
      <c r="AO8" s="2"/>
      <c r="AP8" s="2"/>
      <c r="AQ8" s="2"/>
      <c r="AR8" s="2"/>
      <c r="AT8" s="2"/>
      <c r="AW8" s="118"/>
    </row>
    <row r="9" spans="1:49" ht="13.5" customHeight="1">
      <c r="A9" s="1457"/>
      <c r="B9" s="1458"/>
      <c r="C9" s="1344"/>
      <c r="D9" s="1288"/>
      <c r="E9" s="1288"/>
      <c r="F9" s="1288"/>
      <c r="G9" s="1288"/>
      <c r="H9" s="1288"/>
      <c r="I9" s="1288"/>
      <c r="J9" s="1288"/>
      <c r="K9" s="1289"/>
      <c r="L9" s="1023" t="s">
        <v>383</v>
      </c>
      <c r="M9" s="984"/>
      <c r="N9" s="984"/>
      <c r="O9" s="984"/>
      <c r="P9" s="984"/>
      <c r="Q9" s="979"/>
      <c r="R9" s="1751">
        <v>-2021.6</v>
      </c>
      <c r="S9" s="1752"/>
      <c r="T9" s="1752"/>
      <c r="U9" s="1752"/>
      <c r="V9" s="1752"/>
      <c r="W9" s="1752"/>
      <c r="X9" s="1752"/>
      <c r="Y9" s="1752"/>
      <c r="Z9" s="1752"/>
      <c r="AA9" s="1753"/>
      <c r="AB9" s="1751" t="s">
        <v>830</v>
      </c>
      <c r="AC9" s="1752"/>
      <c r="AD9" s="1752"/>
      <c r="AE9" s="1752"/>
      <c r="AF9" s="1752"/>
      <c r="AG9" s="1752"/>
      <c r="AH9" s="1752"/>
      <c r="AI9" s="1752"/>
      <c r="AJ9" s="1752"/>
      <c r="AK9" s="1753"/>
      <c r="AL9" s="684"/>
      <c r="AM9" s="777"/>
      <c r="AN9" s="1261"/>
      <c r="AO9" s="2"/>
      <c r="AP9" s="2"/>
      <c r="AQ9" s="2"/>
      <c r="AR9" s="2"/>
      <c r="AT9" s="2"/>
      <c r="AW9" s="118"/>
    </row>
    <row r="10" spans="1:49" ht="13.5" customHeight="1">
      <c r="A10" s="1457"/>
      <c r="B10" s="1458"/>
      <c r="C10" s="946"/>
      <c r="D10" s="939"/>
      <c r="E10" s="939"/>
      <c r="F10" s="939"/>
      <c r="G10" s="939"/>
      <c r="H10" s="939"/>
      <c r="I10" s="939"/>
      <c r="J10" s="939"/>
      <c r="K10" s="941"/>
      <c r="L10" s="1023" t="s">
        <v>456</v>
      </c>
      <c r="M10" s="984"/>
      <c r="N10" s="984"/>
      <c r="O10" s="984"/>
      <c r="P10" s="984"/>
      <c r="Q10" s="979"/>
      <c r="R10" s="1751">
        <v>-1072.1</v>
      </c>
      <c r="S10" s="1752"/>
      <c r="T10" s="1752"/>
      <c r="U10" s="1752"/>
      <c r="V10" s="1752"/>
      <c r="W10" s="1752"/>
      <c r="X10" s="1752"/>
      <c r="Y10" s="1752"/>
      <c r="Z10" s="1752"/>
      <c r="AA10" s="1753"/>
      <c r="AB10" s="1751" t="s">
        <v>830</v>
      </c>
      <c r="AC10" s="1752"/>
      <c r="AD10" s="1752"/>
      <c r="AE10" s="1752"/>
      <c r="AF10" s="1752"/>
      <c r="AG10" s="1752"/>
      <c r="AH10" s="1752"/>
      <c r="AI10" s="1752"/>
      <c r="AJ10" s="1752"/>
      <c r="AK10" s="1753"/>
      <c r="AL10" s="684"/>
      <c r="AM10" s="777"/>
      <c r="AN10" s="1261"/>
      <c r="AO10" s="2"/>
      <c r="AP10" s="2"/>
      <c r="AQ10" s="2"/>
      <c r="AR10" s="2"/>
      <c r="AT10" s="2"/>
      <c r="AW10" s="118"/>
    </row>
    <row r="11" spans="1:49" ht="13.5" customHeight="1">
      <c r="A11" s="1457"/>
      <c r="B11" s="1458"/>
      <c r="C11" s="1026" t="s">
        <v>862</v>
      </c>
      <c r="D11" s="976"/>
      <c r="E11" s="976"/>
      <c r="F11" s="976"/>
      <c r="G11" s="977"/>
      <c r="H11" s="1062" t="s">
        <v>386</v>
      </c>
      <c r="I11" s="1063"/>
      <c r="J11" s="1063"/>
      <c r="K11" s="1064"/>
      <c r="L11" s="1023" t="s">
        <v>163</v>
      </c>
      <c r="M11" s="984"/>
      <c r="N11" s="984"/>
      <c r="O11" s="984"/>
      <c r="P11" s="984"/>
      <c r="Q11" s="979"/>
      <c r="R11" s="1167">
        <v>0</v>
      </c>
      <c r="S11" s="1168"/>
      <c r="T11" s="1168"/>
      <c r="U11" s="1731"/>
      <c r="V11" s="41" t="s">
        <v>164</v>
      </c>
      <c r="W11" s="41"/>
      <c r="X11" s="222"/>
      <c r="Y11" s="1482">
        <v>10</v>
      </c>
      <c r="Z11" s="1482"/>
      <c r="AA11" s="1483"/>
      <c r="AB11" s="1167"/>
      <c r="AC11" s="1168"/>
      <c r="AD11" s="1168"/>
      <c r="AE11" s="1731"/>
      <c r="AF11" s="41" t="s">
        <v>164</v>
      </c>
      <c r="AG11" s="41"/>
      <c r="AH11" s="222"/>
      <c r="AI11" s="1482">
        <v>10</v>
      </c>
      <c r="AJ11" s="1482"/>
      <c r="AK11" s="1483"/>
      <c r="AL11" s="1462"/>
      <c r="AM11" s="1139"/>
      <c r="AN11" s="1261"/>
      <c r="AO11" s="2"/>
      <c r="AP11" s="2"/>
      <c r="AQ11" s="2"/>
      <c r="AR11" s="2"/>
      <c r="AT11" s="2"/>
      <c r="AW11" s="118"/>
    </row>
    <row r="12" spans="1:49" ht="13.5" customHeight="1">
      <c r="A12" s="1457"/>
      <c r="B12" s="1458"/>
      <c r="C12" s="1471"/>
      <c r="D12" s="1472"/>
      <c r="E12" s="1472"/>
      <c r="F12" s="1472"/>
      <c r="G12" s="1473"/>
      <c r="H12" s="946"/>
      <c r="I12" s="939"/>
      <c r="J12" s="939"/>
      <c r="K12" s="941"/>
      <c r="L12" s="1023" t="s">
        <v>362</v>
      </c>
      <c r="M12" s="984"/>
      <c r="N12" s="984"/>
      <c r="O12" s="984"/>
      <c r="P12" s="984"/>
      <c r="Q12" s="979"/>
      <c r="R12" s="1084">
        <v>0</v>
      </c>
      <c r="S12" s="1085"/>
      <c r="T12" s="1085"/>
      <c r="U12" s="1486"/>
      <c r="V12" s="41" t="s">
        <v>165</v>
      </c>
      <c r="W12" s="41"/>
      <c r="X12" s="222"/>
      <c r="Y12" s="1482">
        <v>100</v>
      </c>
      <c r="Z12" s="1482"/>
      <c r="AA12" s="1483"/>
      <c r="AB12" s="1729"/>
      <c r="AC12" s="1730"/>
      <c r="AD12" s="1168"/>
      <c r="AE12" s="1731"/>
      <c r="AF12" s="41" t="s">
        <v>165</v>
      </c>
      <c r="AG12" s="41"/>
      <c r="AH12" s="222"/>
      <c r="AI12" s="1482">
        <v>100</v>
      </c>
      <c r="AJ12" s="1482"/>
      <c r="AK12" s="1483"/>
      <c r="AL12" s="1463"/>
      <c r="AM12" s="1146"/>
      <c r="AN12" s="1261"/>
      <c r="AO12" s="2"/>
      <c r="AP12" s="2"/>
      <c r="AQ12" s="2"/>
      <c r="AR12" s="2"/>
      <c r="AT12" s="2"/>
      <c r="AW12" s="118"/>
    </row>
    <row r="13" spans="1:49" ht="13.5" customHeight="1">
      <c r="A13" s="1457"/>
      <c r="B13" s="1458"/>
      <c r="C13" s="1471"/>
      <c r="D13" s="1472"/>
      <c r="E13" s="1472"/>
      <c r="F13" s="1472"/>
      <c r="G13" s="1473"/>
      <c r="H13" s="1062" t="s">
        <v>383</v>
      </c>
      <c r="I13" s="1063"/>
      <c r="J13" s="1063"/>
      <c r="K13" s="1064"/>
      <c r="L13" s="1023" t="s">
        <v>166</v>
      </c>
      <c r="M13" s="984"/>
      <c r="N13" s="984"/>
      <c r="O13" s="984"/>
      <c r="P13" s="984"/>
      <c r="Q13" s="979"/>
      <c r="R13" s="1729"/>
      <c r="S13" s="1730"/>
      <c r="T13" s="1168"/>
      <c r="U13" s="1731"/>
      <c r="V13" s="41" t="s">
        <v>167</v>
      </c>
      <c r="W13" s="41"/>
      <c r="X13" s="222"/>
      <c r="Y13" s="1482">
        <v>10</v>
      </c>
      <c r="Z13" s="1482"/>
      <c r="AA13" s="1483"/>
      <c r="AB13" s="1729"/>
      <c r="AC13" s="1730"/>
      <c r="AD13" s="1168"/>
      <c r="AE13" s="1731"/>
      <c r="AF13" s="41" t="s">
        <v>167</v>
      </c>
      <c r="AG13" s="41"/>
      <c r="AH13" s="222"/>
      <c r="AI13" s="1482">
        <v>10</v>
      </c>
      <c r="AJ13" s="1482"/>
      <c r="AK13" s="1483"/>
      <c r="AL13" s="1462"/>
      <c r="AM13" s="1139"/>
      <c r="AN13" s="1261"/>
      <c r="AO13" s="2"/>
      <c r="AP13" s="2"/>
      <c r="AQ13" s="2"/>
      <c r="AR13" s="2"/>
      <c r="AT13" s="2"/>
      <c r="AW13" s="118"/>
    </row>
    <row r="14" spans="1:49" ht="13.5" customHeight="1">
      <c r="A14" s="1457"/>
      <c r="B14" s="1458"/>
      <c r="C14" s="1471"/>
      <c r="D14" s="1472"/>
      <c r="E14" s="1472"/>
      <c r="F14" s="1472"/>
      <c r="G14" s="1473"/>
      <c r="H14" s="946"/>
      <c r="I14" s="939"/>
      <c r="J14" s="939"/>
      <c r="K14" s="941"/>
      <c r="L14" s="1023" t="s">
        <v>362</v>
      </c>
      <c r="M14" s="984"/>
      <c r="N14" s="984"/>
      <c r="O14" s="984"/>
      <c r="P14" s="984"/>
      <c r="Q14" s="979"/>
      <c r="R14" s="1084"/>
      <c r="S14" s="1085"/>
      <c r="T14" s="1085"/>
      <c r="U14" s="1486"/>
      <c r="V14" s="41" t="s">
        <v>165</v>
      </c>
      <c r="W14" s="41"/>
      <c r="X14" s="222"/>
      <c r="Y14" s="1482">
        <v>140</v>
      </c>
      <c r="Z14" s="1482"/>
      <c r="AA14" s="1483"/>
      <c r="AB14" s="1729"/>
      <c r="AC14" s="1730"/>
      <c r="AD14" s="1168"/>
      <c r="AE14" s="1731"/>
      <c r="AF14" s="41" t="s">
        <v>165</v>
      </c>
      <c r="AG14" s="41"/>
      <c r="AH14" s="222"/>
      <c r="AI14" s="1482">
        <v>140</v>
      </c>
      <c r="AJ14" s="1482"/>
      <c r="AK14" s="1483"/>
      <c r="AL14" s="1463"/>
      <c r="AM14" s="1146"/>
      <c r="AN14" s="1261"/>
      <c r="AO14" s="2"/>
      <c r="AP14" s="2"/>
      <c r="AQ14" s="2"/>
      <c r="AR14" s="2"/>
      <c r="AT14" s="2"/>
      <c r="AW14" s="118"/>
    </row>
    <row r="15" spans="1:49" ht="13.5" customHeight="1">
      <c r="A15" s="1457"/>
      <c r="B15" s="1458"/>
      <c r="C15" s="1471"/>
      <c r="D15" s="1472"/>
      <c r="E15" s="1472"/>
      <c r="F15" s="1472"/>
      <c r="G15" s="1473"/>
      <c r="H15" s="1062" t="s">
        <v>456</v>
      </c>
      <c r="I15" s="1063"/>
      <c r="J15" s="1063"/>
      <c r="K15" s="1064"/>
      <c r="L15" s="1023" t="s">
        <v>168</v>
      </c>
      <c r="M15" s="984"/>
      <c r="N15" s="984"/>
      <c r="O15" s="984"/>
      <c r="P15" s="984"/>
      <c r="Q15" s="979"/>
      <c r="R15" s="1729"/>
      <c r="S15" s="1730"/>
      <c r="T15" s="1168"/>
      <c r="U15" s="1731"/>
      <c r="V15" s="41" t="s">
        <v>169</v>
      </c>
      <c r="W15" s="41"/>
      <c r="X15" s="222"/>
      <c r="Y15" s="1482">
        <v>11.5</v>
      </c>
      <c r="Z15" s="1482"/>
      <c r="AA15" s="1483"/>
      <c r="AB15" s="1729"/>
      <c r="AC15" s="1730"/>
      <c r="AD15" s="1168"/>
      <c r="AE15" s="1731"/>
      <c r="AF15" s="41" t="s">
        <v>169</v>
      </c>
      <c r="AG15" s="41"/>
      <c r="AH15" s="222"/>
      <c r="AI15" s="1482">
        <v>11.5</v>
      </c>
      <c r="AJ15" s="1482"/>
      <c r="AK15" s="1483"/>
      <c r="AL15" s="1462"/>
      <c r="AM15" s="1139"/>
      <c r="AN15" s="1261"/>
      <c r="AO15" s="2"/>
      <c r="AP15" s="2"/>
      <c r="AQ15" s="2"/>
      <c r="AR15" s="2"/>
      <c r="AT15" s="2"/>
      <c r="AW15" s="118"/>
    </row>
    <row r="16" spans="1:49" ht="13.5" customHeight="1">
      <c r="A16" s="1457"/>
      <c r="B16" s="1458"/>
      <c r="C16" s="971"/>
      <c r="D16" s="972"/>
      <c r="E16" s="972"/>
      <c r="F16" s="972"/>
      <c r="G16" s="973"/>
      <c r="H16" s="946"/>
      <c r="I16" s="939"/>
      <c r="J16" s="939"/>
      <c r="K16" s="941"/>
      <c r="L16" s="1023" t="s">
        <v>362</v>
      </c>
      <c r="M16" s="984"/>
      <c r="N16" s="984"/>
      <c r="O16" s="984"/>
      <c r="P16" s="984"/>
      <c r="Q16" s="979"/>
      <c r="R16" s="1084"/>
      <c r="S16" s="1085"/>
      <c r="T16" s="1085"/>
      <c r="U16" s="1486"/>
      <c r="V16" s="41" t="s">
        <v>165</v>
      </c>
      <c r="W16" s="41"/>
      <c r="X16" s="222"/>
      <c r="Y16" s="1482">
        <v>161</v>
      </c>
      <c r="Z16" s="1482"/>
      <c r="AA16" s="1483"/>
      <c r="AB16" s="1729"/>
      <c r="AC16" s="1730"/>
      <c r="AD16" s="1168"/>
      <c r="AE16" s="1731"/>
      <c r="AF16" s="41" t="s">
        <v>165</v>
      </c>
      <c r="AG16" s="41"/>
      <c r="AH16" s="222"/>
      <c r="AI16" s="1482">
        <v>161</v>
      </c>
      <c r="AJ16" s="1482"/>
      <c r="AK16" s="1483"/>
      <c r="AL16" s="1463"/>
      <c r="AM16" s="1146"/>
      <c r="AN16" s="1261"/>
      <c r="AO16" s="2"/>
      <c r="AP16" s="2"/>
      <c r="AQ16" s="2"/>
      <c r="AR16" s="2"/>
      <c r="AT16" s="2"/>
      <c r="AW16" s="118"/>
    </row>
    <row r="17" spans="1:49" ht="13.5" customHeight="1">
      <c r="A17" s="1457"/>
      <c r="B17" s="1458"/>
      <c r="C17" s="1023" t="s">
        <v>170</v>
      </c>
      <c r="D17" s="984"/>
      <c r="E17" s="984"/>
      <c r="F17" s="984"/>
      <c r="G17" s="984"/>
      <c r="H17" s="984"/>
      <c r="I17" s="984"/>
      <c r="J17" s="984"/>
      <c r="K17" s="984"/>
      <c r="L17" s="984"/>
      <c r="M17" s="984"/>
      <c r="N17" s="984"/>
      <c r="O17" s="984"/>
      <c r="P17" s="984"/>
      <c r="Q17" s="979"/>
      <c r="R17" s="1023"/>
      <c r="S17" s="984"/>
      <c r="T17" s="984"/>
      <c r="U17" s="984"/>
      <c r="V17" s="984"/>
      <c r="W17" s="984"/>
      <c r="X17" s="36" t="s">
        <v>171</v>
      </c>
      <c r="Y17" s="36"/>
      <c r="Z17" s="36"/>
      <c r="AA17" s="31"/>
      <c r="AB17" s="1023"/>
      <c r="AC17" s="984"/>
      <c r="AD17" s="984"/>
      <c r="AE17" s="984"/>
      <c r="AF17" s="984"/>
      <c r="AG17" s="984"/>
      <c r="AH17" s="36" t="s">
        <v>171</v>
      </c>
      <c r="AI17" s="36"/>
      <c r="AJ17" s="36"/>
      <c r="AK17" s="31"/>
      <c r="AL17" s="684"/>
      <c r="AM17" s="720"/>
      <c r="AN17" s="1262"/>
      <c r="AO17" s="2"/>
      <c r="AP17" s="2"/>
      <c r="AQ17" s="2"/>
      <c r="AR17" s="2"/>
      <c r="AT17" s="2"/>
      <c r="AW17" s="118"/>
    </row>
    <row r="18" spans="1:46" ht="13.5" customHeight="1">
      <c r="A18" s="1457"/>
      <c r="B18" s="1458"/>
      <c r="C18" s="1062" t="s">
        <v>524</v>
      </c>
      <c r="D18" s="1063"/>
      <c r="E18" s="1063"/>
      <c r="F18" s="1063"/>
      <c r="G18" s="1063"/>
      <c r="H18" s="1064"/>
      <c r="I18" s="967" t="s">
        <v>618</v>
      </c>
      <c r="J18" s="1342"/>
      <c r="K18" s="1342"/>
      <c r="L18" s="1342"/>
      <c r="M18" s="1342"/>
      <c r="N18" s="1342"/>
      <c r="O18" s="1342"/>
      <c r="P18" s="1342"/>
      <c r="Q18" s="1343"/>
      <c r="R18" s="1173" t="s">
        <v>172</v>
      </c>
      <c r="S18" s="1739"/>
      <c r="T18" s="1721"/>
      <c r="U18" s="1722"/>
      <c r="V18" s="1738" t="s">
        <v>152</v>
      </c>
      <c r="W18" s="1739"/>
      <c r="X18" s="1721"/>
      <c r="Y18" s="1722"/>
      <c r="Z18" s="1174" t="s">
        <v>740</v>
      </c>
      <c r="AA18" s="1175"/>
      <c r="AB18" s="1173" t="s">
        <v>173</v>
      </c>
      <c r="AC18" s="1739"/>
      <c r="AD18" s="1721"/>
      <c r="AE18" s="1722"/>
      <c r="AF18" s="1738" t="s">
        <v>174</v>
      </c>
      <c r="AG18" s="1739"/>
      <c r="AH18" s="1721"/>
      <c r="AI18" s="1722"/>
      <c r="AJ18" s="1174" t="s">
        <v>740</v>
      </c>
      <c r="AK18" s="1175"/>
      <c r="AL18" s="1462"/>
      <c r="AM18" s="1139"/>
      <c r="AN18" s="673"/>
      <c r="AO18" s="2"/>
      <c r="AP18" s="2"/>
      <c r="AQ18" s="2"/>
      <c r="AR18" s="2"/>
      <c r="AS18" s="13"/>
      <c r="AT18" s="2"/>
    </row>
    <row r="19" spans="1:46" ht="13.5" customHeight="1" thickBot="1">
      <c r="A19" s="1457"/>
      <c r="B19" s="1458"/>
      <c r="C19" s="1742"/>
      <c r="D19" s="1743"/>
      <c r="E19" s="1743"/>
      <c r="F19" s="1743"/>
      <c r="G19" s="1743"/>
      <c r="H19" s="1744"/>
      <c r="I19" s="1431" t="s">
        <v>619</v>
      </c>
      <c r="J19" s="1432"/>
      <c r="K19" s="1432"/>
      <c r="L19" s="1432"/>
      <c r="M19" s="1432"/>
      <c r="N19" s="1432"/>
      <c r="O19" s="1432"/>
      <c r="P19" s="1432"/>
      <c r="Q19" s="1433"/>
      <c r="R19" s="1758" t="s">
        <v>172</v>
      </c>
      <c r="S19" s="1759"/>
      <c r="T19" s="1723"/>
      <c r="U19" s="1724"/>
      <c r="V19" s="1760" t="s">
        <v>152</v>
      </c>
      <c r="W19" s="1759"/>
      <c r="X19" s="1723"/>
      <c r="Y19" s="1724"/>
      <c r="Z19" s="1725" t="s">
        <v>740</v>
      </c>
      <c r="AA19" s="1726"/>
      <c r="AB19" s="1758" t="s">
        <v>173</v>
      </c>
      <c r="AC19" s="1759"/>
      <c r="AD19" s="1723"/>
      <c r="AE19" s="1724"/>
      <c r="AF19" s="1760" t="s">
        <v>174</v>
      </c>
      <c r="AG19" s="1759"/>
      <c r="AH19" s="1723"/>
      <c r="AI19" s="1724"/>
      <c r="AJ19" s="1725" t="s">
        <v>740</v>
      </c>
      <c r="AK19" s="1726"/>
      <c r="AL19" s="1533"/>
      <c r="AM19" s="1145"/>
      <c r="AN19" s="670"/>
      <c r="AO19" s="2"/>
      <c r="AP19" s="2"/>
      <c r="AQ19" s="2"/>
      <c r="AR19" s="2"/>
      <c r="AS19" s="2"/>
      <c r="AT19" s="2"/>
    </row>
    <row r="20" spans="1:46" ht="13.5" customHeight="1" thickTop="1">
      <c r="A20" s="1457"/>
      <c r="B20" s="1458"/>
      <c r="C20" s="354"/>
      <c r="D20" s="355"/>
      <c r="E20" s="355"/>
      <c r="F20" s="355"/>
      <c r="G20" s="355"/>
      <c r="H20" s="355"/>
      <c r="I20" s="355"/>
      <c r="J20" s="355"/>
      <c r="K20" s="355"/>
      <c r="L20" s="355"/>
      <c r="M20" s="355"/>
      <c r="N20" s="158"/>
      <c r="O20" s="158"/>
      <c r="P20" s="158"/>
      <c r="Q20" s="230"/>
      <c r="R20" s="133"/>
      <c r="U20" s="1746" t="s">
        <v>523</v>
      </c>
      <c r="V20" s="1747"/>
      <c r="W20" s="1747"/>
      <c r="X20" s="1747"/>
      <c r="Y20" s="1747"/>
      <c r="Z20" s="1747"/>
      <c r="AA20" s="1747"/>
      <c r="AB20" s="1747"/>
      <c r="AC20" s="1747"/>
      <c r="AD20" s="1747"/>
      <c r="AE20" s="1747"/>
      <c r="AF20" s="1747"/>
      <c r="AG20" s="1747"/>
      <c r="AH20" s="1747"/>
      <c r="AI20" s="133"/>
      <c r="AJ20" s="133"/>
      <c r="AK20" s="260"/>
      <c r="AL20" s="1735" t="s">
        <v>428</v>
      </c>
      <c r="AM20" s="1736"/>
      <c r="AN20" s="1737"/>
      <c r="AO20" s="2"/>
      <c r="AP20" s="2"/>
      <c r="AQ20" s="2"/>
      <c r="AR20" s="2"/>
      <c r="AS20" s="2"/>
      <c r="AT20" s="2"/>
    </row>
    <row r="21" spans="1:46" ht="13.5" customHeight="1">
      <c r="A21" s="1457"/>
      <c r="B21" s="1458"/>
      <c r="C21" s="153"/>
      <c r="D21" s="153"/>
      <c r="E21" s="153"/>
      <c r="F21" s="153"/>
      <c r="G21" s="153"/>
      <c r="H21" s="153"/>
      <c r="I21" s="153"/>
      <c r="J21" s="153"/>
      <c r="K21" s="3"/>
      <c r="L21" s="24"/>
      <c r="M21" s="24"/>
      <c r="N21" s="24"/>
      <c r="O21" s="24"/>
      <c r="P21" s="24"/>
      <c r="Q21" s="34"/>
      <c r="R21" s="154"/>
      <c r="S21" s="154"/>
      <c r="T21" s="154"/>
      <c r="U21" s="1745" t="s">
        <v>431</v>
      </c>
      <c r="V21" s="1351"/>
      <c r="W21" s="1351"/>
      <c r="X21" s="1351"/>
      <c r="Y21" s="160"/>
      <c r="Z21" s="36"/>
      <c r="AB21" s="37"/>
      <c r="AC21" s="984" t="s">
        <v>525</v>
      </c>
      <c r="AD21" s="984"/>
      <c r="AE21" s="984"/>
      <c r="AF21" s="984"/>
      <c r="AG21" s="984"/>
      <c r="AH21" s="984"/>
      <c r="AI21" s="1449"/>
      <c r="AJ21" s="1449"/>
      <c r="AK21" s="161"/>
      <c r="AL21" s="141" t="s">
        <v>294</v>
      </c>
      <c r="AM21" s="443" t="s">
        <v>535</v>
      </c>
      <c r="AN21" s="370" t="s">
        <v>296</v>
      </c>
      <c r="AO21" s="2"/>
      <c r="AP21" s="2"/>
      <c r="AQ21" s="2"/>
      <c r="AR21" s="2"/>
      <c r="AS21" s="2"/>
      <c r="AT21" s="2"/>
    </row>
    <row r="22" spans="1:46" ht="13.5" customHeight="1">
      <c r="A22" s="1457"/>
      <c r="B22" s="1458"/>
      <c r="C22" s="1062" t="s">
        <v>455</v>
      </c>
      <c r="D22" s="1063"/>
      <c r="E22" s="1063"/>
      <c r="F22" s="1063"/>
      <c r="G22" s="1063"/>
      <c r="H22" s="1063"/>
      <c r="I22" s="1063"/>
      <c r="J22" s="1063"/>
      <c r="K22" s="1064"/>
      <c r="L22" s="1023" t="s">
        <v>386</v>
      </c>
      <c r="M22" s="984"/>
      <c r="N22" s="984"/>
      <c r="O22" s="984"/>
      <c r="P22" s="984"/>
      <c r="Q22" s="979"/>
      <c r="R22" s="1732">
        <v>0</v>
      </c>
      <c r="S22" s="1733"/>
      <c r="T22" s="1733"/>
      <c r="U22" s="1733"/>
      <c r="V22" s="1733"/>
      <c r="W22" s="1733"/>
      <c r="X22" s="1733"/>
      <c r="Y22" s="1733"/>
      <c r="Z22" s="1733"/>
      <c r="AA22" s="1734"/>
      <c r="AB22" s="1732"/>
      <c r="AC22" s="1733"/>
      <c r="AD22" s="1733"/>
      <c r="AE22" s="1733"/>
      <c r="AF22" s="1733"/>
      <c r="AG22" s="1733"/>
      <c r="AH22" s="1733"/>
      <c r="AI22" s="1733"/>
      <c r="AJ22" s="1733"/>
      <c r="AK22" s="1734"/>
      <c r="AL22" s="684"/>
      <c r="AM22" s="777"/>
      <c r="AN22" s="1142" t="s">
        <v>2</v>
      </c>
      <c r="AO22" s="2"/>
      <c r="AP22" s="2"/>
      <c r="AQ22" s="2"/>
      <c r="AR22" s="2"/>
      <c r="AS22" s="2"/>
      <c r="AT22" s="2"/>
    </row>
    <row r="23" spans="1:46" ht="13.5" customHeight="1">
      <c r="A23" s="1457"/>
      <c r="B23" s="1458"/>
      <c r="C23" s="1344"/>
      <c r="D23" s="1288"/>
      <c r="E23" s="1288"/>
      <c r="F23" s="1288"/>
      <c r="G23" s="1288"/>
      <c r="H23" s="1288"/>
      <c r="I23" s="1288"/>
      <c r="J23" s="1288"/>
      <c r="K23" s="1289"/>
      <c r="L23" s="1023" t="s">
        <v>383</v>
      </c>
      <c r="M23" s="984"/>
      <c r="N23" s="984"/>
      <c r="O23" s="984"/>
      <c r="P23" s="984"/>
      <c r="Q23" s="979"/>
      <c r="R23" s="1732"/>
      <c r="S23" s="1733"/>
      <c r="T23" s="1733"/>
      <c r="U23" s="1733"/>
      <c r="V23" s="1733"/>
      <c r="W23" s="1733"/>
      <c r="X23" s="1733"/>
      <c r="Y23" s="1733"/>
      <c r="Z23" s="1733"/>
      <c r="AA23" s="1734"/>
      <c r="AB23" s="1732"/>
      <c r="AC23" s="1733"/>
      <c r="AD23" s="1733"/>
      <c r="AE23" s="1733"/>
      <c r="AF23" s="1733"/>
      <c r="AG23" s="1733"/>
      <c r="AH23" s="1733"/>
      <c r="AI23" s="1733"/>
      <c r="AJ23" s="1733"/>
      <c r="AK23" s="1734"/>
      <c r="AL23" s="684"/>
      <c r="AM23" s="777"/>
      <c r="AN23" s="1261"/>
      <c r="AO23" s="2"/>
      <c r="AP23" s="2"/>
      <c r="AQ23" s="2"/>
      <c r="AR23" s="2"/>
      <c r="AS23" s="2"/>
      <c r="AT23" s="2"/>
    </row>
    <row r="24" spans="1:46" ht="13.5" customHeight="1">
      <c r="A24" s="1457"/>
      <c r="B24" s="1458"/>
      <c r="C24" s="946"/>
      <c r="D24" s="939"/>
      <c r="E24" s="939"/>
      <c r="F24" s="939"/>
      <c r="G24" s="939"/>
      <c r="H24" s="939"/>
      <c r="I24" s="939"/>
      <c r="J24" s="939"/>
      <c r="K24" s="941"/>
      <c r="L24" s="1023" t="s">
        <v>456</v>
      </c>
      <c r="M24" s="984"/>
      <c r="N24" s="984"/>
      <c r="O24" s="984"/>
      <c r="P24" s="984"/>
      <c r="Q24" s="979"/>
      <c r="R24" s="1732"/>
      <c r="S24" s="1733"/>
      <c r="T24" s="1733"/>
      <c r="U24" s="1733"/>
      <c r="V24" s="1733"/>
      <c r="W24" s="1733"/>
      <c r="X24" s="1733"/>
      <c r="Y24" s="1733"/>
      <c r="Z24" s="1733"/>
      <c r="AA24" s="1734"/>
      <c r="AB24" s="1732">
        <v>0</v>
      </c>
      <c r="AC24" s="1733"/>
      <c r="AD24" s="1733"/>
      <c r="AE24" s="1733"/>
      <c r="AF24" s="1733"/>
      <c r="AG24" s="1733"/>
      <c r="AH24" s="1733"/>
      <c r="AI24" s="1733"/>
      <c r="AJ24" s="1733"/>
      <c r="AK24" s="1734"/>
      <c r="AL24" s="684"/>
      <c r="AM24" s="777"/>
      <c r="AN24" s="1261"/>
      <c r="AO24" s="2"/>
      <c r="AP24" s="2"/>
      <c r="AQ24" s="2"/>
      <c r="AR24" s="2"/>
      <c r="AS24" s="2"/>
      <c r="AT24" s="2"/>
    </row>
    <row r="25" spans="1:46" ht="13.5" customHeight="1">
      <c r="A25" s="1457"/>
      <c r="B25" s="1458"/>
      <c r="C25" s="1026" t="s">
        <v>862</v>
      </c>
      <c r="D25" s="976"/>
      <c r="E25" s="976"/>
      <c r="F25" s="976"/>
      <c r="G25" s="977"/>
      <c r="H25" s="1062" t="s">
        <v>386</v>
      </c>
      <c r="I25" s="1063"/>
      <c r="J25" s="1063"/>
      <c r="K25" s="1064"/>
      <c r="L25" s="1023" t="s">
        <v>163</v>
      </c>
      <c r="M25" s="984"/>
      <c r="N25" s="984"/>
      <c r="O25" s="984"/>
      <c r="P25" s="984"/>
      <c r="Q25" s="979"/>
      <c r="R25" s="1167">
        <v>0</v>
      </c>
      <c r="S25" s="1168"/>
      <c r="T25" s="1168"/>
      <c r="U25" s="1731"/>
      <c r="V25" s="41" t="s">
        <v>164</v>
      </c>
      <c r="W25" s="41"/>
      <c r="X25" s="222"/>
      <c r="Y25" s="1482">
        <v>10</v>
      </c>
      <c r="Z25" s="1482"/>
      <c r="AA25" s="1483"/>
      <c r="AB25" s="1167"/>
      <c r="AC25" s="1168"/>
      <c r="AD25" s="1168"/>
      <c r="AE25" s="1731"/>
      <c r="AF25" s="41" t="s">
        <v>164</v>
      </c>
      <c r="AG25" s="41"/>
      <c r="AH25" s="222"/>
      <c r="AI25" s="1482">
        <v>10</v>
      </c>
      <c r="AJ25" s="1482"/>
      <c r="AK25" s="1483"/>
      <c r="AL25" s="1462"/>
      <c r="AM25" s="1139"/>
      <c r="AN25" s="1261"/>
      <c r="AO25" s="2"/>
      <c r="AP25" s="2"/>
      <c r="AQ25" s="2"/>
      <c r="AR25" s="2"/>
      <c r="AS25" s="2"/>
      <c r="AT25" s="2"/>
    </row>
    <row r="26" spans="1:46" ht="13.5" customHeight="1">
      <c r="A26" s="1457"/>
      <c r="B26" s="1458"/>
      <c r="C26" s="1471"/>
      <c r="D26" s="1472"/>
      <c r="E26" s="1472"/>
      <c r="F26" s="1472"/>
      <c r="G26" s="1473"/>
      <c r="H26" s="946"/>
      <c r="I26" s="939"/>
      <c r="J26" s="939"/>
      <c r="K26" s="941"/>
      <c r="L26" s="1023" t="s">
        <v>362</v>
      </c>
      <c r="M26" s="984"/>
      <c r="N26" s="984"/>
      <c r="O26" s="984"/>
      <c r="P26" s="984"/>
      <c r="Q26" s="979"/>
      <c r="R26" s="1084">
        <v>0</v>
      </c>
      <c r="S26" s="1085"/>
      <c r="T26" s="1085"/>
      <c r="U26" s="1486"/>
      <c r="V26" s="41" t="s">
        <v>165</v>
      </c>
      <c r="W26" s="41"/>
      <c r="X26" s="222"/>
      <c r="Y26" s="1482">
        <v>100</v>
      </c>
      <c r="Z26" s="1482"/>
      <c r="AA26" s="1483"/>
      <c r="AB26" s="1727"/>
      <c r="AC26" s="1728"/>
      <c r="AD26" s="1085"/>
      <c r="AE26" s="1486"/>
      <c r="AF26" s="41" t="s">
        <v>165</v>
      </c>
      <c r="AG26" s="41"/>
      <c r="AH26" s="222"/>
      <c r="AI26" s="1482">
        <v>100</v>
      </c>
      <c r="AJ26" s="1482"/>
      <c r="AK26" s="1483"/>
      <c r="AL26" s="1463"/>
      <c r="AM26" s="1146"/>
      <c r="AN26" s="1261"/>
      <c r="AO26" s="2"/>
      <c r="AP26" s="2"/>
      <c r="AQ26" s="2"/>
      <c r="AR26" s="2"/>
      <c r="AS26" s="2"/>
      <c r="AT26" s="2"/>
    </row>
    <row r="27" spans="1:45" ht="13.5" customHeight="1">
      <c r="A27" s="1457"/>
      <c r="B27" s="1458"/>
      <c r="C27" s="1471"/>
      <c r="D27" s="1472"/>
      <c r="E27" s="1472"/>
      <c r="F27" s="1472"/>
      <c r="G27" s="1473"/>
      <c r="H27" s="1062" t="s">
        <v>383</v>
      </c>
      <c r="I27" s="1063"/>
      <c r="J27" s="1063"/>
      <c r="K27" s="1064"/>
      <c r="L27" s="1023" t="s">
        <v>166</v>
      </c>
      <c r="M27" s="984"/>
      <c r="N27" s="984"/>
      <c r="O27" s="984"/>
      <c r="P27" s="984"/>
      <c r="Q27" s="979"/>
      <c r="R27" s="1729"/>
      <c r="S27" s="1730"/>
      <c r="T27" s="1168"/>
      <c r="U27" s="1731"/>
      <c r="V27" s="41" t="s">
        <v>167</v>
      </c>
      <c r="W27" s="41"/>
      <c r="X27" s="222"/>
      <c r="Y27" s="1482">
        <v>10</v>
      </c>
      <c r="Z27" s="1482"/>
      <c r="AA27" s="1483"/>
      <c r="AB27" s="1729"/>
      <c r="AC27" s="1730"/>
      <c r="AD27" s="1168"/>
      <c r="AE27" s="1731"/>
      <c r="AF27" s="41" t="s">
        <v>167</v>
      </c>
      <c r="AG27" s="41"/>
      <c r="AH27" s="222"/>
      <c r="AI27" s="1482">
        <v>10</v>
      </c>
      <c r="AJ27" s="1482"/>
      <c r="AK27" s="1483"/>
      <c r="AL27" s="1462"/>
      <c r="AM27" s="1139"/>
      <c r="AN27" s="1261"/>
      <c r="AO27" s="2"/>
      <c r="AP27" s="2"/>
      <c r="AQ27" s="2"/>
      <c r="AR27" s="2"/>
      <c r="AS27" s="3"/>
    </row>
    <row r="28" spans="1:45" ht="13.5" customHeight="1">
      <c r="A28" s="1457"/>
      <c r="B28" s="1458"/>
      <c r="C28" s="1471"/>
      <c r="D28" s="1472"/>
      <c r="E28" s="1472"/>
      <c r="F28" s="1472"/>
      <c r="G28" s="1473"/>
      <c r="H28" s="946"/>
      <c r="I28" s="939"/>
      <c r="J28" s="939"/>
      <c r="K28" s="941"/>
      <c r="L28" s="1023" t="s">
        <v>362</v>
      </c>
      <c r="M28" s="984"/>
      <c r="N28" s="984"/>
      <c r="O28" s="984"/>
      <c r="P28" s="984"/>
      <c r="Q28" s="979"/>
      <c r="R28" s="1084"/>
      <c r="S28" s="1085"/>
      <c r="T28" s="1085"/>
      <c r="U28" s="1486"/>
      <c r="V28" s="41" t="s">
        <v>165</v>
      </c>
      <c r="W28" s="41"/>
      <c r="X28" s="222"/>
      <c r="Y28" s="1482">
        <v>160</v>
      </c>
      <c r="Z28" s="1482"/>
      <c r="AA28" s="1483"/>
      <c r="AB28" s="1727"/>
      <c r="AC28" s="1728"/>
      <c r="AD28" s="1085"/>
      <c r="AE28" s="1486"/>
      <c r="AF28" s="41" t="s">
        <v>165</v>
      </c>
      <c r="AG28" s="41"/>
      <c r="AH28" s="222"/>
      <c r="AI28" s="1482">
        <v>160</v>
      </c>
      <c r="AJ28" s="1482"/>
      <c r="AK28" s="1483"/>
      <c r="AL28" s="1463"/>
      <c r="AM28" s="1146"/>
      <c r="AN28" s="1261"/>
      <c r="AO28" s="2"/>
      <c r="AP28" s="2"/>
      <c r="AQ28" s="2"/>
      <c r="AR28" s="2"/>
      <c r="AS28" s="3"/>
    </row>
    <row r="29" spans="1:46" ht="13.5" customHeight="1">
      <c r="A29" s="1457"/>
      <c r="B29" s="1458"/>
      <c r="C29" s="1471"/>
      <c r="D29" s="1472"/>
      <c r="E29" s="1472"/>
      <c r="F29" s="1472"/>
      <c r="G29" s="1473"/>
      <c r="H29" s="1062" t="s">
        <v>456</v>
      </c>
      <c r="I29" s="1063"/>
      <c r="J29" s="1063"/>
      <c r="K29" s="1064"/>
      <c r="L29" s="1023" t="s">
        <v>168</v>
      </c>
      <c r="M29" s="984"/>
      <c r="N29" s="984"/>
      <c r="O29" s="984"/>
      <c r="P29" s="984"/>
      <c r="Q29" s="979"/>
      <c r="R29" s="1729"/>
      <c r="S29" s="1730"/>
      <c r="T29" s="1168"/>
      <c r="U29" s="1731"/>
      <c r="V29" s="41" t="s">
        <v>169</v>
      </c>
      <c r="W29" s="41"/>
      <c r="X29" s="222"/>
      <c r="Y29" s="1482">
        <v>11.5</v>
      </c>
      <c r="Z29" s="1482"/>
      <c r="AA29" s="1483"/>
      <c r="AB29" s="1729"/>
      <c r="AC29" s="1730"/>
      <c r="AD29" s="1168"/>
      <c r="AE29" s="1731"/>
      <c r="AF29" s="41" t="s">
        <v>169</v>
      </c>
      <c r="AG29" s="41"/>
      <c r="AH29" s="222"/>
      <c r="AI29" s="1482">
        <v>11.5</v>
      </c>
      <c r="AJ29" s="1482"/>
      <c r="AK29" s="1483"/>
      <c r="AL29" s="1462"/>
      <c r="AM29" s="1139"/>
      <c r="AN29" s="1261"/>
      <c r="AO29" s="2"/>
      <c r="AP29" s="2"/>
      <c r="AQ29" s="2"/>
      <c r="AR29" s="2"/>
      <c r="AS29" s="13"/>
      <c r="AT29" s="2"/>
    </row>
    <row r="30" spans="1:46" ht="13.5" customHeight="1">
      <c r="A30" s="1457"/>
      <c r="B30" s="1458"/>
      <c r="C30" s="971"/>
      <c r="D30" s="972"/>
      <c r="E30" s="972"/>
      <c r="F30" s="972"/>
      <c r="G30" s="973"/>
      <c r="H30" s="946"/>
      <c r="I30" s="939"/>
      <c r="J30" s="939"/>
      <c r="K30" s="941"/>
      <c r="L30" s="1023" t="s">
        <v>362</v>
      </c>
      <c r="M30" s="984"/>
      <c r="N30" s="984"/>
      <c r="O30" s="984"/>
      <c r="P30" s="984"/>
      <c r="Q30" s="979"/>
      <c r="R30" s="1084"/>
      <c r="S30" s="1085"/>
      <c r="T30" s="1085"/>
      <c r="U30" s="1486"/>
      <c r="V30" s="41" t="s">
        <v>165</v>
      </c>
      <c r="W30" s="41"/>
      <c r="X30" s="222"/>
      <c r="Y30" s="1482">
        <v>185</v>
      </c>
      <c r="Z30" s="1482"/>
      <c r="AA30" s="1483"/>
      <c r="AB30" s="1727"/>
      <c r="AC30" s="1728"/>
      <c r="AD30" s="1085"/>
      <c r="AE30" s="1486"/>
      <c r="AF30" s="41" t="s">
        <v>165</v>
      </c>
      <c r="AG30" s="41"/>
      <c r="AH30" s="222"/>
      <c r="AI30" s="1482">
        <v>185</v>
      </c>
      <c r="AJ30" s="1482"/>
      <c r="AK30" s="1483"/>
      <c r="AL30" s="1463"/>
      <c r="AM30" s="1146"/>
      <c r="AN30" s="1261"/>
      <c r="AO30" s="2"/>
      <c r="AP30" s="2"/>
      <c r="AQ30" s="2"/>
      <c r="AR30" s="2"/>
      <c r="AS30" s="2"/>
      <c r="AT30" s="2"/>
    </row>
    <row r="31" spans="1:46" ht="13.5" customHeight="1">
      <c r="A31" s="1457"/>
      <c r="B31" s="1458"/>
      <c r="C31" s="1023" t="s">
        <v>170</v>
      </c>
      <c r="D31" s="984"/>
      <c r="E31" s="984"/>
      <c r="F31" s="984"/>
      <c r="G31" s="984"/>
      <c r="H31" s="984"/>
      <c r="I31" s="984"/>
      <c r="J31" s="984"/>
      <c r="K31" s="984"/>
      <c r="L31" s="984"/>
      <c r="M31" s="984"/>
      <c r="N31" s="984"/>
      <c r="O31" s="984"/>
      <c r="P31" s="984"/>
      <c r="Q31" s="979"/>
      <c r="R31" s="1740">
        <v>0</v>
      </c>
      <c r="S31" s="1741"/>
      <c r="T31" s="1741"/>
      <c r="U31" s="1741"/>
      <c r="V31" s="1741"/>
      <c r="W31" s="1741"/>
      <c r="X31" s="36" t="s">
        <v>171</v>
      </c>
      <c r="Y31" s="36"/>
      <c r="Z31" s="36"/>
      <c r="AA31" s="31"/>
      <c r="AB31" s="1740">
        <v>0</v>
      </c>
      <c r="AC31" s="1741"/>
      <c r="AD31" s="1741"/>
      <c r="AE31" s="1741"/>
      <c r="AF31" s="1741"/>
      <c r="AG31" s="1741"/>
      <c r="AH31" s="36" t="s">
        <v>171</v>
      </c>
      <c r="AI31" s="36"/>
      <c r="AJ31" s="36"/>
      <c r="AK31" s="31"/>
      <c r="AL31" s="684"/>
      <c r="AM31" s="720"/>
      <c r="AN31" s="1262"/>
      <c r="AO31" s="2"/>
      <c r="AP31" s="2"/>
      <c r="AQ31" s="2"/>
      <c r="AR31" s="2"/>
      <c r="AS31" s="2"/>
      <c r="AT31" s="2"/>
    </row>
    <row r="32" spans="1:54" ht="13.5" customHeight="1">
      <c r="A32" s="1457"/>
      <c r="B32" s="1458"/>
      <c r="C32" s="1062" t="s">
        <v>524</v>
      </c>
      <c r="D32" s="1063"/>
      <c r="E32" s="1063"/>
      <c r="F32" s="1063"/>
      <c r="G32" s="1063"/>
      <c r="H32" s="1064"/>
      <c r="I32" s="967" t="s">
        <v>618</v>
      </c>
      <c r="J32" s="1342"/>
      <c r="K32" s="1342"/>
      <c r="L32" s="1342"/>
      <c r="M32" s="1342"/>
      <c r="N32" s="1342"/>
      <c r="O32" s="1342"/>
      <c r="P32" s="1342"/>
      <c r="Q32" s="1343"/>
      <c r="R32" s="1173" t="s">
        <v>172</v>
      </c>
      <c r="S32" s="1739"/>
      <c r="T32" s="1721"/>
      <c r="U32" s="1722"/>
      <c r="V32" s="1738" t="s">
        <v>152</v>
      </c>
      <c r="W32" s="1739"/>
      <c r="X32" s="1721"/>
      <c r="Y32" s="1722"/>
      <c r="Z32" s="1174" t="s">
        <v>740</v>
      </c>
      <c r="AA32" s="1175"/>
      <c r="AB32" s="1173" t="s">
        <v>173</v>
      </c>
      <c r="AC32" s="1739"/>
      <c r="AD32" s="1721"/>
      <c r="AE32" s="1722"/>
      <c r="AF32" s="1738" t="s">
        <v>174</v>
      </c>
      <c r="AG32" s="1739"/>
      <c r="AH32" s="1721"/>
      <c r="AI32" s="1722"/>
      <c r="AJ32" s="1174" t="s">
        <v>740</v>
      </c>
      <c r="AK32" s="1175"/>
      <c r="AL32" s="1755"/>
      <c r="AM32" s="1139"/>
      <c r="AN32" s="670"/>
      <c r="AO32" s="2"/>
      <c r="AP32" s="2"/>
      <c r="AQ32" s="2"/>
      <c r="AR32" s="2"/>
      <c r="AS32" s="2"/>
      <c r="AT32" s="2"/>
      <c r="BA32" s="674"/>
      <c r="BB32" s="674"/>
    </row>
    <row r="33" spans="1:47" ht="13.5" customHeight="1" thickBot="1">
      <c r="A33" s="1457"/>
      <c r="B33" s="1458"/>
      <c r="C33" s="1742"/>
      <c r="D33" s="1743"/>
      <c r="E33" s="1743"/>
      <c r="F33" s="1743"/>
      <c r="G33" s="1743"/>
      <c r="H33" s="1744"/>
      <c r="I33" s="1431" t="s">
        <v>619</v>
      </c>
      <c r="J33" s="1432"/>
      <c r="K33" s="1432"/>
      <c r="L33" s="1432"/>
      <c r="M33" s="1432"/>
      <c r="N33" s="1432"/>
      <c r="O33" s="1432"/>
      <c r="P33" s="1432"/>
      <c r="Q33" s="1433"/>
      <c r="R33" s="1758" t="s">
        <v>172</v>
      </c>
      <c r="S33" s="1759"/>
      <c r="T33" s="1723"/>
      <c r="U33" s="1724"/>
      <c r="V33" s="1760" t="s">
        <v>152</v>
      </c>
      <c r="W33" s="1759"/>
      <c r="X33" s="1723"/>
      <c r="Y33" s="1724"/>
      <c r="Z33" s="1725" t="s">
        <v>740</v>
      </c>
      <c r="AA33" s="1726"/>
      <c r="AB33" s="1758" t="s">
        <v>173</v>
      </c>
      <c r="AC33" s="1759"/>
      <c r="AD33" s="1723"/>
      <c r="AE33" s="1724"/>
      <c r="AF33" s="1760" t="s">
        <v>174</v>
      </c>
      <c r="AG33" s="1759"/>
      <c r="AH33" s="1723"/>
      <c r="AI33" s="1724"/>
      <c r="AJ33" s="1725" t="s">
        <v>740</v>
      </c>
      <c r="AK33" s="1726"/>
      <c r="AL33" s="1756"/>
      <c r="AM33" s="1757"/>
      <c r="AN33" s="686"/>
      <c r="AO33" s="2"/>
      <c r="AP33" s="2"/>
      <c r="AQ33" s="2"/>
      <c r="AR33" s="2"/>
      <c r="AS33" s="2"/>
      <c r="AT33" s="2"/>
      <c r="AU33" s="3"/>
    </row>
    <row r="34" spans="1:47" ht="13.5" customHeight="1" thickTop="1">
      <c r="A34" s="1457"/>
      <c r="B34" s="1458"/>
      <c r="C34" s="158"/>
      <c r="D34" s="1063" t="s">
        <v>536</v>
      </c>
      <c r="E34" s="1586"/>
      <c r="F34" s="1586"/>
      <c r="G34" s="1586"/>
      <c r="H34" s="1586"/>
      <c r="I34" s="1586"/>
      <c r="J34" s="1586"/>
      <c r="K34" s="1586"/>
      <c r="L34" s="1586"/>
      <c r="M34" s="1586"/>
      <c r="N34" s="1586"/>
      <c r="O34" s="1586"/>
      <c r="P34" s="1586"/>
      <c r="Q34" s="30"/>
      <c r="R34" s="955" t="s">
        <v>537</v>
      </c>
      <c r="S34" s="1193"/>
      <c r="T34" s="1193"/>
      <c r="U34" s="1193"/>
      <c r="V34" s="1193"/>
      <c r="W34" s="1193"/>
      <c r="X34" s="1193"/>
      <c r="Y34" s="1193"/>
      <c r="Z34" s="1193"/>
      <c r="AA34" s="1194"/>
      <c r="AB34" s="946" t="s">
        <v>175</v>
      </c>
      <c r="AC34" s="1592"/>
      <c r="AD34" s="1592"/>
      <c r="AE34" s="1592"/>
      <c r="AF34" s="1592"/>
      <c r="AG34" s="1592"/>
      <c r="AH34" s="1592"/>
      <c r="AI34" s="1592"/>
      <c r="AJ34" s="1592"/>
      <c r="AK34" s="1593"/>
      <c r="AL34" s="433" t="s">
        <v>294</v>
      </c>
      <c r="AM34" s="141" t="s">
        <v>535</v>
      </c>
      <c r="AN34" s="114" t="s">
        <v>296</v>
      </c>
      <c r="AO34" s="2"/>
      <c r="AP34" s="2"/>
      <c r="AQ34" s="2"/>
      <c r="AR34" s="2"/>
      <c r="AS34" s="2"/>
      <c r="AT34" s="2"/>
      <c r="AU34" s="3"/>
    </row>
    <row r="35" spans="1:47" ht="13.5" customHeight="1" thickBot="1">
      <c r="A35" s="42"/>
      <c r="B35" s="43"/>
      <c r="C35" s="158"/>
      <c r="D35" s="1754"/>
      <c r="E35" s="1754"/>
      <c r="F35" s="1754"/>
      <c r="G35" s="1754"/>
      <c r="H35" s="1754"/>
      <c r="I35" s="1754"/>
      <c r="J35" s="1754"/>
      <c r="K35" s="1754"/>
      <c r="L35" s="1754"/>
      <c r="M35" s="1754"/>
      <c r="N35" s="1754"/>
      <c r="O35" s="1754"/>
      <c r="P35" s="1754"/>
      <c r="Q35" s="43"/>
      <c r="R35" s="1547" t="str">
        <f>'設条'!X44</f>
        <v>SWPR19１S21.8</v>
      </c>
      <c r="S35" s="1750"/>
      <c r="T35" s="1750"/>
      <c r="U35" s="1750"/>
      <c r="V35" s="1750"/>
      <c r="W35" s="1750"/>
      <c r="X35" s="1750"/>
      <c r="Y35" s="1749"/>
      <c r="Z35" s="1586"/>
      <c r="AA35" s="641" t="s">
        <v>897</v>
      </c>
      <c r="AB35" s="1164">
        <v>0</v>
      </c>
      <c r="AC35" s="1165"/>
      <c r="AD35" s="1165"/>
      <c r="AE35" s="1165"/>
      <c r="AF35" s="1165"/>
      <c r="AG35" s="1748" t="s">
        <v>176</v>
      </c>
      <c r="AH35" s="1162"/>
      <c r="AI35" s="1162"/>
      <c r="AJ35" s="1162"/>
      <c r="AK35" s="1163"/>
      <c r="AL35" s="685"/>
      <c r="AM35" s="778"/>
      <c r="AN35" s="687"/>
      <c r="AO35" s="2"/>
      <c r="AP35" s="2"/>
      <c r="AQ35" s="2"/>
      <c r="AR35" s="2"/>
      <c r="AS35" s="2"/>
      <c r="AT35" s="2"/>
      <c r="AU35" s="3"/>
    </row>
    <row r="36" spans="1:47" ht="13.5" customHeight="1">
      <c r="A36" s="83"/>
      <c r="B36" s="25"/>
      <c r="C36" s="450"/>
      <c r="D36" s="877"/>
      <c r="E36" s="877"/>
      <c r="F36" s="877"/>
      <c r="G36" s="877"/>
      <c r="H36" s="877"/>
      <c r="I36" s="877"/>
      <c r="J36" s="877"/>
      <c r="K36" s="877"/>
      <c r="L36" s="877"/>
      <c r="M36" s="877"/>
      <c r="N36" s="877"/>
      <c r="O36" s="877"/>
      <c r="P36" s="877"/>
      <c r="Q36" s="25"/>
      <c r="R36" s="642"/>
      <c r="S36" s="642"/>
      <c r="T36" s="642"/>
      <c r="U36" s="642"/>
      <c r="V36" s="642"/>
      <c r="W36" s="642"/>
      <c r="X36" s="642"/>
      <c r="Y36" s="878"/>
      <c r="Z36" s="878"/>
      <c r="AA36" s="38"/>
      <c r="AB36" s="643"/>
      <c r="AC36" s="643"/>
      <c r="AD36" s="643"/>
      <c r="AE36" s="643"/>
      <c r="AF36" s="643"/>
      <c r="AG36" s="643"/>
      <c r="AH36" s="643"/>
      <c r="AI36" s="643"/>
      <c r="AJ36" s="643"/>
      <c r="AK36" s="643"/>
      <c r="AL36" s="633"/>
      <c r="AM36" s="450"/>
      <c r="AN36" s="372"/>
      <c r="AO36" s="2"/>
      <c r="AP36" s="2"/>
      <c r="AQ36" s="2"/>
      <c r="AR36" s="2"/>
      <c r="AS36" s="2"/>
      <c r="AT36" s="2"/>
      <c r="AU36" s="3"/>
    </row>
    <row r="37" spans="1:47" ht="13.5" customHeight="1">
      <c r="A37" s="42"/>
      <c r="B37" s="3"/>
      <c r="C37" s="158"/>
      <c r="D37" s="158"/>
      <c r="E37" s="158"/>
      <c r="F37" s="158"/>
      <c r="G37" s="158"/>
      <c r="H37" s="158"/>
      <c r="I37" s="451"/>
      <c r="J37" s="460"/>
      <c r="K37" s="460"/>
      <c r="L37" s="460"/>
      <c r="M37" s="460"/>
      <c r="N37" s="460"/>
      <c r="O37" s="460"/>
      <c r="P37" s="460"/>
      <c r="Q37" s="460"/>
      <c r="R37" s="291"/>
      <c r="S37" s="291"/>
      <c r="T37" s="291"/>
      <c r="U37" s="291"/>
      <c r="V37" s="291"/>
      <c r="W37" s="291"/>
      <c r="X37" s="635"/>
      <c r="Y37" s="1173" t="s">
        <v>618</v>
      </c>
      <c r="Z37" s="1174"/>
      <c r="AA37" s="1174"/>
      <c r="AB37" s="1174"/>
      <c r="AC37" s="1174"/>
      <c r="AD37" s="1174"/>
      <c r="AE37" s="1174"/>
      <c r="AF37" s="1175"/>
      <c r="AG37" s="1173" t="s">
        <v>619</v>
      </c>
      <c r="AH37" s="1174"/>
      <c r="AI37" s="1174"/>
      <c r="AJ37" s="1174"/>
      <c r="AK37" s="1174"/>
      <c r="AL37" s="1175"/>
      <c r="AM37" s="94"/>
      <c r="AN37" s="458"/>
      <c r="AO37" s="2"/>
      <c r="AP37" s="2"/>
      <c r="AQ37" s="2"/>
      <c r="AR37" s="2"/>
      <c r="AS37" s="2"/>
      <c r="AT37" s="2"/>
      <c r="AU37" s="3"/>
    </row>
    <row r="38" spans="1:51" ht="13.5" customHeight="1">
      <c r="A38" s="42"/>
      <c r="B38" s="3"/>
      <c r="C38" s="3"/>
      <c r="D38" s="3"/>
      <c r="E38" s="3"/>
      <c r="F38" s="3"/>
      <c r="G38" s="3"/>
      <c r="H38" s="3"/>
      <c r="I38" s="3" t="s">
        <v>534</v>
      </c>
      <c r="J38" s="3"/>
      <c r="K38" s="3"/>
      <c r="L38" s="3"/>
      <c r="M38" s="3"/>
      <c r="N38" s="3"/>
      <c r="O38" s="3"/>
      <c r="P38" s="3"/>
      <c r="Q38" s="3"/>
      <c r="R38" s="3"/>
      <c r="S38" s="3"/>
      <c r="T38" s="3"/>
      <c r="U38" s="91" t="s">
        <v>528</v>
      </c>
      <c r="V38" s="24"/>
      <c r="W38" s="24"/>
      <c r="X38" s="211"/>
      <c r="Y38" s="1023" t="s">
        <v>431</v>
      </c>
      <c r="Z38" s="979"/>
      <c r="AA38" s="712" t="s">
        <v>177</v>
      </c>
      <c r="AB38" s="1272">
        <f>T18</f>
        <v>0</v>
      </c>
      <c r="AC38" s="1382"/>
      <c r="AD38" s="1738">
        <f>X18</f>
        <v>0</v>
      </c>
      <c r="AE38" s="1398"/>
      <c r="AF38" s="93" t="s">
        <v>740</v>
      </c>
      <c r="AG38" s="665" t="s">
        <v>173</v>
      </c>
      <c r="AH38" s="1272">
        <f>T19</f>
        <v>0</v>
      </c>
      <c r="AI38" s="1382"/>
      <c r="AJ38" s="1738">
        <f>X19</f>
        <v>0</v>
      </c>
      <c r="AK38" s="1398"/>
      <c r="AL38" s="211" t="s">
        <v>740</v>
      </c>
      <c r="AM38" s="136"/>
      <c r="AN38" s="23"/>
      <c r="AO38" s="2"/>
      <c r="AP38" s="2"/>
      <c r="AQ38" s="2"/>
      <c r="AR38" s="2"/>
      <c r="AS38" s="2"/>
      <c r="AT38" s="2"/>
      <c r="AY38" s="3"/>
    </row>
    <row r="39" spans="1:46" ht="13.5" customHeight="1">
      <c r="A39" s="42"/>
      <c r="B39" s="3"/>
      <c r="C39" s="3"/>
      <c r="D39" s="3"/>
      <c r="E39" s="3"/>
      <c r="F39" s="3"/>
      <c r="G39" s="3"/>
      <c r="H39" s="3"/>
      <c r="I39" s="3"/>
      <c r="J39" s="3"/>
      <c r="K39" s="3"/>
      <c r="L39" s="3"/>
      <c r="M39" s="3"/>
      <c r="N39" s="3"/>
      <c r="O39" s="3"/>
      <c r="P39" s="3"/>
      <c r="Q39" s="3"/>
      <c r="R39" s="3"/>
      <c r="S39" s="3"/>
      <c r="T39" s="3"/>
      <c r="U39" s="3"/>
      <c r="V39" s="3"/>
      <c r="W39" s="3"/>
      <c r="X39" s="43"/>
      <c r="Y39" s="1023" t="s">
        <v>463</v>
      </c>
      <c r="Z39" s="979"/>
      <c r="AA39" s="712" t="s">
        <v>178</v>
      </c>
      <c r="AB39" s="1174">
        <f>AD18</f>
        <v>0</v>
      </c>
      <c r="AC39" s="1739"/>
      <c r="AD39" s="1738">
        <f>AH18</f>
        <v>0</v>
      </c>
      <c r="AE39" s="1398"/>
      <c r="AF39" s="93" t="s">
        <v>740</v>
      </c>
      <c r="AG39" s="665" t="s">
        <v>173</v>
      </c>
      <c r="AH39" s="1174">
        <f>AD19</f>
        <v>0</v>
      </c>
      <c r="AI39" s="1739"/>
      <c r="AJ39" s="1738">
        <f>AH19</f>
        <v>0</v>
      </c>
      <c r="AK39" s="1398"/>
      <c r="AL39" s="93" t="s">
        <v>740</v>
      </c>
      <c r="AM39" s="136"/>
      <c r="AN39" s="23"/>
      <c r="AO39" s="2"/>
      <c r="AP39" s="2"/>
      <c r="AQ39" s="2"/>
      <c r="AR39" s="2"/>
      <c r="AS39" s="2"/>
      <c r="AT39" s="2"/>
    </row>
    <row r="40" spans="1:46" ht="13.5" customHeight="1">
      <c r="A40" s="42"/>
      <c r="B40" s="3"/>
      <c r="C40" s="3"/>
      <c r="D40" s="3"/>
      <c r="E40" s="3"/>
      <c r="F40" s="3"/>
      <c r="G40" s="3"/>
      <c r="H40" s="3"/>
      <c r="I40" s="3"/>
      <c r="J40" s="3"/>
      <c r="K40" s="24"/>
      <c r="L40" s="24"/>
      <c r="M40" s="24"/>
      <c r="N40" s="24"/>
      <c r="O40" s="24"/>
      <c r="P40" s="24"/>
      <c r="Q40" s="24"/>
      <c r="R40" s="24"/>
      <c r="S40" s="24"/>
      <c r="T40" s="24"/>
      <c r="U40" s="24"/>
      <c r="V40" s="24"/>
      <c r="W40" s="24"/>
      <c r="X40" s="24"/>
      <c r="Y40" s="24"/>
      <c r="Z40" s="24"/>
      <c r="AA40" s="24"/>
      <c r="AB40" s="24"/>
      <c r="AC40" s="24"/>
      <c r="AD40" s="24"/>
      <c r="AE40" s="24"/>
      <c r="AF40" s="3"/>
      <c r="AG40" s="3"/>
      <c r="AH40" s="3"/>
      <c r="AI40" s="3"/>
      <c r="AJ40" s="3"/>
      <c r="AK40" s="3"/>
      <c r="AL40" s="94"/>
      <c r="AM40" s="3"/>
      <c r="AN40" s="23"/>
      <c r="AO40" s="2"/>
      <c r="AP40" s="2"/>
      <c r="AQ40" s="2"/>
      <c r="AR40" s="2"/>
      <c r="AS40" s="2"/>
      <c r="AT40" s="2"/>
    </row>
    <row r="41" spans="1:46" ht="13.5" customHeight="1" thickBot="1">
      <c r="A41" s="42"/>
      <c r="B41" s="3"/>
      <c r="C41" s="3"/>
      <c r="D41" s="3"/>
      <c r="E41" s="94"/>
      <c r="F41" s="94"/>
      <c r="G41" s="94"/>
      <c r="H41" s="94"/>
      <c r="I41" s="94"/>
      <c r="J41" s="94"/>
      <c r="K41" s="162"/>
      <c r="L41" s="162"/>
      <c r="M41" s="162"/>
      <c r="N41" s="162"/>
      <c r="O41" s="162"/>
      <c r="P41" s="162"/>
      <c r="Q41" s="163"/>
      <c r="R41" s="163"/>
      <c r="S41" s="163"/>
      <c r="T41" s="163"/>
      <c r="U41" s="164"/>
      <c r="V41" s="163"/>
      <c r="W41" s="163"/>
      <c r="X41" s="163"/>
      <c r="Y41" s="163"/>
      <c r="Z41" s="165"/>
      <c r="AA41" s="165"/>
      <c r="AB41" s="165"/>
      <c r="AC41" s="165"/>
      <c r="AD41" s="165"/>
      <c r="AE41" s="165"/>
      <c r="AF41" s="94"/>
      <c r="AG41" s="94"/>
      <c r="AH41" s="94"/>
      <c r="AI41" s="94"/>
      <c r="AJ41" s="94"/>
      <c r="AK41" s="3"/>
      <c r="AL41" s="3"/>
      <c r="AM41" s="3"/>
      <c r="AN41" s="23"/>
      <c r="AO41" s="2"/>
      <c r="AP41" s="2"/>
      <c r="AQ41" s="2"/>
      <c r="AR41" s="2"/>
      <c r="AS41" s="2"/>
      <c r="AT41" s="2"/>
    </row>
    <row r="42" spans="1:46" ht="13.5" customHeight="1">
      <c r="A42" s="42"/>
      <c r="B42" s="3"/>
      <c r="C42" s="3"/>
      <c r="D42" s="3"/>
      <c r="E42" s="3"/>
      <c r="F42" s="3"/>
      <c r="G42" s="3"/>
      <c r="H42" s="3"/>
      <c r="I42" s="3"/>
      <c r="J42" s="3"/>
      <c r="K42" s="29"/>
      <c r="L42" s="29"/>
      <c r="M42" s="29"/>
      <c r="N42" s="29"/>
      <c r="O42" s="29"/>
      <c r="P42" s="78"/>
      <c r="Q42" s="3"/>
      <c r="R42" s="3"/>
      <c r="S42" s="3"/>
      <c r="T42" s="166"/>
      <c r="U42" s="167"/>
      <c r="V42" s="3"/>
      <c r="W42" s="3"/>
      <c r="X42" s="3"/>
      <c r="Y42" s="168"/>
      <c r="Z42" s="42"/>
      <c r="AA42" s="3"/>
      <c r="AB42" s="29"/>
      <c r="AC42" s="29"/>
      <c r="AD42" s="29"/>
      <c r="AE42" s="29"/>
      <c r="AF42" s="3"/>
      <c r="AG42" s="3"/>
      <c r="AH42" s="3"/>
      <c r="AI42" s="3"/>
      <c r="AJ42" s="115"/>
      <c r="AK42" s="115"/>
      <c r="AL42" s="3"/>
      <c r="AM42" s="3"/>
      <c r="AN42" s="23"/>
      <c r="AO42" s="2"/>
      <c r="AP42" s="2"/>
      <c r="AQ42" s="2"/>
      <c r="AR42" s="2"/>
      <c r="AS42" s="2"/>
      <c r="AT42" s="2"/>
    </row>
    <row r="43" spans="1:44" ht="13.5" customHeight="1">
      <c r="A43" s="42"/>
      <c r="B43" s="3"/>
      <c r="C43" s="3"/>
      <c r="D43" s="3"/>
      <c r="E43" s="3"/>
      <c r="F43" s="3"/>
      <c r="G43" s="3"/>
      <c r="H43" s="3"/>
      <c r="I43" s="3"/>
      <c r="J43" s="3"/>
      <c r="K43" s="3"/>
      <c r="L43" s="3"/>
      <c r="M43" s="3"/>
      <c r="N43" s="3"/>
      <c r="O43" s="3"/>
      <c r="P43" s="23"/>
      <c r="Q43" s="3"/>
      <c r="R43" s="3"/>
      <c r="S43" s="3"/>
      <c r="T43" s="169"/>
      <c r="U43" s="167"/>
      <c r="V43" s="3"/>
      <c r="W43" s="3"/>
      <c r="X43" s="3"/>
      <c r="Y43" s="23"/>
      <c r="Z43" s="3"/>
      <c r="AA43" s="3"/>
      <c r="AB43" s="24" t="s">
        <v>536</v>
      </c>
      <c r="AC43" s="24"/>
      <c r="AD43" s="24"/>
      <c r="AE43" s="24"/>
      <c r="AF43" s="24"/>
      <c r="AG43" s="24"/>
      <c r="AH43" s="24"/>
      <c r="AI43" s="24"/>
      <c r="AJ43" s="1763">
        <f>Y35</f>
        <v>0</v>
      </c>
      <c r="AK43" s="1382"/>
      <c r="AL43" s="640" t="s">
        <v>740</v>
      </c>
      <c r="AM43" s="3"/>
      <c r="AN43" s="23"/>
      <c r="AO43" s="2"/>
      <c r="AP43" s="2"/>
      <c r="AQ43" s="2"/>
      <c r="AR43" s="2"/>
    </row>
    <row r="44" spans="1:46" ht="13.5" customHeight="1">
      <c r="A44" s="42"/>
      <c r="B44" s="3"/>
      <c r="C44" s="3"/>
      <c r="D44" s="3"/>
      <c r="E44" s="3"/>
      <c r="F44" s="3"/>
      <c r="G44" s="3"/>
      <c r="H44" s="3"/>
      <c r="I44" s="3"/>
      <c r="J44" s="3"/>
      <c r="K44" s="3"/>
      <c r="L44" s="3"/>
      <c r="M44" s="3"/>
      <c r="N44" s="3"/>
      <c r="O44" s="3"/>
      <c r="P44" s="23"/>
      <c r="Q44" s="3"/>
      <c r="R44" s="3"/>
      <c r="S44" s="3"/>
      <c r="T44" s="169"/>
      <c r="U44" s="167"/>
      <c r="V44" s="3"/>
      <c r="W44" s="3"/>
      <c r="X44" s="3"/>
      <c r="Y44" s="23"/>
      <c r="Z44" s="3"/>
      <c r="AA44" s="3"/>
      <c r="AC44" s="3"/>
      <c r="AD44" s="3" t="s">
        <v>912</v>
      </c>
      <c r="AE44" s="3"/>
      <c r="AF44" s="1761" t="str">
        <f>R35</f>
        <v>SWPR19１S21.8</v>
      </c>
      <c r="AG44" s="1762"/>
      <c r="AH44" s="1762"/>
      <c r="AI44" s="1762"/>
      <c r="AJ44" s="1762"/>
      <c r="AK44" s="1762"/>
      <c r="AL44" s="1762"/>
      <c r="AM44" s="583"/>
      <c r="AN44" s="23"/>
      <c r="AO44" s="2"/>
      <c r="AP44" s="2"/>
      <c r="AQ44" s="2"/>
      <c r="AR44" s="2"/>
      <c r="AS44" s="2"/>
      <c r="AT44" s="2"/>
    </row>
    <row r="45" spans="1:46" ht="13.5" customHeight="1">
      <c r="A45" s="42"/>
      <c r="B45" s="3"/>
      <c r="C45" s="3"/>
      <c r="D45" s="3"/>
      <c r="E45" s="3"/>
      <c r="F45" s="3"/>
      <c r="G45" s="3"/>
      <c r="H45" s="3"/>
      <c r="I45" s="3"/>
      <c r="J45" s="3"/>
      <c r="K45" s="3"/>
      <c r="L45" s="3"/>
      <c r="M45" s="3"/>
      <c r="N45" s="3"/>
      <c r="O45" s="3"/>
      <c r="P45" s="23"/>
      <c r="Q45" s="3"/>
      <c r="R45" s="656" t="s">
        <v>179</v>
      </c>
      <c r="S45" s="656" t="s">
        <v>179</v>
      </c>
      <c r="T45" s="169"/>
      <c r="U45" s="167"/>
      <c r="V45" s="3"/>
      <c r="W45" s="656" t="s">
        <v>179</v>
      </c>
      <c r="X45" s="656" t="s">
        <v>179</v>
      </c>
      <c r="Y45" s="23"/>
      <c r="Z45" s="3"/>
      <c r="AA45" s="3"/>
      <c r="AB45" s="3"/>
      <c r="AC45" s="3"/>
      <c r="AD45" s="3"/>
      <c r="AE45" s="3"/>
      <c r="AF45" s="3"/>
      <c r="AG45" s="3"/>
      <c r="AH45" s="3"/>
      <c r="AI45" s="3"/>
      <c r="AJ45" s="3"/>
      <c r="AK45" s="3"/>
      <c r="AL45" s="3"/>
      <c r="AM45" s="3"/>
      <c r="AN45" s="23"/>
      <c r="AO45" s="112"/>
      <c r="AP45" s="2"/>
      <c r="AQ45" s="2"/>
      <c r="AR45" s="2"/>
      <c r="AS45" s="2"/>
      <c r="AT45" s="2"/>
    </row>
    <row r="46" spans="1:46" ht="13.5" customHeight="1">
      <c r="A46" s="42"/>
      <c r="B46" s="3"/>
      <c r="C46" s="3"/>
      <c r="D46" s="3"/>
      <c r="E46" s="3"/>
      <c r="F46" s="3"/>
      <c r="G46" s="3"/>
      <c r="H46" s="3"/>
      <c r="I46" s="3"/>
      <c r="J46" s="3"/>
      <c r="K46" s="3"/>
      <c r="L46" s="3"/>
      <c r="M46" s="3"/>
      <c r="N46" s="3"/>
      <c r="O46" s="3"/>
      <c r="P46" s="23"/>
      <c r="Q46" s="3"/>
      <c r="R46" s="3"/>
      <c r="S46" s="3"/>
      <c r="T46" s="169"/>
      <c r="U46" s="167"/>
      <c r="V46" s="3"/>
      <c r="W46" s="3"/>
      <c r="X46" s="3"/>
      <c r="Y46" s="23"/>
      <c r="Z46" s="3"/>
      <c r="AA46" s="3"/>
      <c r="AB46" s="3"/>
      <c r="AC46" s="3"/>
      <c r="AD46" s="3"/>
      <c r="AE46" s="3"/>
      <c r="AF46" s="3"/>
      <c r="AG46" s="3"/>
      <c r="AH46" s="3"/>
      <c r="AI46" s="3"/>
      <c r="AJ46" s="3"/>
      <c r="AK46" s="3"/>
      <c r="AL46" s="3"/>
      <c r="AM46" s="3"/>
      <c r="AN46" s="23"/>
      <c r="AO46" s="112"/>
      <c r="AP46" s="2"/>
      <c r="AQ46" s="2"/>
      <c r="AR46" s="2"/>
      <c r="AS46" s="2"/>
      <c r="AT46" s="2"/>
    </row>
    <row r="47" spans="1:46" ht="13.5" customHeight="1">
      <c r="A47" s="42"/>
      <c r="B47" s="3"/>
      <c r="C47" s="3"/>
      <c r="D47" s="3"/>
      <c r="E47" s="3"/>
      <c r="F47" s="3"/>
      <c r="G47" s="3"/>
      <c r="H47" s="3"/>
      <c r="I47" s="3"/>
      <c r="J47" s="3"/>
      <c r="K47" s="3"/>
      <c r="L47" s="3"/>
      <c r="M47" s="3"/>
      <c r="N47" s="3"/>
      <c r="O47" s="3"/>
      <c r="P47" s="23"/>
      <c r="Q47" s="3"/>
      <c r="R47" s="656" t="s">
        <v>179</v>
      </c>
      <c r="S47" s="656" t="s">
        <v>179</v>
      </c>
      <c r="T47" s="169"/>
      <c r="U47" s="167"/>
      <c r="V47" s="3"/>
      <c r="W47" s="656" t="s">
        <v>179</v>
      </c>
      <c r="X47" s="656" t="s">
        <v>179</v>
      </c>
      <c r="Y47" s="23"/>
      <c r="Z47" s="3"/>
      <c r="AA47" s="3"/>
      <c r="AB47" s="3"/>
      <c r="AC47" s="3"/>
      <c r="AD47" s="3"/>
      <c r="AE47" s="3"/>
      <c r="AF47" s="3"/>
      <c r="AG47" s="3"/>
      <c r="AH47" s="3"/>
      <c r="AI47" s="3"/>
      <c r="AJ47" s="3"/>
      <c r="AK47" s="3"/>
      <c r="AL47" s="3"/>
      <c r="AM47" s="3"/>
      <c r="AN47" s="23"/>
      <c r="AO47" s="112"/>
      <c r="AP47" s="2"/>
      <c r="AQ47" s="2"/>
      <c r="AR47" s="2"/>
      <c r="AS47" s="2"/>
      <c r="AT47" s="2"/>
    </row>
    <row r="48" spans="1:46" ht="13.5" customHeight="1" thickBot="1">
      <c r="A48" s="42"/>
      <c r="B48" s="3"/>
      <c r="C48" s="3"/>
      <c r="D48" s="3"/>
      <c r="E48" s="3"/>
      <c r="F48" s="3"/>
      <c r="G48" s="3"/>
      <c r="H48" s="3"/>
      <c r="I48" s="24"/>
      <c r="J48" s="24"/>
      <c r="K48" s="24"/>
      <c r="L48" s="24"/>
      <c r="M48" s="24"/>
      <c r="N48" s="24"/>
      <c r="O48" s="24"/>
      <c r="P48" s="79"/>
      <c r="Q48" s="15"/>
      <c r="R48" s="12"/>
      <c r="S48" s="12"/>
      <c r="T48" s="170"/>
      <c r="U48" s="171"/>
      <c r="V48" s="12"/>
      <c r="W48" s="12"/>
      <c r="X48" s="12"/>
      <c r="Y48" s="14"/>
      <c r="Z48" s="24"/>
      <c r="AA48" s="24"/>
      <c r="AB48" s="24"/>
      <c r="AC48" s="24"/>
      <c r="AD48" s="24"/>
      <c r="AE48" s="24"/>
      <c r="AF48" s="24"/>
      <c r="AG48" s="3"/>
      <c r="AH48" s="3"/>
      <c r="AI48" s="3"/>
      <c r="AJ48" s="3"/>
      <c r="AK48" s="3"/>
      <c r="AL48" s="3"/>
      <c r="AM48" s="3"/>
      <c r="AN48" s="23"/>
      <c r="AO48" s="112"/>
      <c r="AP48" s="2"/>
      <c r="AQ48" s="2"/>
      <c r="AR48" s="2"/>
      <c r="AS48" s="2"/>
      <c r="AT48" s="2"/>
    </row>
    <row r="49" spans="1:47" ht="13.5" customHeight="1">
      <c r="A49" s="4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112"/>
      <c r="AP49" s="2"/>
      <c r="AQ49" s="2"/>
      <c r="AR49" s="2"/>
      <c r="AS49" s="2"/>
      <c r="AT49" s="13"/>
      <c r="AU49" s="3"/>
    </row>
    <row r="50" spans="1:46" ht="13.5" customHeight="1">
      <c r="A50" s="42"/>
      <c r="B50" s="3"/>
      <c r="C50" s="3"/>
      <c r="D50" s="3"/>
      <c r="E50" s="3"/>
      <c r="F50" s="3"/>
      <c r="G50" s="3"/>
      <c r="H50" s="3"/>
      <c r="I50" s="3"/>
      <c r="J50" s="3"/>
      <c r="K50" s="3"/>
      <c r="L50" s="3"/>
      <c r="M50" s="3"/>
      <c r="N50" s="3"/>
      <c r="O50" s="3"/>
      <c r="P50" s="3"/>
      <c r="Q50" s="1288" t="s">
        <v>942</v>
      </c>
      <c r="R50" s="1288"/>
      <c r="S50" s="1399"/>
      <c r="T50" s="1768">
        <v>0</v>
      </c>
      <c r="U50" s="1769"/>
      <c r="V50" s="1770"/>
      <c r="W50" s="590"/>
      <c r="X50" s="3"/>
      <c r="Y50" s="879"/>
      <c r="Z50" s="3"/>
      <c r="AA50" s="3"/>
      <c r="AB50" s="3"/>
      <c r="AC50" s="3"/>
      <c r="AD50" s="3"/>
      <c r="AE50" s="3"/>
      <c r="AF50" s="3"/>
      <c r="AG50" s="3"/>
      <c r="AH50" s="3"/>
      <c r="AI50" s="3"/>
      <c r="AJ50" s="3"/>
      <c r="AK50" s="3"/>
      <c r="AL50" s="3"/>
      <c r="AM50" s="3"/>
      <c r="AN50" s="23"/>
      <c r="AO50" s="112"/>
      <c r="AP50" s="2"/>
      <c r="AQ50" s="2"/>
      <c r="AR50" s="2"/>
      <c r="AS50" s="2"/>
      <c r="AT50" s="2"/>
    </row>
    <row r="51" spans="1:46" ht="13.5" customHeight="1">
      <c r="A51" s="42"/>
      <c r="B51" s="3"/>
      <c r="C51" s="3"/>
      <c r="D51" s="3"/>
      <c r="E51" s="3"/>
      <c r="F51" s="3"/>
      <c r="G51" s="3"/>
      <c r="H51" s="3"/>
      <c r="I51" s="3"/>
      <c r="J51" s="3"/>
      <c r="K51" s="3"/>
      <c r="L51" s="3"/>
      <c r="M51" s="3"/>
      <c r="N51" s="3"/>
      <c r="O51" s="3"/>
      <c r="P51" s="3"/>
      <c r="Q51" s="1288" t="s">
        <v>529</v>
      </c>
      <c r="R51" s="1288"/>
      <c r="S51" s="1764"/>
      <c r="T51" s="1765">
        <v>0</v>
      </c>
      <c r="U51" s="1766"/>
      <c r="V51" s="1767"/>
      <c r="W51" s="528"/>
      <c r="X51" s="528"/>
      <c r="Y51" s="3"/>
      <c r="Z51" s="3"/>
      <c r="AA51" s="3"/>
      <c r="AB51" s="3"/>
      <c r="AC51" s="3"/>
      <c r="AD51" s="3"/>
      <c r="AE51" s="3"/>
      <c r="AF51" s="3"/>
      <c r="AG51" s="3"/>
      <c r="AH51" s="3"/>
      <c r="AI51" s="3"/>
      <c r="AJ51" s="3"/>
      <c r="AK51" s="3"/>
      <c r="AL51" s="3"/>
      <c r="AM51" s="3"/>
      <c r="AN51" s="23"/>
      <c r="AO51" s="112"/>
      <c r="AP51" s="2"/>
      <c r="AQ51" s="13"/>
      <c r="AR51" s="381"/>
      <c r="AS51" s="2"/>
      <c r="AT51" s="2"/>
    </row>
    <row r="52" spans="1:46" ht="13.5" customHeight="1">
      <c r="A52" s="42"/>
      <c r="B52" s="3"/>
      <c r="C52" s="3"/>
      <c r="D52" s="3"/>
      <c r="E52" s="3"/>
      <c r="F52" s="3"/>
      <c r="G52" s="3"/>
      <c r="H52" s="3"/>
      <c r="I52" s="3"/>
      <c r="J52" s="3"/>
      <c r="K52" s="3"/>
      <c r="L52" s="3"/>
      <c r="M52" s="3"/>
      <c r="N52" s="3"/>
      <c r="O52" s="3"/>
      <c r="P52" s="3"/>
      <c r="Q52" s="3"/>
      <c r="R52" s="3"/>
      <c r="S52" s="3"/>
      <c r="T52" s="3"/>
      <c r="U52" s="3"/>
      <c r="V52" s="3"/>
      <c r="W52" s="3"/>
      <c r="X52" s="94"/>
      <c r="Y52" s="94"/>
      <c r="Z52" s="291"/>
      <c r="AA52" s="291"/>
      <c r="AB52" s="291"/>
      <c r="AC52" s="291"/>
      <c r="AD52" s="291"/>
      <c r="AE52" s="291"/>
      <c r="AF52" s="291"/>
      <c r="AG52" s="291"/>
      <c r="AH52" s="291"/>
      <c r="AI52" s="291"/>
      <c r="AJ52" s="3"/>
      <c r="AK52" s="3"/>
      <c r="AL52" s="3"/>
      <c r="AM52" s="3"/>
      <c r="AN52" s="23"/>
      <c r="AO52" s="112"/>
      <c r="AP52" s="2"/>
      <c r="AQ52" s="13"/>
      <c r="AR52" s="381"/>
      <c r="AS52" s="2"/>
      <c r="AT52" s="2"/>
    </row>
    <row r="53" spans="1:46" ht="13.5" customHeight="1">
      <c r="A53" s="42"/>
      <c r="B53" s="401"/>
      <c r="C53" s="401"/>
      <c r="D53" s="401"/>
      <c r="E53" s="401"/>
      <c r="F53" s="401"/>
      <c r="G53" s="401"/>
      <c r="H53" s="401"/>
      <c r="I53" s="401"/>
      <c r="J53" s="833"/>
      <c r="K53" s="833"/>
      <c r="L53" s="833"/>
      <c r="M53" s="833"/>
      <c r="N53" s="833"/>
      <c r="O53" s="401"/>
      <c r="P53" s="401"/>
      <c r="Q53" s="3"/>
      <c r="R53" s="3"/>
      <c r="S53" s="3"/>
      <c r="T53" s="94"/>
      <c r="U53" s="94"/>
      <c r="V53" s="94"/>
      <c r="W53" s="94"/>
      <c r="X53" s="94"/>
      <c r="Y53" s="1173" t="s">
        <v>618</v>
      </c>
      <c r="Z53" s="1174"/>
      <c r="AA53" s="1174"/>
      <c r="AB53" s="1174"/>
      <c r="AC53" s="1174"/>
      <c r="AD53" s="1174"/>
      <c r="AE53" s="1174"/>
      <c r="AF53" s="1175"/>
      <c r="AG53" s="1173" t="s">
        <v>619</v>
      </c>
      <c r="AH53" s="1174"/>
      <c r="AI53" s="1174"/>
      <c r="AJ53" s="1174"/>
      <c r="AK53" s="1174"/>
      <c r="AL53" s="1175"/>
      <c r="AM53" s="3"/>
      <c r="AN53" s="23"/>
      <c r="AO53" s="112"/>
      <c r="AP53" s="2"/>
      <c r="AQ53" s="13"/>
      <c r="AR53" s="381"/>
      <c r="AS53" s="2"/>
      <c r="AT53" s="2"/>
    </row>
    <row r="54" spans="1:46" ht="13.5" customHeight="1">
      <c r="A54" s="42"/>
      <c r="B54" s="3"/>
      <c r="C54" s="3"/>
      <c r="D54" s="3"/>
      <c r="E54" s="3"/>
      <c r="F54" s="3"/>
      <c r="G54" s="3"/>
      <c r="H54" s="3"/>
      <c r="I54" s="3"/>
      <c r="J54" s="833"/>
      <c r="K54" s="833"/>
      <c r="L54" s="833"/>
      <c r="M54" s="833"/>
      <c r="N54" s="833"/>
      <c r="O54" s="401"/>
      <c r="P54" s="401"/>
      <c r="Q54" s="3"/>
      <c r="R54" s="3"/>
      <c r="S54" s="3"/>
      <c r="T54" s="3"/>
      <c r="U54" s="3"/>
      <c r="V54" s="3"/>
      <c r="W54" s="3"/>
      <c r="X54" s="211"/>
      <c r="Y54" s="1023" t="s">
        <v>431</v>
      </c>
      <c r="Z54" s="979"/>
      <c r="AA54" s="712" t="s">
        <v>177</v>
      </c>
      <c r="AB54" s="1272">
        <f>T32</f>
        <v>0</v>
      </c>
      <c r="AC54" s="1382"/>
      <c r="AD54" s="1738">
        <f>X32</f>
        <v>0</v>
      </c>
      <c r="AE54" s="1398"/>
      <c r="AF54" s="93" t="s">
        <v>740</v>
      </c>
      <c r="AG54" s="665" t="s">
        <v>173</v>
      </c>
      <c r="AH54" s="1272">
        <f>T33</f>
        <v>0</v>
      </c>
      <c r="AI54" s="1382"/>
      <c r="AJ54" s="1738">
        <f>X33</f>
        <v>0</v>
      </c>
      <c r="AK54" s="1398"/>
      <c r="AL54" s="211" t="s">
        <v>740</v>
      </c>
      <c r="AM54" s="3"/>
      <c r="AN54" s="23"/>
      <c r="AO54" s="112"/>
      <c r="AP54" s="2"/>
      <c r="AQ54" s="13"/>
      <c r="AR54" s="2"/>
      <c r="AS54" s="2"/>
      <c r="AT54" s="2"/>
    </row>
    <row r="55" spans="1:46" ht="13.5" customHeight="1">
      <c r="A55" s="42"/>
      <c r="B55" s="3"/>
      <c r="C55" s="3"/>
      <c r="D55" s="3"/>
      <c r="E55" s="3"/>
      <c r="F55" s="3"/>
      <c r="G55" s="3"/>
      <c r="H55" s="3"/>
      <c r="I55" s="3"/>
      <c r="J55" s="3"/>
      <c r="K55" s="3"/>
      <c r="L55" s="3"/>
      <c r="M55" s="3"/>
      <c r="N55" s="3"/>
      <c r="O55" s="3"/>
      <c r="P55" s="3"/>
      <c r="Q55" s="3"/>
      <c r="R55" s="3"/>
      <c r="S55" s="3"/>
      <c r="T55" s="3"/>
      <c r="U55" s="3"/>
      <c r="V55" s="3"/>
      <c r="W55" s="3"/>
      <c r="X55" s="3"/>
      <c r="Y55" s="1023" t="s">
        <v>463</v>
      </c>
      <c r="Z55" s="979"/>
      <c r="AA55" s="712" t="s">
        <v>178</v>
      </c>
      <c r="AB55" s="1174">
        <f>AD32</f>
        <v>0</v>
      </c>
      <c r="AC55" s="1739"/>
      <c r="AD55" s="1738">
        <f>AH32</f>
        <v>0</v>
      </c>
      <c r="AE55" s="1398"/>
      <c r="AF55" s="93" t="s">
        <v>740</v>
      </c>
      <c r="AG55" s="665" t="s">
        <v>173</v>
      </c>
      <c r="AH55" s="1174">
        <f>AD33</f>
        <v>0</v>
      </c>
      <c r="AI55" s="1739"/>
      <c r="AJ55" s="1738">
        <f>AH33</f>
        <v>0</v>
      </c>
      <c r="AK55" s="1398"/>
      <c r="AL55" s="93" t="s">
        <v>740</v>
      </c>
      <c r="AM55" s="3"/>
      <c r="AN55" s="23"/>
      <c r="AO55" s="112"/>
      <c r="AP55" s="2"/>
      <c r="AQ55" s="13"/>
      <c r="AR55" s="2"/>
      <c r="AS55" s="2"/>
      <c r="AT55" s="2"/>
    </row>
    <row r="56" spans="1:53" ht="13.5" customHeight="1">
      <c r="A56" s="42"/>
      <c r="B56" s="319" t="s">
        <v>589</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94"/>
      <c r="AL56" s="94"/>
      <c r="AM56" s="94"/>
      <c r="AN56" s="23"/>
      <c r="AO56" s="112"/>
      <c r="AP56" s="2"/>
      <c r="AQ56" s="2"/>
      <c r="AR56" s="2"/>
      <c r="AS56" s="2"/>
      <c r="AT56" s="2"/>
      <c r="AU56" s="3"/>
      <c r="AV56" s="3"/>
      <c r="AW56" s="3"/>
      <c r="AX56" s="3"/>
      <c r="AY56" s="3"/>
      <c r="AZ56" s="3"/>
      <c r="BA56" s="3"/>
    </row>
    <row r="57" spans="1:54" ht="13.5" customHeight="1">
      <c r="A57" s="725"/>
      <c r="B57" s="726"/>
      <c r="C57" s="726"/>
      <c r="D57" s="726" t="s">
        <v>214</v>
      </c>
      <c r="E57" s="726"/>
      <c r="F57" s="726"/>
      <c r="G57" s="726"/>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9"/>
      <c r="AL57" s="727"/>
      <c r="AM57" s="726"/>
      <c r="AN57" s="728"/>
      <c r="AO57" s="2"/>
      <c r="AP57" s="2"/>
      <c r="AQ57" s="2"/>
      <c r="AR57" s="2"/>
      <c r="AS57" s="2"/>
      <c r="AT57" s="2"/>
      <c r="AU57" s="68"/>
      <c r="AV57" s="68"/>
      <c r="AW57" s="68"/>
      <c r="AX57" s="68"/>
      <c r="AY57" s="68"/>
      <c r="AZ57" s="68"/>
      <c r="BA57" s="68"/>
      <c r="BB57" s="3"/>
    </row>
    <row r="58" spans="1:46" ht="13.5" customHeight="1">
      <c r="A58" s="725"/>
      <c r="B58" s="726"/>
      <c r="C58" s="726"/>
      <c r="D58" s="726" t="s">
        <v>215</v>
      </c>
      <c r="E58" s="726"/>
      <c r="F58" s="726"/>
      <c r="G58" s="726"/>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9"/>
      <c r="AL58" s="727"/>
      <c r="AM58" s="726"/>
      <c r="AN58" s="728"/>
      <c r="AO58" s="2"/>
      <c r="AP58" s="2"/>
      <c r="AQ58" s="2"/>
      <c r="AR58" s="2"/>
      <c r="AS58" s="2"/>
      <c r="AT58" s="2"/>
    </row>
    <row r="59" spans="1:46" ht="13.5" customHeight="1">
      <c r="A59" s="725"/>
      <c r="B59" s="726"/>
      <c r="C59" s="726"/>
      <c r="D59" s="729" t="s">
        <v>213</v>
      </c>
      <c r="E59" s="726"/>
      <c r="F59" s="726"/>
      <c r="G59" s="726"/>
      <c r="H59" s="726"/>
      <c r="I59" s="726"/>
      <c r="J59" s="726"/>
      <c r="K59" s="726"/>
      <c r="L59" s="726"/>
      <c r="M59" s="726"/>
      <c r="N59" s="726"/>
      <c r="O59" s="726"/>
      <c r="P59" s="729"/>
      <c r="Q59" s="726"/>
      <c r="R59" s="726"/>
      <c r="S59" s="726"/>
      <c r="T59" s="726"/>
      <c r="U59" s="726"/>
      <c r="V59" s="726"/>
      <c r="W59" s="726"/>
      <c r="X59" s="726"/>
      <c r="Y59" s="726"/>
      <c r="Z59" s="726"/>
      <c r="AA59" s="726"/>
      <c r="AB59" s="726"/>
      <c r="AC59" s="726"/>
      <c r="AD59" s="726"/>
      <c r="AE59" s="726"/>
      <c r="AF59" s="726"/>
      <c r="AG59" s="726"/>
      <c r="AH59" s="726"/>
      <c r="AI59" s="726"/>
      <c r="AJ59" s="726"/>
      <c r="AK59" s="729"/>
      <c r="AL59" s="727"/>
      <c r="AM59" s="726"/>
      <c r="AN59" s="728"/>
      <c r="AO59" s="2"/>
      <c r="AP59" s="2"/>
      <c r="AQ59" s="2"/>
      <c r="AR59" s="2"/>
      <c r="AS59" s="2"/>
      <c r="AT59" s="2"/>
    </row>
    <row r="60" spans="1:46" ht="13.5" customHeight="1" thickBot="1">
      <c r="A60" s="730"/>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3"/>
      <c r="AO60" s="2"/>
      <c r="AP60" s="2"/>
      <c r="AQ60" s="2"/>
      <c r="AR60" s="2"/>
      <c r="AS60" s="2"/>
      <c r="AT60" s="2"/>
    </row>
    <row r="61" spans="1:46" ht="13.5" customHeight="1">
      <c r="A61" s="25"/>
      <c r="AN61" s="25"/>
      <c r="AO61" s="2"/>
      <c r="AP61" s="2"/>
      <c r="AQ61" s="2"/>
      <c r="AR61" s="2"/>
      <c r="AS61" s="2"/>
      <c r="AT61" s="2"/>
    </row>
    <row r="62" spans="1:46" ht="13.5" customHeight="1">
      <c r="A62" s="42"/>
      <c r="AN62" s="3"/>
      <c r="AO62" s="2"/>
      <c r="AP62" s="2"/>
      <c r="AQ62" s="2"/>
      <c r="AR62" s="2"/>
      <c r="AS62" s="2"/>
      <c r="AT62" s="2"/>
    </row>
    <row r="63" spans="1:46" ht="13.5" customHeight="1">
      <c r="A63" s="42"/>
      <c r="AN63" s="3"/>
      <c r="AO63" s="2"/>
      <c r="AP63" s="2"/>
      <c r="AQ63" s="2"/>
      <c r="AR63" s="2"/>
      <c r="AS63" s="2"/>
      <c r="AT63" s="2"/>
    </row>
    <row r="64" spans="1:46" ht="13.5" customHeight="1">
      <c r="A64" s="42"/>
      <c r="AN64" s="3"/>
      <c r="AO64" s="2"/>
      <c r="AP64" s="2"/>
      <c r="AQ64" s="2"/>
      <c r="AR64" s="2"/>
      <c r="AS64" s="2"/>
      <c r="AT64" s="2"/>
    </row>
    <row r="65" spans="1:46" ht="13.5" customHeight="1">
      <c r="A65" s="42"/>
      <c r="AN65" s="3"/>
      <c r="AO65" s="2"/>
      <c r="AP65" s="2"/>
      <c r="AQ65" s="2"/>
      <c r="AR65" s="2"/>
      <c r="AS65" s="2"/>
      <c r="AT65" s="2"/>
    </row>
    <row r="66" spans="1:46" ht="13.5" customHeight="1">
      <c r="A66" s="42"/>
      <c r="AN66" s="3"/>
      <c r="AO66" s="2"/>
      <c r="AP66" s="2"/>
      <c r="AQ66" s="2"/>
      <c r="AR66" s="2"/>
      <c r="AS66" s="2"/>
      <c r="AT66" s="2"/>
    </row>
    <row r="67" spans="1:46" ht="13.5" customHeight="1">
      <c r="A67" s="42"/>
      <c r="AN67" s="3"/>
      <c r="AO67" s="2"/>
      <c r="AP67" s="2"/>
      <c r="AQ67" s="2"/>
      <c r="AR67" s="2"/>
      <c r="AS67" s="2"/>
      <c r="AT67" s="2"/>
    </row>
    <row r="68" spans="1:46" ht="13.5" customHeight="1">
      <c r="A68" s="42"/>
      <c r="AN68" s="3"/>
      <c r="AO68" s="2"/>
      <c r="AP68" s="2"/>
      <c r="AQ68" s="2"/>
      <c r="AR68" s="2"/>
      <c r="AS68" s="2"/>
      <c r="AT68" s="2"/>
    </row>
    <row r="69" spans="1:46" ht="13.5" customHeight="1">
      <c r="A69" s="42"/>
      <c r="AN69" s="3"/>
      <c r="AO69" s="2"/>
      <c r="AP69" s="2"/>
      <c r="AQ69" s="2"/>
      <c r="AR69" s="2"/>
      <c r="AS69" s="2"/>
      <c r="AT69" s="2"/>
    </row>
    <row r="70" spans="1:49" ht="13.5" customHeight="1">
      <c r="A70" s="4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2"/>
      <c r="AP70" s="2"/>
      <c r="AQ70" s="2"/>
      <c r="AR70" s="2"/>
      <c r="AS70" s="2"/>
      <c r="AT70" s="2"/>
      <c r="AW70" s="3"/>
    </row>
    <row r="71" spans="1:4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13"/>
      <c r="AP71" s="2"/>
      <c r="AQ71" s="2"/>
      <c r="AR71" s="2"/>
      <c r="AS71" s="2"/>
      <c r="AT71" s="2"/>
    </row>
    <row r="72" spans="40:46" ht="13.5" customHeight="1">
      <c r="AN72" s="3"/>
      <c r="AO72" s="2"/>
      <c r="AP72" s="2"/>
      <c r="AQ72" s="2"/>
      <c r="AR72" s="2"/>
      <c r="AS72" s="2"/>
      <c r="AT72" s="2"/>
    </row>
    <row r="73" spans="40:47" ht="13.5" customHeight="1">
      <c r="AN73" s="3"/>
      <c r="AO73" s="2"/>
      <c r="AP73" s="2"/>
      <c r="AQ73" s="2"/>
      <c r="AR73" s="2"/>
      <c r="AS73" s="2"/>
      <c r="AT73" s="2"/>
      <c r="AU73" s="90"/>
    </row>
    <row r="74" spans="1:4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2"/>
      <c r="AP74" s="2"/>
      <c r="AQ74" s="2"/>
      <c r="AR74" s="2"/>
      <c r="AS74" s="2"/>
      <c r="AT74" s="2"/>
    </row>
    <row r="75" spans="40:46" ht="13.5" customHeight="1">
      <c r="AN75" s="3"/>
      <c r="AO75" s="2"/>
      <c r="AP75" s="2"/>
      <c r="AQ75" s="2"/>
      <c r="AR75" s="2"/>
      <c r="AS75" s="2"/>
      <c r="AT75" s="2"/>
    </row>
    <row r="76" spans="41:46" ht="13.5" customHeight="1">
      <c r="AO76" s="2"/>
      <c r="AP76" s="2"/>
      <c r="AQ76" s="2"/>
      <c r="AR76" s="2"/>
      <c r="AS76" s="2"/>
      <c r="AT76" s="2"/>
    </row>
    <row r="77" spans="41:46" ht="13.5" customHeight="1">
      <c r="AO77" s="2"/>
      <c r="AP77" s="2"/>
      <c r="AQ77" s="2"/>
      <c r="AR77" s="2"/>
      <c r="AS77" s="2"/>
      <c r="AT77" s="2"/>
    </row>
    <row r="78" spans="41:46" ht="13.5" customHeight="1">
      <c r="AO78" s="13"/>
      <c r="AP78" s="2"/>
      <c r="AQ78" s="2"/>
      <c r="AR78" s="2"/>
      <c r="AS78" s="2"/>
      <c r="AT78" s="2"/>
    </row>
    <row r="79" spans="41:47" ht="13.5" customHeight="1">
      <c r="AO79" s="3"/>
      <c r="AP79" s="2"/>
      <c r="AQ79" s="2"/>
      <c r="AR79" s="2"/>
      <c r="AS79" s="2"/>
      <c r="AT79" s="2"/>
      <c r="AU79" s="2"/>
    </row>
  </sheetData>
  <sheetProtection password="9350" sheet="1" scenarios="1" formatCells="0" selectLockedCells="1"/>
  <mergeCells count="207">
    <mergeCell ref="V33:W33"/>
    <mergeCell ref="X33:Y33"/>
    <mergeCell ref="Z33:AA33"/>
    <mergeCell ref="AB33:AC33"/>
    <mergeCell ref="AB32:AC32"/>
    <mergeCell ref="AD32:AE32"/>
    <mergeCell ref="AF32:AG32"/>
    <mergeCell ref="AD33:AE33"/>
    <mergeCell ref="AF33:AG33"/>
    <mergeCell ref="Q50:S50"/>
    <mergeCell ref="T50:V50"/>
    <mergeCell ref="R18:S18"/>
    <mergeCell ref="T18:U18"/>
    <mergeCell ref="V18:W18"/>
    <mergeCell ref="R19:S19"/>
    <mergeCell ref="T19:U19"/>
    <mergeCell ref="V19:W19"/>
    <mergeCell ref="R32:S32"/>
    <mergeCell ref="R33:S33"/>
    <mergeCell ref="Q51:S51"/>
    <mergeCell ref="Y55:Z55"/>
    <mergeCell ref="AB55:AC55"/>
    <mergeCell ref="AD55:AE55"/>
    <mergeCell ref="T51:V51"/>
    <mergeCell ref="AJ43:AK43"/>
    <mergeCell ref="Y39:Z39"/>
    <mergeCell ref="AJ55:AK55"/>
    <mergeCell ref="Y54:Z54"/>
    <mergeCell ref="AB54:AC54"/>
    <mergeCell ref="AH55:AI55"/>
    <mergeCell ref="AD54:AE54"/>
    <mergeCell ref="AH54:AI54"/>
    <mergeCell ref="AJ54:AK54"/>
    <mergeCell ref="Y53:AF53"/>
    <mergeCell ref="AG53:AL53"/>
    <mergeCell ref="Y38:Z38"/>
    <mergeCell ref="AF44:AL44"/>
    <mergeCell ref="AB39:AC39"/>
    <mergeCell ref="AB38:AC38"/>
    <mergeCell ref="AD39:AE39"/>
    <mergeCell ref="AD38:AE38"/>
    <mergeCell ref="AH38:AI38"/>
    <mergeCell ref="AJ38:AK38"/>
    <mergeCell ref="AH39:AI39"/>
    <mergeCell ref="AN8:AN17"/>
    <mergeCell ref="AL32:AL33"/>
    <mergeCell ref="AM32:AM33"/>
    <mergeCell ref="R26:U26"/>
    <mergeCell ref="Y26:AA26"/>
    <mergeCell ref="AH18:AI18"/>
    <mergeCell ref="AJ18:AK18"/>
    <mergeCell ref="AB19:AC19"/>
    <mergeCell ref="AD19:AE19"/>
    <mergeCell ref="AF19:AG19"/>
    <mergeCell ref="R10:AA10"/>
    <mergeCell ref="R9:AA9"/>
    <mergeCell ref="AJ39:AK39"/>
    <mergeCell ref="A8:B34"/>
    <mergeCell ref="D34:P35"/>
    <mergeCell ref="R34:AA34"/>
    <mergeCell ref="AB34:AK34"/>
    <mergeCell ref="AH19:AI19"/>
    <mergeCell ref="AJ19:AK19"/>
    <mergeCell ref="Z32:AA32"/>
    <mergeCell ref="AB10:AK10"/>
    <mergeCell ref="AB17:AG17"/>
    <mergeCell ref="X18:Y18"/>
    <mergeCell ref="U7:X7"/>
    <mergeCell ref="R17:W17"/>
    <mergeCell ref="R15:U15"/>
    <mergeCell ref="R8:AA8"/>
    <mergeCell ref="Y14:AA14"/>
    <mergeCell ref="R14:U14"/>
    <mergeCell ref="Y11:AA11"/>
    <mergeCell ref="Y35:Z35"/>
    <mergeCell ref="R35:X35"/>
    <mergeCell ref="AI25:AK25"/>
    <mergeCell ref="AC7:AJ7"/>
    <mergeCell ref="AB11:AE11"/>
    <mergeCell ref="AI14:AK14"/>
    <mergeCell ref="AB15:AE15"/>
    <mergeCell ref="AI15:AK15"/>
    <mergeCell ref="AB8:AK8"/>
    <mergeCell ref="AB9:AK9"/>
    <mergeCell ref="U6:AH6"/>
    <mergeCell ref="A1:AM1"/>
    <mergeCell ref="A3:AM3"/>
    <mergeCell ref="A4:AM4"/>
    <mergeCell ref="AL6:AN6"/>
    <mergeCell ref="AB12:AE12"/>
    <mergeCell ref="AI12:AK12"/>
    <mergeCell ref="R11:U11"/>
    <mergeCell ref="Y37:AF37"/>
    <mergeCell ref="AG37:AL37"/>
    <mergeCell ref="Z18:AA18"/>
    <mergeCell ref="R13:U13"/>
    <mergeCell ref="Y13:AA13"/>
    <mergeCell ref="AG35:AK35"/>
    <mergeCell ref="AB35:AF35"/>
    <mergeCell ref="L16:Q16"/>
    <mergeCell ref="L13:Q13"/>
    <mergeCell ref="L14:Q14"/>
    <mergeCell ref="AL11:AL12"/>
    <mergeCell ref="AI11:AK11"/>
    <mergeCell ref="Y16:AA16"/>
    <mergeCell ref="R12:U12"/>
    <mergeCell ref="Y12:AA12"/>
    <mergeCell ref="AB16:AE16"/>
    <mergeCell ref="AI16:AK16"/>
    <mergeCell ref="L12:Q12"/>
    <mergeCell ref="C8:K10"/>
    <mergeCell ref="L8:Q8"/>
    <mergeCell ref="L9:Q9"/>
    <mergeCell ref="L10:Q10"/>
    <mergeCell ref="C22:K24"/>
    <mergeCell ref="H25:K26"/>
    <mergeCell ref="H27:K28"/>
    <mergeCell ref="C18:H19"/>
    <mergeCell ref="U21:X21"/>
    <mergeCell ref="I18:Q18"/>
    <mergeCell ref="I19:Q19"/>
    <mergeCell ref="U20:AH20"/>
    <mergeCell ref="AC21:AJ21"/>
    <mergeCell ref="X19:Y19"/>
    <mergeCell ref="Z19:AA19"/>
    <mergeCell ref="AB18:AC18"/>
    <mergeCell ref="AD18:AE18"/>
    <mergeCell ref="AF18:AG18"/>
    <mergeCell ref="AB14:AE14"/>
    <mergeCell ref="L15:Q15"/>
    <mergeCell ref="C17:Q17"/>
    <mergeCell ref="C11:G16"/>
    <mergeCell ref="Y15:AA15"/>
    <mergeCell ref="R16:U16"/>
    <mergeCell ref="L11:Q11"/>
    <mergeCell ref="H11:K12"/>
    <mergeCell ref="H13:K14"/>
    <mergeCell ref="H15:K16"/>
    <mergeCell ref="L28:Q28"/>
    <mergeCell ref="Y27:AA27"/>
    <mergeCell ref="AB27:AE27"/>
    <mergeCell ref="AB26:AE26"/>
    <mergeCell ref="R28:U28"/>
    <mergeCell ref="Y28:AA28"/>
    <mergeCell ref="R27:U27"/>
    <mergeCell ref="AB31:AG31"/>
    <mergeCell ref="H29:K30"/>
    <mergeCell ref="C25:G30"/>
    <mergeCell ref="L29:Q29"/>
    <mergeCell ref="L30:Q30"/>
    <mergeCell ref="L26:Q26"/>
    <mergeCell ref="L27:Q27"/>
    <mergeCell ref="R25:U25"/>
    <mergeCell ref="Y25:AA25"/>
    <mergeCell ref="AB25:AE25"/>
    <mergeCell ref="C32:H33"/>
    <mergeCell ref="I32:Q32"/>
    <mergeCell ref="I33:Q33"/>
    <mergeCell ref="T32:U32"/>
    <mergeCell ref="T33:U33"/>
    <mergeCell ref="V32:W32"/>
    <mergeCell ref="X32:Y32"/>
    <mergeCell ref="L22:Q22"/>
    <mergeCell ref="L23:Q23"/>
    <mergeCell ref="L24:Q24"/>
    <mergeCell ref="L25:Q25"/>
    <mergeCell ref="R24:AA24"/>
    <mergeCell ref="R23:AA23"/>
    <mergeCell ref="C31:Q31"/>
    <mergeCell ref="R31:W31"/>
    <mergeCell ref="AM18:AM19"/>
    <mergeCell ref="R22:AA22"/>
    <mergeCell ref="AB22:AK22"/>
    <mergeCell ref="AM11:AM12"/>
    <mergeCell ref="AL13:AL14"/>
    <mergeCell ref="AL15:AL16"/>
    <mergeCell ref="AM13:AM14"/>
    <mergeCell ref="AM15:AM16"/>
    <mergeCell ref="AB13:AE13"/>
    <mergeCell ref="AI13:AK13"/>
    <mergeCell ref="AB24:AK24"/>
    <mergeCell ref="AL18:AL19"/>
    <mergeCell ref="AL20:AN20"/>
    <mergeCell ref="AN22:AN31"/>
    <mergeCell ref="AB23:AK23"/>
    <mergeCell ref="AI27:AK27"/>
    <mergeCell ref="AB29:AE29"/>
    <mergeCell ref="AI29:AK29"/>
    <mergeCell ref="AB28:AE28"/>
    <mergeCell ref="AI28:AK28"/>
    <mergeCell ref="AI26:AK26"/>
    <mergeCell ref="R29:U29"/>
    <mergeCell ref="Y29:AA29"/>
    <mergeCell ref="R30:U30"/>
    <mergeCell ref="Y30:AA30"/>
    <mergeCell ref="AL25:AL26"/>
    <mergeCell ref="AM25:AM26"/>
    <mergeCell ref="AL27:AL28"/>
    <mergeCell ref="AM27:AM28"/>
    <mergeCell ref="AL29:AL30"/>
    <mergeCell ref="AM29:AM30"/>
    <mergeCell ref="AB30:AE30"/>
    <mergeCell ref="AI30:AK30"/>
    <mergeCell ref="AH32:AI32"/>
    <mergeCell ref="AJ32:AK32"/>
    <mergeCell ref="AH33:AI33"/>
    <mergeCell ref="AJ33:AK33"/>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BE70"/>
  <sheetViews>
    <sheetView showGridLines="0" view="pageBreakPreview" zoomScaleSheetLayoutView="100" workbookViewId="0" topLeftCell="A1">
      <selection activeCell="AG9" sqref="AG9:AJ9"/>
    </sheetView>
  </sheetViews>
  <sheetFormatPr defaultColWidth="9.00390625" defaultRowHeight="13.5" customHeight="1"/>
  <cols>
    <col min="1" max="1" width="1.875" style="1" customWidth="1"/>
    <col min="2" max="2" width="2.125" style="1" customWidth="1"/>
    <col min="3" max="36" width="2.25390625" style="1" customWidth="1"/>
    <col min="37" max="37" width="2.375" style="1" customWidth="1"/>
    <col min="38" max="38" width="2.875" style="1" customWidth="1"/>
    <col min="39" max="39" width="4.125" style="1" customWidth="1"/>
    <col min="40" max="40" width="2.87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P1" s="2"/>
      <c r="AQ1" s="2"/>
      <c r="AR1" s="2"/>
      <c r="AS1" s="2"/>
      <c r="AT1" s="2"/>
      <c r="AU1" s="2"/>
    </row>
    <row r="2" spans="1:47" ht="13.5"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P2" s="2"/>
      <c r="AQ2" s="2"/>
      <c r="AR2" s="2"/>
      <c r="AS2" s="2"/>
      <c r="AT2" s="2"/>
      <c r="AU2" s="2"/>
    </row>
    <row r="3" spans="1:47" ht="13.5" customHeight="1">
      <c r="A3" s="1795" t="s">
        <v>221</v>
      </c>
      <c r="B3" s="1795"/>
      <c r="C3" s="1795"/>
      <c r="D3" s="1795"/>
      <c r="E3" s="1795"/>
      <c r="F3" s="1795"/>
      <c r="G3" s="1795"/>
      <c r="H3" s="1795"/>
      <c r="I3" s="1795"/>
      <c r="J3" s="1795"/>
      <c r="K3" s="1795"/>
      <c r="L3" s="1795"/>
      <c r="M3" s="1795"/>
      <c r="N3" s="1795"/>
      <c r="O3" s="1795"/>
      <c r="P3" s="1795"/>
      <c r="Q3" s="1795"/>
      <c r="R3" s="1795"/>
      <c r="S3" s="1795"/>
      <c r="T3" s="1795"/>
      <c r="U3" s="216"/>
      <c r="V3" s="216"/>
      <c r="W3" s="216"/>
      <c r="X3" s="216"/>
      <c r="Y3" s="216"/>
      <c r="Z3" s="216"/>
      <c r="AA3" s="216"/>
      <c r="AB3" s="216"/>
      <c r="AC3" s="216"/>
      <c r="AD3" s="216"/>
      <c r="AE3" s="216"/>
      <c r="AF3" s="216"/>
      <c r="AG3" s="216"/>
      <c r="AH3" s="216"/>
      <c r="AI3" s="216"/>
      <c r="AJ3" s="216"/>
      <c r="AK3" s="216"/>
      <c r="AL3" s="216"/>
      <c r="AM3" s="216"/>
      <c r="AN3" s="861"/>
      <c r="AP3" s="2"/>
      <c r="AQ3" s="2"/>
      <c r="AR3" s="2"/>
      <c r="AS3" s="2"/>
      <c r="AT3" s="2"/>
      <c r="AU3" s="2"/>
    </row>
    <row r="4" spans="1:47" ht="13.5" customHeight="1" thickBot="1">
      <c r="A4" s="219"/>
      <c r="B4" s="219"/>
      <c r="C4" s="219"/>
      <c r="D4" s="219"/>
      <c r="E4" s="219"/>
      <c r="F4" s="219"/>
      <c r="G4" s="219"/>
      <c r="H4" s="219"/>
      <c r="I4" s="1016" t="s">
        <v>440</v>
      </c>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219"/>
      <c r="AL4" s="219"/>
      <c r="AM4" s="219"/>
      <c r="AN4" s="880"/>
      <c r="AO4" s="3"/>
      <c r="AP4" s="13"/>
      <c r="AQ4" s="13"/>
      <c r="AR4" s="13"/>
      <c r="AS4" s="13"/>
      <c r="AT4" s="2"/>
      <c r="AU4" s="2"/>
    </row>
    <row r="5" spans="1:44" ht="13.5" customHeight="1">
      <c r="A5" s="42"/>
      <c r="B5" s="3"/>
      <c r="C5" s="35"/>
      <c r="D5" s="43"/>
      <c r="E5" s="3"/>
      <c r="AK5" s="3"/>
      <c r="AM5" s="3"/>
      <c r="AN5" s="22"/>
      <c r="AP5" s="3"/>
      <c r="AQ5" s="3"/>
      <c r="AR5" s="3"/>
    </row>
    <row r="6" spans="1:46" ht="13.5" customHeight="1">
      <c r="A6" s="42"/>
      <c r="B6" s="3"/>
      <c r="C6" s="1700" t="s">
        <v>614</v>
      </c>
      <c r="D6" s="1048"/>
      <c r="E6" s="822"/>
      <c r="G6" s="3"/>
      <c r="H6" s="3"/>
      <c r="I6" s="3"/>
      <c r="J6" s="3" t="s">
        <v>615</v>
      </c>
      <c r="K6" s="24"/>
      <c r="L6" s="24"/>
      <c r="M6" s="24"/>
      <c r="N6" s="24"/>
      <c r="O6" s="24"/>
      <c r="P6" s="24"/>
      <c r="Q6" s="3"/>
      <c r="S6" s="3"/>
      <c r="T6" s="1" t="s">
        <v>180</v>
      </c>
      <c r="AI6" s="3"/>
      <c r="AJ6" s="3"/>
      <c r="AK6" s="3"/>
      <c r="AM6" s="3"/>
      <c r="AN6" s="23"/>
      <c r="AP6" s="3"/>
      <c r="AQ6" s="3"/>
      <c r="AR6" s="3"/>
      <c r="AS6" s="2"/>
      <c r="AT6" s="2"/>
    </row>
    <row r="7" spans="1:46" ht="13.5" customHeight="1">
      <c r="A7" s="42"/>
      <c r="B7" s="3"/>
      <c r="C7" s="1796"/>
      <c r="D7" s="1048"/>
      <c r="E7" s="881"/>
      <c r="G7" s="3"/>
      <c r="H7" s="3"/>
      <c r="I7" s="3"/>
      <c r="J7" s="43"/>
      <c r="Q7" s="30"/>
      <c r="S7" s="3"/>
      <c r="AA7" s="3"/>
      <c r="AB7" s="3"/>
      <c r="AC7" s="144" t="s">
        <v>616</v>
      </c>
      <c r="AD7" s="144"/>
      <c r="AE7" s="144"/>
      <c r="AF7" s="144"/>
      <c r="AG7" s="144"/>
      <c r="AH7" s="144"/>
      <c r="AI7" s="144"/>
      <c r="AJ7" s="3"/>
      <c r="AK7" s="3"/>
      <c r="AL7" s="3"/>
      <c r="AM7" s="3"/>
      <c r="AN7" s="23"/>
      <c r="AP7" s="3"/>
      <c r="AQ7" s="3"/>
      <c r="AR7" s="3"/>
      <c r="AS7" s="2"/>
      <c r="AT7" s="2"/>
    </row>
    <row r="8" spans="1:46" ht="13.5" customHeight="1">
      <c r="A8" s="42"/>
      <c r="B8" s="3"/>
      <c r="C8" s="1796"/>
      <c r="D8" s="1048"/>
      <c r="E8" s="531"/>
      <c r="F8" s="3"/>
      <c r="G8" s="3"/>
      <c r="H8" s="24"/>
      <c r="I8" s="24"/>
      <c r="J8" s="34"/>
      <c r="K8" s="24"/>
      <c r="L8" s="24"/>
      <c r="M8" s="24"/>
      <c r="N8" s="24"/>
      <c r="O8" s="24"/>
      <c r="P8" s="24"/>
      <c r="Q8" s="24"/>
      <c r="R8" s="32"/>
      <c r="S8" s="3"/>
      <c r="T8" s="3"/>
      <c r="U8" s="3"/>
      <c r="V8" s="3"/>
      <c r="W8" s="3"/>
      <c r="X8" s="3"/>
      <c r="AA8" s="37"/>
      <c r="AB8" s="36"/>
      <c r="AC8" s="36"/>
      <c r="AD8" s="36"/>
      <c r="AE8" s="36"/>
      <c r="AF8" s="31"/>
      <c r="AG8" s="1400" t="s">
        <v>181</v>
      </c>
      <c r="AH8" s="1813"/>
      <c r="AI8" s="1813"/>
      <c r="AJ8" s="1814"/>
      <c r="AK8" s="537"/>
      <c r="AL8" s="882"/>
      <c r="AM8" s="882"/>
      <c r="AN8" s="23"/>
      <c r="AP8" s="3"/>
      <c r="AQ8" s="3"/>
      <c r="AR8" s="3"/>
      <c r="AS8" s="2"/>
      <c r="AT8" s="2"/>
    </row>
    <row r="9" spans="1:46" ht="13.5" customHeight="1">
      <c r="A9" s="42"/>
      <c r="B9" s="3"/>
      <c r="C9" s="1796"/>
      <c r="D9" s="1048"/>
      <c r="E9" s="531"/>
      <c r="F9" s="3"/>
      <c r="G9" s="534"/>
      <c r="H9" s="3"/>
      <c r="I9" s="3"/>
      <c r="J9" s="222"/>
      <c r="K9" s="1797"/>
      <c r="L9" s="1798"/>
      <c r="M9" s="1798"/>
      <c r="N9" s="1798"/>
      <c r="O9" s="1798"/>
      <c r="P9" s="1798"/>
      <c r="Q9" s="1799"/>
      <c r="R9" s="91"/>
      <c r="S9" s="3"/>
      <c r="T9" s="3"/>
      <c r="U9" s="3"/>
      <c r="V9" s="3"/>
      <c r="W9" s="223"/>
      <c r="X9" s="3"/>
      <c r="AA9" s="1780" t="s">
        <v>617</v>
      </c>
      <c r="AB9" s="1781"/>
      <c r="AC9" s="967" t="s">
        <v>618</v>
      </c>
      <c r="AD9" s="968"/>
      <c r="AE9" s="968"/>
      <c r="AF9" s="969"/>
      <c r="AG9" s="1002">
        <v>0.3</v>
      </c>
      <c r="AH9" s="1003"/>
      <c r="AI9" s="1003"/>
      <c r="AJ9" s="1000"/>
      <c r="AK9" s="536"/>
      <c r="AL9" s="380"/>
      <c r="AM9" s="380"/>
      <c r="AN9" s="23"/>
      <c r="AO9" s="3"/>
      <c r="AP9" s="3"/>
      <c r="AQ9" s="3"/>
      <c r="AR9" s="3"/>
      <c r="AS9" s="2"/>
      <c r="AT9" s="2"/>
    </row>
    <row r="10" spans="1:44" ht="13.5" customHeight="1">
      <c r="A10" s="42"/>
      <c r="B10" s="3"/>
      <c r="C10" s="1796"/>
      <c r="D10" s="1048"/>
      <c r="F10" s="3"/>
      <c r="H10" s="3"/>
      <c r="I10" s="24"/>
      <c r="J10" s="24"/>
      <c r="K10" s="24"/>
      <c r="L10" s="24"/>
      <c r="M10" s="94"/>
      <c r="N10" s="91"/>
      <c r="S10" s="3"/>
      <c r="W10" s="223"/>
      <c r="Y10" s="3"/>
      <c r="Z10" s="3"/>
      <c r="AA10" s="1057"/>
      <c r="AB10" s="1782"/>
      <c r="AC10" s="967" t="s">
        <v>619</v>
      </c>
      <c r="AD10" s="968"/>
      <c r="AE10" s="968"/>
      <c r="AF10" s="969"/>
      <c r="AG10" s="1002">
        <v>0.55</v>
      </c>
      <c r="AH10" s="1003"/>
      <c r="AI10" s="1003"/>
      <c r="AJ10" s="1000"/>
      <c r="AK10" s="536"/>
      <c r="AL10" s="380"/>
      <c r="AM10" s="380"/>
      <c r="AN10" s="868"/>
      <c r="AO10" s="3"/>
      <c r="AP10" s="3"/>
      <c r="AQ10" s="2"/>
      <c r="AR10" s="13"/>
    </row>
    <row r="11" spans="1:44" ht="13.5" customHeight="1">
      <c r="A11" s="42"/>
      <c r="B11" s="3"/>
      <c r="C11" s="1796"/>
      <c r="D11" s="1048"/>
      <c r="F11" s="591"/>
      <c r="G11" s="779"/>
      <c r="H11" s="1254">
        <v>0</v>
      </c>
      <c r="L11" s="3"/>
      <c r="M11" s="210"/>
      <c r="N11" s="524"/>
      <c r="O11" s="3"/>
      <c r="S11" s="3"/>
      <c r="W11" s="538"/>
      <c r="Z11" s="3"/>
      <c r="AA11" s="1057"/>
      <c r="AB11" s="1782"/>
      <c r="AC11" s="967" t="s">
        <v>620</v>
      </c>
      <c r="AD11" s="968"/>
      <c r="AE11" s="968"/>
      <c r="AF11" s="969"/>
      <c r="AG11" s="1002">
        <v>0.8</v>
      </c>
      <c r="AH11" s="1003"/>
      <c r="AI11" s="1003"/>
      <c r="AJ11" s="1000"/>
      <c r="AK11" s="536"/>
      <c r="AL11" s="380"/>
      <c r="AM11" s="380"/>
      <c r="AN11" s="23"/>
      <c r="AO11" s="3"/>
      <c r="AP11" s="3"/>
      <c r="AQ11" s="2"/>
      <c r="AR11" s="2"/>
    </row>
    <row r="12" spans="1:44" ht="13.5" customHeight="1">
      <c r="A12" s="42"/>
      <c r="B12" s="3"/>
      <c r="C12" s="1796"/>
      <c r="D12" s="1048"/>
      <c r="F12" s="591"/>
      <c r="G12" s="780"/>
      <c r="H12" s="1255"/>
      <c r="I12" s="3"/>
      <c r="J12" s="43"/>
      <c r="L12" s="3"/>
      <c r="M12" s="210"/>
      <c r="N12" s="525"/>
      <c r="W12" s="538"/>
      <c r="X12" s="3"/>
      <c r="AA12" s="1783"/>
      <c r="AB12" s="1784"/>
      <c r="AC12" s="967" t="s">
        <v>831</v>
      </c>
      <c r="AD12" s="968"/>
      <c r="AE12" s="968"/>
      <c r="AF12" s="969"/>
      <c r="AG12" s="1002">
        <v>1.05</v>
      </c>
      <c r="AH12" s="1003"/>
      <c r="AI12" s="1003"/>
      <c r="AJ12" s="1000"/>
      <c r="AK12" s="536"/>
      <c r="AL12" s="380"/>
      <c r="AM12" s="380"/>
      <c r="AN12" s="23"/>
      <c r="AO12" s="3"/>
      <c r="AP12" s="3"/>
      <c r="AQ12" s="2"/>
      <c r="AR12" s="2"/>
    </row>
    <row r="13" spans="1:44" ht="13.5" customHeight="1">
      <c r="A13" s="42"/>
      <c r="B13" s="3"/>
      <c r="C13" s="1796"/>
      <c r="D13" s="1048"/>
      <c r="F13" s="591"/>
      <c r="G13" s="781"/>
      <c r="H13" s="1256"/>
      <c r="I13" s="3"/>
      <c r="J13" s="43"/>
      <c r="L13" s="3"/>
      <c r="M13" s="210"/>
      <c r="N13" s="525"/>
      <c r="O13" s="35"/>
      <c r="P13" s="3"/>
      <c r="Q13" s="3"/>
      <c r="R13" s="3"/>
      <c r="S13" s="3"/>
      <c r="T13" s="3"/>
      <c r="U13" s="3"/>
      <c r="V13" s="3"/>
      <c r="X13" s="3"/>
      <c r="AA13" s="412"/>
      <c r="AB13" s="412"/>
      <c r="AC13" s="229"/>
      <c r="AD13" s="883"/>
      <c r="AE13" s="883"/>
      <c r="AF13" s="883"/>
      <c r="AG13" s="379"/>
      <c r="AH13" s="379"/>
      <c r="AI13" s="379"/>
      <c r="AJ13" s="379"/>
      <c r="AK13" s="380"/>
      <c r="AL13" s="380"/>
      <c r="AM13" s="380"/>
      <c r="AN13" s="23"/>
      <c r="AO13" s="3"/>
      <c r="AP13" s="3"/>
      <c r="AQ13" s="2"/>
      <c r="AR13" s="2"/>
    </row>
    <row r="14" spans="1:44" ht="13.5" customHeight="1">
      <c r="A14" s="1295" t="s">
        <v>806</v>
      </c>
      <c r="B14" s="1184"/>
      <c r="C14" s="1796"/>
      <c r="D14" s="1048"/>
      <c r="E14" s="644"/>
      <c r="F14" s="3"/>
      <c r="G14" s="1807" t="s">
        <v>627</v>
      </c>
      <c r="H14" s="1807" t="s">
        <v>628</v>
      </c>
      <c r="I14" s="3"/>
      <c r="J14" s="43"/>
      <c r="L14" s="3"/>
      <c r="M14" s="210"/>
      <c r="N14" s="525"/>
      <c r="P14" s="24"/>
      <c r="Q14" s="24"/>
      <c r="R14" s="24"/>
      <c r="S14" s="24"/>
      <c r="T14" s="1836" t="s">
        <v>182</v>
      </c>
      <c r="U14" s="3"/>
      <c r="V14" s="3"/>
      <c r="W14" s="3"/>
      <c r="Y14" s="209"/>
      <c r="AA14" s="412"/>
      <c r="AB14" s="412"/>
      <c r="AC14" s="153"/>
      <c r="AD14" s="853"/>
      <c r="AE14" s="853"/>
      <c r="AF14" s="853"/>
      <c r="AG14" s="380"/>
      <c r="AH14" s="380"/>
      <c r="AI14" s="380"/>
      <c r="AJ14" s="380"/>
      <c r="AK14" s="380"/>
      <c r="AL14" s="380"/>
      <c r="AM14" s="380"/>
      <c r="AN14" s="23"/>
      <c r="AO14" s="3"/>
      <c r="AP14" s="3"/>
      <c r="AQ14" s="2"/>
      <c r="AR14" s="2"/>
    </row>
    <row r="15" spans="1:44" ht="13.5" customHeight="1">
      <c r="A15" s="1295"/>
      <c r="B15" s="1184"/>
      <c r="C15" s="1796"/>
      <c r="D15" s="1048"/>
      <c r="E15" s="644"/>
      <c r="F15" s="3"/>
      <c r="G15" s="1807"/>
      <c r="H15" s="1807"/>
      <c r="I15" s="3"/>
      <c r="J15" s="43"/>
      <c r="K15" s="3"/>
      <c r="L15" s="3"/>
      <c r="M15" s="43"/>
      <c r="N15" s="526"/>
      <c r="P15" s="24"/>
      <c r="Q15" s="24"/>
      <c r="R15" s="24"/>
      <c r="S15" s="24"/>
      <c r="T15" s="1836"/>
      <c r="U15" s="3"/>
      <c r="V15" s="3"/>
      <c r="W15" s="603"/>
      <c r="X15" s="645"/>
      <c r="Y15" s="209"/>
      <c r="AA15" s="3"/>
      <c r="AB15" s="3"/>
      <c r="AC15" s="3"/>
      <c r="AD15" s="3"/>
      <c r="AE15" s="3"/>
      <c r="AM15" s="3"/>
      <c r="AN15" s="23"/>
      <c r="AO15" s="3"/>
      <c r="AP15" s="3"/>
      <c r="AQ15" s="2"/>
      <c r="AR15" s="2"/>
    </row>
    <row r="16" spans="1:44" ht="13.5" customHeight="1">
      <c r="A16" s="1295"/>
      <c r="B16" s="1184"/>
      <c r="C16" s="1796"/>
      <c r="D16" s="1048"/>
      <c r="E16" s="644"/>
      <c r="F16" s="3"/>
      <c r="G16" s="1807"/>
      <c r="H16" s="1807"/>
      <c r="I16" s="3"/>
      <c r="J16" s="43"/>
      <c r="L16" s="3"/>
      <c r="M16" s="3"/>
      <c r="N16" s="29"/>
      <c r="T16" s="1836"/>
      <c r="V16" s="3"/>
      <c r="W16" s="589"/>
      <c r="X16" s="646"/>
      <c r="Y16" s="589"/>
      <c r="Z16" s="589"/>
      <c r="AA16" s="589"/>
      <c r="AB16" s="589"/>
      <c r="AC16" s="3"/>
      <c r="AD16" s="3"/>
      <c r="AE16" s="3"/>
      <c r="AM16" s="3"/>
      <c r="AN16" s="23"/>
      <c r="AO16" s="3"/>
      <c r="AP16" s="3"/>
      <c r="AQ16" s="2"/>
      <c r="AR16" s="2"/>
    </row>
    <row r="17" spans="1:47" ht="13.5" customHeight="1">
      <c r="A17" s="1295"/>
      <c r="B17" s="1184"/>
      <c r="C17" s="1796"/>
      <c r="D17" s="1048"/>
      <c r="E17" s="644"/>
      <c r="G17" s="1807"/>
      <c r="H17" s="1807"/>
      <c r="I17" s="3"/>
      <c r="J17" s="43"/>
      <c r="M17" s="43"/>
      <c r="N17" s="43"/>
      <c r="O17" s="35"/>
      <c r="T17" s="24" t="s">
        <v>901</v>
      </c>
      <c r="U17" s="24"/>
      <c r="V17" s="596"/>
      <c r="W17" s="1272" t="str">
        <f>'設条'!X44</f>
        <v>SWPR19１S21.8</v>
      </c>
      <c r="X17" s="1272"/>
      <c r="Y17" s="1272"/>
      <c r="Z17" s="1272"/>
      <c r="AA17" s="1272"/>
      <c r="AB17" s="1382"/>
      <c r="AC17" s="884"/>
      <c r="AD17" s="828"/>
      <c r="AE17" s="615"/>
      <c r="AF17" s="615"/>
      <c r="AM17" s="3"/>
      <c r="AN17" s="23"/>
      <c r="AP17" s="3"/>
      <c r="AQ17" s="3"/>
      <c r="AR17" s="3"/>
      <c r="AS17" s="2"/>
      <c r="AT17" s="2"/>
      <c r="AU17" s="3"/>
    </row>
    <row r="18" spans="1:46" ht="13.5" customHeight="1">
      <c r="A18" s="1295"/>
      <c r="B18" s="1184"/>
      <c r="C18" s="1796"/>
      <c r="D18" s="1048"/>
      <c r="E18" s="822"/>
      <c r="G18" s="3"/>
      <c r="H18" s="3"/>
      <c r="I18" s="68"/>
      <c r="J18" s="885"/>
      <c r="K18" s="1833" t="s">
        <v>183</v>
      </c>
      <c r="L18" s="1834"/>
      <c r="M18" s="1835"/>
      <c r="N18" s="529"/>
      <c r="O18" s="530"/>
      <c r="P18" s="115"/>
      <c r="Q18" s="3"/>
      <c r="R18" s="3"/>
      <c r="W18" s="1779" t="s">
        <v>621</v>
      </c>
      <c r="X18" s="1779"/>
      <c r="Y18" s="1808"/>
      <c r="Z18" s="1809"/>
      <c r="AA18" s="1809"/>
      <c r="AB18" s="1810"/>
      <c r="AC18" s="886"/>
      <c r="AD18" s="886"/>
      <c r="AE18" s="830"/>
      <c r="AF18" s="830"/>
      <c r="AM18" s="3"/>
      <c r="AN18" s="23"/>
      <c r="AP18" s="3"/>
      <c r="AQ18" s="3"/>
      <c r="AR18" s="3"/>
      <c r="AS18" s="2"/>
      <c r="AT18" s="2"/>
    </row>
    <row r="19" spans="1:46" ht="13.5" customHeight="1">
      <c r="A19" s="1295"/>
      <c r="B19" s="1184"/>
      <c r="C19" s="1796"/>
      <c r="D19" s="1048"/>
      <c r="E19" s="822"/>
      <c r="K19" s="3"/>
      <c r="L19" s="1800" t="s">
        <v>184</v>
      </c>
      <c r="M19" s="1243"/>
      <c r="N19" s="1804"/>
      <c r="O19" s="1805"/>
      <c r="P19" s="1806"/>
      <c r="Q19" s="887"/>
      <c r="R19" s="887"/>
      <c r="AG19" s="830"/>
      <c r="AI19" s="830"/>
      <c r="AJ19" s="830"/>
      <c r="AK19" s="830"/>
      <c r="AL19" s="830"/>
      <c r="AM19" s="830"/>
      <c r="AN19" s="888"/>
      <c r="AP19" s="3"/>
      <c r="AQ19" s="3"/>
      <c r="AR19" s="3"/>
      <c r="AS19" s="2"/>
      <c r="AT19" s="2"/>
    </row>
    <row r="20" spans="1:46" ht="13.5" customHeight="1">
      <c r="A20" s="1295"/>
      <c r="B20" s="1184"/>
      <c r="C20" s="1796"/>
      <c r="D20" s="1048"/>
      <c r="E20" s="822"/>
      <c r="R20" s="3"/>
      <c r="S20" s="456"/>
      <c r="AG20" s="886"/>
      <c r="AH20" s="886"/>
      <c r="AI20" s="886"/>
      <c r="AJ20" s="886"/>
      <c r="AK20" s="886"/>
      <c r="AL20" s="886"/>
      <c r="AM20" s="886"/>
      <c r="AN20" s="888"/>
      <c r="AP20" s="3"/>
      <c r="AQ20" s="3"/>
      <c r="AR20" s="3"/>
      <c r="AS20" s="2"/>
      <c r="AT20" s="2"/>
    </row>
    <row r="21" spans="1:46" ht="13.5" customHeight="1">
      <c r="A21" s="1295"/>
      <c r="B21" s="1184"/>
      <c r="C21" s="1796"/>
      <c r="D21" s="1048"/>
      <c r="E21" s="822"/>
      <c r="S21" s="456"/>
      <c r="T21" s="3"/>
      <c r="U21" s="3"/>
      <c r="V21" s="3"/>
      <c r="AG21" s="886"/>
      <c r="AH21" s="886"/>
      <c r="AI21" s="886"/>
      <c r="AJ21" s="886"/>
      <c r="AK21" s="886"/>
      <c r="AL21" s="886"/>
      <c r="AM21" s="886"/>
      <c r="AN21" s="888"/>
      <c r="AP21" s="3"/>
      <c r="AQ21" s="3"/>
      <c r="AR21" s="3"/>
      <c r="AS21" s="2"/>
      <c r="AT21" s="2"/>
    </row>
    <row r="22" spans="1:46" ht="13.5" customHeight="1">
      <c r="A22" s="1295"/>
      <c r="B22" s="1184"/>
      <c r="C22" s="1796"/>
      <c r="D22" s="1048"/>
      <c r="E22" s="822"/>
      <c r="G22" s="1" t="s">
        <v>185</v>
      </c>
      <c r="N22" s="3"/>
      <c r="O22" s="3"/>
      <c r="P22" s="302"/>
      <c r="Q22" s="1811">
        <v>0</v>
      </c>
      <c r="R22" s="1769"/>
      <c r="S22" s="1812"/>
      <c r="T22" s="889"/>
      <c r="U22" s="879"/>
      <c r="V22" s="879"/>
      <c r="AN22" s="23"/>
      <c r="AP22" s="3"/>
      <c r="AQ22" s="3"/>
      <c r="AR22" s="3"/>
      <c r="AS22" s="2"/>
      <c r="AT22" s="2"/>
    </row>
    <row r="23" spans="1:46" ht="13.5" customHeight="1">
      <c r="A23" s="1295"/>
      <c r="B23" s="1184"/>
      <c r="C23" s="1796"/>
      <c r="D23" s="1048"/>
      <c r="E23" s="822"/>
      <c r="G23" s="1" t="s">
        <v>186</v>
      </c>
      <c r="M23" s="3"/>
      <c r="N23" s="528"/>
      <c r="O23" s="887"/>
      <c r="P23" s="890"/>
      <c r="Q23" s="1769">
        <v>0</v>
      </c>
      <c r="R23" s="1769"/>
      <c r="S23" s="1812"/>
      <c r="Z23" s="1" t="s">
        <v>548</v>
      </c>
      <c r="AB23" s="94"/>
      <c r="AC23" s="567"/>
      <c r="AD23" s="734"/>
      <c r="AE23" s="724"/>
      <c r="AF23" s="1" t="s">
        <v>243</v>
      </c>
      <c r="AJ23" s="3"/>
      <c r="AK23" s="3"/>
      <c r="AL23" s="3"/>
      <c r="AM23" s="13"/>
      <c r="AN23" s="23"/>
      <c r="AO23" s="42"/>
      <c r="AP23" s="3"/>
      <c r="AQ23" s="3"/>
      <c r="AR23" s="3"/>
      <c r="AS23" s="2"/>
      <c r="AT23" s="2"/>
    </row>
    <row r="24" spans="1:46" ht="13.5" customHeight="1">
      <c r="A24" s="1295"/>
      <c r="B24" s="1184"/>
      <c r="C24" s="1796"/>
      <c r="D24" s="1048"/>
      <c r="E24" s="822"/>
      <c r="N24" s="462"/>
      <c r="O24" s="891"/>
      <c r="P24" s="891"/>
      <c r="Q24" s="891"/>
      <c r="R24" s="891"/>
      <c r="S24" s="891"/>
      <c r="AB24" s="94"/>
      <c r="AC24" s="94"/>
      <c r="AD24" s="94"/>
      <c r="AE24" s="94"/>
      <c r="AJ24" s="3"/>
      <c r="AK24" s="3"/>
      <c r="AL24" s="3"/>
      <c r="AM24" s="13"/>
      <c r="AN24" s="23"/>
      <c r="AO24" s="3"/>
      <c r="AP24" s="3"/>
      <c r="AQ24" s="3"/>
      <c r="AR24" s="3"/>
      <c r="AS24" s="2"/>
      <c r="AT24" s="2"/>
    </row>
    <row r="25" spans="1:46" ht="13.5" customHeight="1">
      <c r="A25" s="1295"/>
      <c r="B25" s="1184"/>
      <c r="C25" s="1796"/>
      <c r="D25" s="1048"/>
      <c r="E25" s="822"/>
      <c r="N25" s="462"/>
      <c r="O25" s="891"/>
      <c r="P25" s="891"/>
      <c r="Q25" s="891"/>
      <c r="R25" s="891"/>
      <c r="S25" s="891"/>
      <c r="AB25" s="94"/>
      <c r="AC25" s="94"/>
      <c r="AD25" s="94"/>
      <c r="AE25" s="94"/>
      <c r="AJ25" s="3"/>
      <c r="AK25" s="3"/>
      <c r="AL25" s="3"/>
      <c r="AM25" s="111"/>
      <c r="AN25" s="79"/>
      <c r="AO25" s="3"/>
      <c r="AP25" s="3"/>
      <c r="AQ25" s="3"/>
      <c r="AR25" s="3"/>
      <c r="AS25" s="2"/>
      <c r="AT25" s="2"/>
    </row>
    <row r="26" spans="1:46" ht="13.5" customHeight="1">
      <c r="A26" s="1295"/>
      <c r="B26" s="1184"/>
      <c r="C26" s="1207"/>
      <c r="D26" s="1676"/>
      <c r="E26" s="824"/>
      <c r="F26" s="24"/>
      <c r="G26" s="24"/>
      <c r="H26" s="24"/>
      <c r="I26" s="24"/>
      <c r="J26" s="24"/>
      <c r="K26" s="24"/>
      <c r="L26" s="24"/>
      <c r="M26" s="24"/>
      <c r="N26" s="24"/>
      <c r="O26" s="24"/>
      <c r="P26" s="24"/>
      <c r="Q26" s="24"/>
      <c r="R26" s="24"/>
      <c r="S26" s="24"/>
      <c r="T26" s="24"/>
      <c r="U26" s="24"/>
      <c r="V26" s="24"/>
      <c r="W26" s="892"/>
      <c r="X26" s="892"/>
      <c r="Y26" s="24"/>
      <c r="Z26" s="24"/>
      <c r="AA26" s="24"/>
      <c r="AB26" s="24"/>
      <c r="AC26" s="24"/>
      <c r="AD26" s="24"/>
      <c r="AE26" s="24"/>
      <c r="AF26" s="24"/>
      <c r="AG26" s="24"/>
      <c r="AH26" s="24"/>
      <c r="AI26" s="24"/>
      <c r="AJ26" s="24"/>
      <c r="AK26" s="24"/>
      <c r="AL26" s="1581" t="s">
        <v>428</v>
      </c>
      <c r="AM26" s="1582"/>
      <c r="AN26" s="1583"/>
      <c r="AO26" s="3"/>
      <c r="AP26" s="3"/>
      <c r="AQ26" s="3"/>
      <c r="AR26" s="3"/>
      <c r="AS26" s="2"/>
      <c r="AT26" s="2"/>
    </row>
    <row r="27" spans="1:46" ht="13.5" customHeight="1">
      <c r="A27" s="1295"/>
      <c r="B27" s="1184"/>
      <c r="C27" s="1801" t="s">
        <v>624</v>
      </c>
      <c r="D27" s="1802"/>
      <c r="E27" s="1802"/>
      <c r="F27" s="1802"/>
      <c r="G27" s="1802"/>
      <c r="H27" s="1802"/>
      <c r="I27" s="1802"/>
      <c r="J27" s="1802"/>
      <c r="K27" s="1802"/>
      <c r="L27" s="1802"/>
      <c r="M27" s="1803"/>
      <c r="N27" s="24"/>
      <c r="O27" s="968" t="s">
        <v>622</v>
      </c>
      <c r="P27" s="1274"/>
      <c r="Q27" s="1274"/>
      <c r="R27" s="1274"/>
      <c r="S27" s="1274"/>
      <c r="T27" s="1274"/>
      <c r="U27" s="1274"/>
      <c r="V27" s="1274"/>
      <c r="W27" s="1274"/>
      <c r="X27" s="1274"/>
      <c r="Y27" s="31"/>
      <c r="Z27" s="36"/>
      <c r="AA27" s="968" t="s">
        <v>623</v>
      </c>
      <c r="AB27" s="1274"/>
      <c r="AC27" s="1274"/>
      <c r="AD27" s="1274"/>
      <c r="AE27" s="1274"/>
      <c r="AF27" s="1274"/>
      <c r="AG27" s="1274"/>
      <c r="AH27" s="1274"/>
      <c r="AI27" s="1274"/>
      <c r="AJ27" s="1274"/>
      <c r="AK27" s="24"/>
      <c r="AL27" s="352" t="s">
        <v>294</v>
      </c>
      <c r="AM27" s="352" t="s">
        <v>535</v>
      </c>
      <c r="AN27" s="353" t="s">
        <v>296</v>
      </c>
      <c r="AO27" s="3"/>
      <c r="AP27" s="3"/>
      <c r="AQ27" s="3"/>
      <c r="AR27" s="3"/>
      <c r="AS27" s="2"/>
      <c r="AT27" s="2"/>
    </row>
    <row r="28" spans="1:45" ht="13.5" customHeight="1">
      <c r="A28" s="1295"/>
      <c r="B28" s="1184"/>
      <c r="C28" s="1026" t="s">
        <v>634</v>
      </c>
      <c r="D28" s="976"/>
      <c r="E28" s="976"/>
      <c r="F28" s="976"/>
      <c r="G28" s="976"/>
      <c r="H28" s="977"/>
      <c r="I28" s="36" t="s">
        <v>632</v>
      </c>
      <c r="J28" s="36"/>
      <c r="K28" s="36"/>
      <c r="L28" s="36"/>
      <c r="M28" s="31"/>
      <c r="N28" s="1084">
        <v>0</v>
      </c>
      <c r="O28" s="1085"/>
      <c r="P28" s="1085"/>
      <c r="Q28" s="1085"/>
      <c r="R28" s="1085"/>
      <c r="S28" s="1085"/>
      <c r="T28" s="1085"/>
      <c r="U28" s="1085"/>
      <c r="V28" s="1085"/>
      <c r="W28" s="1085"/>
      <c r="X28" s="1085"/>
      <c r="Y28" s="1086"/>
      <c r="Z28" s="1084">
        <v>0</v>
      </c>
      <c r="AA28" s="1085"/>
      <c r="AB28" s="1085"/>
      <c r="AC28" s="1085"/>
      <c r="AD28" s="1085"/>
      <c r="AE28" s="1085"/>
      <c r="AF28" s="1085"/>
      <c r="AG28" s="1085"/>
      <c r="AH28" s="1085"/>
      <c r="AI28" s="1085"/>
      <c r="AJ28" s="1085"/>
      <c r="AK28" s="1086"/>
      <c r="AL28" s="669"/>
      <c r="AM28" s="1139"/>
      <c r="AN28" s="1142" t="s">
        <v>139</v>
      </c>
      <c r="AO28" s="42"/>
      <c r="AP28" s="3"/>
      <c r="AQ28" s="3"/>
      <c r="AR28" s="2"/>
      <c r="AS28" s="2"/>
    </row>
    <row r="29" spans="1:44" ht="13.5" customHeight="1">
      <c r="A29" s="1295"/>
      <c r="B29" s="1184"/>
      <c r="C29" s="971"/>
      <c r="D29" s="972"/>
      <c r="E29" s="972"/>
      <c r="F29" s="972"/>
      <c r="G29" s="972"/>
      <c r="H29" s="973"/>
      <c r="I29" s="24" t="s">
        <v>633</v>
      </c>
      <c r="J29" s="24"/>
      <c r="K29" s="24"/>
      <c r="L29" s="24"/>
      <c r="M29" s="34"/>
      <c r="N29" s="1084">
        <v>0</v>
      </c>
      <c r="O29" s="1085"/>
      <c r="P29" s="1085"/>
      <c r="Q29" s="1085"/>
      <c r="R29" s="1085"/>
      <c r="S29" s="1085"/>
      <c r="T29" s="1085"/>
      <c r="U29" s="1085"/>
      <c r="V29" s="1085"/>
      <c r="W29" s="1085"/>
      <c r="X29" s="1085"/>
      <c r="Y29" s="1086"/>
      <c r="Z29" s="1084"/>
      <c r="AA29" s="1085"/>
      <c r="AB29" s="1085"/>
      <c r="AC29" s="1085"/>
      <c r="AD29" s="1085"/>
      <c r="AE29" s="1085"/>
      <c r="AF29" s="1085"/>
      <c r="AG29" s="1085"/>
      <c r="AH29" s="1085"/>
      <c r="AI29" s="1085"/>
      <c r="AJ29" s="1085"/>
      <c r="AK29" s="1086"/>
      <c r="AL29" s="669"/>
      <c r="AM29" s="1146"/>
      <c r="AN29" s="1261"/>
      <c r="AO29" s="221"/>
      <c r="AP29" s="39"/>
      <c r="AQ29" s="13"/>
      <c r="AR29" s="2"/>
    </row>
    <row r="30" spans="1:44" ht="13.5" customHeight="1">
      <c r="A30" s="1295"/>
      <c r="B30" s="1184"/>
      <c r="C30" s="1023" t="s">
        <v>898</v>
      </c>
      <c r="D30" s="984"/>
      <c r="E30" s="984"/>
      <c r="F30" s="984"/>
      <c r="G30" s="984"/>
      <c r="H30" s="984"/>
      <c r="I30" s="984"/>
      <c r="J30" s="984"/>
      <c r="K30" s="984"/>
      <c r="L30" s="984"/>
      <c r="M30" s="979"/>
      <c r="N30" s="1002">
        <v>0</v>
      </c>
      <c r="O30" s="1003"/>
      <c r="P30" s="1003"/>
      <c r="Q30" s="1003"/>
      <c r="R30" s="1003"/>
      <c r="S30" s="1003"/>
      <c r="T30" s="1003"/>
      <c r="U30" s="1003"/>
      <c r="V30" s="1003"/>
      <c r="W30" s="1003"/>
      <c r="X30" s="1003"/>
      <c r="Y30" s="1000"/>
      <c r="Z30" s="1002">
        <v>0</v>
      </c>
      <c r="AA30" s="1003"/>
      <c r="AB30" s="1003"/>
      <c r="AC30" s="1003"/>
      <c r="AD30" s="1003"/>
      <c r="AE30" s="1003"/>
      <c r="AF30" s="1003"/>
      <c r="AG30" s="1003"/>
      <c r="AH30" s="1003"/>
      <c r="AI30" s="1003"/>
      <c r="AJ30" s="1003"/>
      <c r="AK30" s="1000"/>
      <c r="AL30" s="669"/>
      <c r="AM30" s="717"/>
      <c r="AN30" s="1261"/>
      <c r="AO30" s="3"/>
      <c r="AP30" s="143"/>
      <c r="AQ30" s="13"/>
      <c r="AR30" s="2"/>
    </row>
    <row r="31" spans="1:42" ht="13.5" customHeight="1">
      <c r="A31" s="1295"/>
      <c r="B31" s="1184"/>
      <c r="C31" s="1020" t="s">
        <v>869</v>
      </c>
      <c r="D31" s="1049"/>
      <c r="E31" s="1049"/>
      <c r="F31" s="1049"/>
      <c r="G31" s="1049"/>
      <c r="H31" s="1049"/>
      <c r="I31" s="1049"/>
      <c r="J31" s="1049"/>
      <c r="K31" s="1049"/>
      <c r="L31" s="1049"/>
      <c r="M31" s="1050"/>
      <c r="N31" s="1002">
        <v>0</v>
      </c>
      <c r="O31" s="1003"/>
      <c r="P31" s="1003"/>
      <c r="Q31" s="1003"/>
      <c r="R31" s="1003"/>
      <c r="S31" s="1003"/>
      <c r="T31" s="1003"/>
      <c r="U31" s="1003"/>
      <c r="V31" s="1003"/>
      <c r="W31" s="1003"/>
      <c r="X31" s="1003"/>
      <c r="Y31" s="1000"/>
      <c r="Z31" s="1002"/>
      <c r="AA31" s="1003"/>
      <c r="AB31" s="1003"/>
      <c r="AC31" s="1003"/>
      <c r="AD31" s="1003"/>
      <c r="AE31" s="1003"/>
      <c r="AF31" s="1003"/>
      <c r="AG31" s="1003"/>
      <c r="AH31" s="1003"/>
      <c r="AI31" s="1003"/>
      <c r="AJ31" s="1003"/>
      <c r="AK31" s="1000"/>
      <c r="AL31" s="669"/>
      <c r="AM31" s="717"/>
      <c r="AN31" s="1262"/>
      <c r="AO31" s="42"/>
      <c r="AP31" s="39"/>
    </row>
    <row r="32" spans="1:44" ht="13.5" customHeight="1">
      <c r="A32" s="1295"/>
      <c r="B32" s="1184"/>
      <c r="C32" s="1017" t="s">
        <v>894</v>
      </c>
      <c r="D32" s="1018"/>
      <c r="E32" s="1018"/>
      <c r="F32" s="1018"/>
      <c r="G32" s="1018"/>
      <c r="H32" s="1018"/>
      <c r="I32" s="1018"/>
      <c r="J32" s="1018"/>
      <c r="K32" s="1018"/>
      <c r="L32" s="1018"/>
      <c r="M32" s="1019"/>
      <c r="N32" s="1002">
        <v>0</v>
      </c>
      <c r="O32" s="1003"/>
      <c r="P32" s="1003"/>
      <c r="Q32" s="1003"/>
      <c r="R32" s="1003"/>
      <c r="S32" s="1003"/>
      <c r="T32" s="1003"/>
      <c r="U32" s="1003"/>
      <c r="V32" s="1003"/>
      <c r="W32" s="1003"/>
      <c r="X32" s="1003"/>
      <c r="Y32" s="1000"/>
      <c r="Z32" s="1002"/>
      <c r="AA32" s="1003"/>
      <c r="AB32" s="1003"/>
      <c r="AC32" s="1003"/>
      <c r="AD32" s="1003"/>
      <c r="AE32" s="1003"/>
      <c r="AF32" s="1003"/>
      <c r="AG32" s="1003"/>
      <c r="AH32" s="1003"/>
      <c r="AI32" s="1003"/>
      <c r="AJ32" s="1003"/>
      <c r="AK32" s="1000"/>
      <c r="AL32" s="669"/>
      <c r="AM32" s="722"/>
      <c r="AN32" s="673"/>
      <c r="AO32" s="221"/>
      <c r="AP32" s="39"/>
      <c r="AQ32" s="2"/>
      <c r="AR32" s="2"/>
    </row>
    <row r="33" spans="1:50" ht="13.5" customHeight="1">
      <c r="A33" s="1295"/>
      <c r="B33" s="1184"/>
      <c r="C33" s="1780" t="s">
        <v>403</v>
      </c>
      <c r="D33" s="1785"/>
      <c r="F33" s="29"/>
      <c r="I33" s="1656" t="s">
        <v>818</v>
      </c>
      <c r="J33" s="1657"/>
      <c r="K33" s="1657"/>
      <c r="L33" s="1657"/>
      <c r="M33" s="1658"/>
      <c r="O33" s="968" t="s">
        <v>622</v>
      </c>
      <c r="P33" s="1274"/>
      <c r="Q33" s="1274"/>
      <c r="R33" s="1274"/>
      <c r="S33" s="1274"/>
      <c r="T33" s="1274"/>
      <c r="U33" s="1274"/>
      <c r="V33" s="1274"/>
      <c r="W33" s="1274"/>
      <c r="X33" s="1274"/>
      <c r="Y33" s="30"/>
      <c r="Z33" s="29"/>
      <c r="AA33" s="968" t="s">
        <v>623</v>
      </c>
      <c r="AB33" s="1274"/>
      <c r="AC33" s="1274"/>
      <c r="AD33" s="1274"/>
      <c r="AE33" s="1274"/>
      <c r="AF33" s="1274"/>
      <c r="AG33" s="1274"/>
      <c r="AH33" s="1274"/>
      <c r="AI33" s="1274"/>
      <c r="AJ33" s="1274"/>
      <c r="AK33" s="30"/>
      <c r="AL33" s="1534" t="s">
        <v>428</v>
      </c>
      <c r="AM33" s="1535"/>
      <c r="AN33" s="1536"/>
      <c r="AO33" s="221"/>
      <c r="AP33" s="39"/>
      <c r="AQ33" s="2"/>
      <c r="AR33" s="236"/>
      <c r="AS33" s="381"/>
      <c r="AT33" s="226"/>
      <c r="AU33" s="226"/>
      <c r="AV33" s="226"/>
      <c r="AW33" s="226"/>
      <c r="AX33" s="3"/>
    </row>
    <row r="34" spans="1:45" ht="13.5" customHeight="1">
      <c r="A34" s="1295"/>
      <c r="B34" s="1184"/>
      <c r="C34" s="1786"/>
      <c r="D34" s="1184"/>
      <c r="E34" s="32"/>
      <c r="F34" s="893"/>
      <c r="G34" s="24"/>
      <c r="H34" s="24"/>
      <c r="I34" s="24"/>
      <c r="J34" s="24"/>
      <c r="K34" s="24"/>
      <c r="L34" s="24"/>
      <c r="M34" s="34"/>
      <c r="N34" s="1020" t="s">
        <v>504</v>
      </c>
      <c r="O34" s="1049"/>
      <c r="P34" s="1050"/>
      <c r="Q34" s="1020" t="s">
        <v>629</v>
      </c>
      <c r="R34" s="1049"/>
      <c r="S34" s="1050"/>
      <c r="T34" s="1020" t="s">
        <v>630</v>
      </c>
      <c r="U34" s="1049"/>
      <c r="V34" s="1050"/>
      <c r="W34" s="1020" t="s">
        <v>631</v>
      </c>
      <c r="X34" s="1049"/>
      <c r="Y34" s="1050"/>
      <c r="Z34" s="1020" t="s">
        <v>504</v>
      </c>
      <c r="AA34" s="1049"/>
      <c r="AB34" s="1050"/>
      <c r="AC34" s="1020" t="s">
        <v>504</v>
      </c>
      <c r="AD34" s="1049"/>
      <c r="AE34" s="1050"/>
      <c r="AF34" s="1020" t="s">
        <v>630</v>
      </c>
      <c r="AG34" s="1049"/>
      <c r="AH34" s="1050"/>
      <c r="AI34" s="1020" t="s">
        <v>631</v>
      </c>
      <c r="AJ34" s="1049"/>
      <c r="AK34" s="1050"/>
      <c r="AL34" s="352" t="s">
        <v>294</v>
      </c>
      <c r="AM34" s="352" t="s">
        <v>535</v>
      </c>
      <c r="AN34" s="353" t="s">
        <v>296</v>
      </c>
      <c r="AO34" s="221"/>
      <c r="AP34" s="39"/>
      <c r="AQ34" s="2"/>
      <c r="AR34" s="2"/>
      <c r="AS34" s="381"/>
    </row>
    <row r="35" spans="1:45" ht="13.5" customHeight="1">
      <c r="A35" s="1295"/>
      <c r="B35" s="1184"/>
      <c r="C35" s="1786"/>
      <c r="D35" s="1184"/>
      <c r="E35" s="1026" t="s">
        <v>635</v>
      </c>
      <c r="F35" s="976"/>
      <c r="G35" s="976"/>
      <c r="H35" s="977"/>
      <c r="I35" s="1023" t="s">
        <v>632</v>
      </c>
      <c r="J35" s="984"/>
      <c r="K35" s="984"/>
      <c r="L35" s="984"/>
      <c r="M35" s="979"/>
      <c r="N35" s="1528">
        <v>0</v>
      </c>
      <c r="O35" s="1529"/>
      <c r="P35" s="1530"/>
      <c r="Q35" s="1528"/>
      <c r="R35" s="1529"/>
      <c r="S35" s="1530"/>
      <c r="T35" s="1528"/>
      <c r="U35" s="1529"/>
      <c r="V35" s="1530"/>
      <c r="W35" s="1528"/>
      <c r="X35" s="1529"/>
      <c r="Y35" s="1530"/>
      <c r="Z35" s="1528"/>
      <c r="AA35" s="1529"/>
      <c r="AB35" s="1530"/>
      <c r="AC35" s="1528"/>
      <c r="AD35" s="1529"/>
      <c r="AE35" s="1530"/>
      <c r="AF35" s="1528"/>
      <c r="AG35" s="1529"/>
      <c r="AH35" s="1530"/>
      <c r="AI35" s="1528"/>
      <c r="AJ35" s="1529"/>
      <c r="AK35" s="1530"/>
      <c r="AL35" s="669"/>
      <c r="AM35" s="1139"/>
      <c r="AN35" s="1142" t="s">
        <v>139</v>
      </c>
      <c r="AO35" s="221"/>
      <c r="AP35" s="39"/>
      <c r="AQ35" s="2"/>
      <c r="AR35" s="2"/>
      <c r="AS35" s="381"/>
    </row>
    <row r="36" spans="1:57" ht="13.5" customHeight="1">
      <c r="A36" s="1295"/>
      <c r="B36" s="1184"/>
      <c r="C36" s="1786"/>
      <c r="D36" s="1184"/>
      <c r="E36" s="971"/>
      <c r="F36" s="972"/>
      <c r="G36" s="972"/>
      <c r="H36" s="973"/>
      <c r="I36" s="1023" t="s">
        <v>633</v>
      </c>
      <c r="J36" s="984"/>
      <c r="K36" s="984"/>
      <c r="L36" s="984"/>
      <c r="M36" s="979"/>
      <c r="N36" s="1528"/>
      <c r="O36" s="1529"/>
      <c r="P36" s="1530"/>
      <c r="Q36" s="1528"/>
      <c r="R36" s="1529"/>
      <c r="S36" s="1530"/>
      <c r="T36" s="1528"/>
      <c r="U36" s="1529"/>
      <c r="V36" s="1530"/>
      <c r="W36" s="1528"/>
      <c r="X36" s="1529"/>
      <c r="Y36" s="1530"/>
      <c r="Z36" s="1528"/>
      <c r="AA36" s="1529"/>
      <c r="AB36" s="1530"/>
      <c r="AC36" s="1528"/>
      <c r="AD36" s="1529"/>
      <c r="AE36" s="1530"/>
      <c r="AF36" s="1528"/>
      <c r="AG36" s="1529"/>
      <c r="AH36" s="1530"/>
      <c r="AI36" s="1528"/>
      <c r="AJ36" s="1529"/>
      <c r="AK36" s="1530"/>
      <c r="AL36" s="669"/>
      <c r="AM36" s="1146"/>
      <c r="AN36" s="1283"/>
      <c r="AO36" s="221"/>
      <c r="AP36" s="39"/>
      <c r="AQ36" s="2"/>
      <c r="AR36" s="2"/>
      <c r="AS36" s="3"/>
      <c r="AT36" s="39"/>
      <c r="AU36" s="39"/>
      <c r="AV36" s="39"/>
      <c r="AW36" s="39"/>
      <c r="AX36" s="39"/>
      <c r="AY36" s="39"/>
      <c r="AZ36" s="39"/>
      <c r="BA36" s="39"/>
      <c r="BB36" s="39"/>
      <c r="BC36" s="39"/>
      <c r="BD36" s="39"/>
      <c r="BE36" s="3"/>
    </row>
    <row r="37" spans="1:45" ht="13.5" customHeight="1">
      <c r="A37" s="1295"/>
      <c r="B37" s="1184"/>
      <c r="C37" s="1786"/>
      <c r="D37" s="1184"/>
      <c r="E37" s="980" t="s">
        <v>405</v>
      </c>
      <c r="F37" s="981"/>
      <c r="G37" s="981"/>
      <c r="H37" s="981"/>
      <c r="I37" s="981"/>
      <c r="J37" s="981"/>
      <c r="K37" s="981"/>
      <c r="L37" s="981"/>
      <c r="M37" s="978"/>
      <c r="N37" s="1528" t="s">
        <v>0</v>
      </c>
      <c r="O37" s="1529"/>
      <c r="P37" s="1530"/>
      <c r="Q37" s="1528" t="s">
        <v>0</v>
      </c>
      <c r="R37" s="1529"/>
      <c r="S37" s="1530"/>
      <c r="T37" s="1528"/>
      <c r="U37" s="1529"/>
      <c r="V37" s="1530"/>
      <c r="W37" s="1528"/>
      <c r="X37" s="1529"/>
      <c r="Y37" s="1530"/>
      <c r="Z37" s="1528" t="s">
        <v>0</v>
      </c>
      <c r="AA37" s="1529"/>
      <c r="AB37" s="1530"/>
      <c r="AC37" s="1528" t="s">
        <v>0</v>
      </c>
      <c r="AD37" s="1529"/>
      <c r="AE37" s="1530"/>
      <c r="AF37" s="1528"/>
      <c r="AG37" s="1529"/>
      <c r="AH37" s="1530"/>
      <c r="AI37" s="1528"/>
      <c r="AJ37" s="1529"/>
      <c r="AK37" s="1530"/>
      <c r="AL37" s="669"/>
      <c r="AM37" s="722"/>
      <c r="AN37" s="1283"/>
      <c r="AO37" s="221"/>
      <c r="AP37" s="39"/>
      <c r="AQ37" s="13"/>
      <c r="AR37" s="13"/>
      <c r="AS37" s="3"/>
    </row>
    <row r="38" spans="1:55" ht="13.5" customHeight="1">
      <c r="A38" s="1295"/>
      <c r="B38" s="1184"/>
      <c r="C38" s="1786"/>
      <c r="D38" s="1184"/>
      <c r="E38" s="1790" t="s">
        <v>403</v>
      </c>
      <c r="F38" s="1791"/>
      <c r="G38" s="1791"/>
      <c r="H38" s="1792"/>
      <c r="I38" s="1023" t="s">
        <v>632</v>
      </c>
      <c r="J38" s="984"/>
      <c r="K38" s="984"/>
      <c r="L38" s="984"/>
      <c r="M38" s="979"/>
      <c r="N38" s="1528"/>
      <c r="O38" s="1529"/>
      <c r="P38" s="1530"/>
      <c r="Q38" s="1528"/>
      <c r="R38" s="1529"/>
      <c r="S38" s="1530"/>
      <c r="T38" s="1528"/>
      <c r="U38" s="1529"/>
      <c r="V38" s="1530"/>
      <c r="W38" s="1528"/>
      <c r="X38" s="1529"/>
      <c r="Y38" s="1530"/>
      <c r="Z38" s="1528"/>
      <c r="AA38" s="1529"/>
      <c r="AB38" s="1530"/>
      <c r="AC38" s="1528"/>
      <c r="AD38" s="1529"/>
      <c r="AE38" s="1530"/>
      <c r="AF38" s="1528"/>
      <c r="AG38" s="1529"/>
      <c r="AH38" s="1530"/>
      <c r="AI38" s="1528"/>
      <c r="AJ38" s="1529"/>
      <c r="AK38" s="1530"/>
      <c r="AL38" s="669"/>
      <c r="AM38" s="1139"/>
      <c r="AN38" s="1283"/>
      <c r="AO38" s="42"/>
      <c r="AP38" s="39"/>
      <c r="AQ38" s="235"/>
      <c r="AR38" s="2"/>
      <c r="BC38" s="3"/>
    </row>
    <row r="39" spans="1:44" ht="13.5" customHeight="1">
      <c r="A39" s="1295"/>
      <c r="B39" s="1184"/>
      <c r="C39" s="1787"/>
      <c r="D39" s="1788"/>
      <c r="E39" s="1538"/>
      <c r="F39" s="1539"/>
      <c r="G39" s="1539"/>
      <c r="H39" s="1540"/>
      <c r="I39" s="1023" t="s">
        <v>633</v>
      </c>
      <c r="J39" s="984"/>
      <c r="K39" s="984"/>
      <c r="L39" s="984"/>
      <c r="M39" s="979"/>
      <c r="N39" s="1528"/>
      <c r="O39" s="1529"/>
      <c r="P39" s="1530"/>
      <c r="Q39" s="1528"/>
      <c r="R39" s="1529"/>
      <c r="S39" s="1530"/>
      <c r="T39" s="1528"/>
      <c r="U39" s="1529"/>
      <c r="V39" s="1530"/>
      <c r="W39" s="1528"/>
      <c r="X39" s="1529"/>
      <c r="Y39" s="1530"/>
      <c r="Z39" s="1528"/>
      <c r="AA39" s="1529"/>
      <c r="AB39" s="1530"/>
      <c r="AC39" s="1528"/>
      <c r="AD39" s="1529"/>
      <c r="AE39" s="1530"/>
      <c r="AF39" s="1528">
        <v>0</v>
      </c>
      <c r="AG39" s="1529"/>
      <c r="AH39" s="1530"/>
      <c r="AI39" s="1528"/>
      <c r="AJ39" s="1529"/>
      <c r="AK39" s="1530"/>
      <c r="AL39" s="669"/>
      <c r="AM39" s="1146"/>
      <c r="AN39" s="1283"/>
      <c r="AO39" s="221"/>
      <c r="AP39" s="39"/>
      <c r="AQ39" s="2"/>
      <c r="AR39" s="2"/>
    </row>
    <row r="40" spans="1:44" ht="13.5" customHeight="1">
      <c r="A40" s="1295"/>
      <c r="B40" s="1184"/>
      <c r="C40" s="1789" t="s">
        <v>575</v>
      </c>
      <c r="D40" s="1491"/>
      <c r="E40" s="1491"/>
      <c r="F40" s="1491"/>
      <c r="G40" s="1491"/>
      <c r="H40" s="1491"/>
      <c r="I40" s="1491"/>
      <c r="J40" s="1491"/>
      <c r="K40" s="1491"/>
      <c r="L40" s="1491"/>
      <c r="M40" s="1492"/>
      <c r="N40" s="1167" t="s">
        <v>162</v>
      </c>
      <c r="O40" s="1168"/>
      <c r="P40" s="1168"/>
      <c r="Q40" s="1168"/>
      <c r="R40" s="1168"/>
      <c r="S40" s="1731"/>
      <c r="T40" s="1819">
        <f>'設条'!W36</f>
        <v>-1.2</v>
      </c>
      <c r="U40" s="1820"/>
      <c r="V40" s="1818" t="s">
        <v>187</v>
      </c>
      <c r="W40" s="1818"/>
      <c r="X40" s="1482">
        <f>'設条'!W31</f>
        <v>12</v>
      </c>
      <c r="Y40" s="1483"/>
      <c r="Z40" s="1167" t="s">
        <v>162</v>
      </c>
      <c r="AA40" s="1168"/>
      <c r="AB40" s="1168"/>
      <c r="AC40" s="1168"/>
      <c r="AD40" s="1168"/>
      <c r="AE40" s="1731"/>
      <c r="AF40" s="1819">
        <f>'設条'!W36</f>
        <v>-1.2</v>
      </c>
      <c r="AG40" s="1820"/>
      <c r="AH40" s="1818" t="s">
        <v>187</v>
      </c>
      <c r="AI40" s="1818"/>
      <c r="AJ40" s="1482">
        <f>'設条'!W31</f>
        <v>12</v>
      </c>
      <c r="AK40" s="1483"/>
      <c r="AL40" s="669" t="s">
        <v>162</v>
      </c>
      <c r="AM40" s="719" t="s">
        <v>162</v>
      </c>
      <c r="AN40" s="1283"/>
      <c r="AO40" s="221"/>
      <c r="AP40" s="39"/>
      <c r="AQ40" s="2"/>
      <c r="AR40" s="2"/>
    </row>
    <row r="41" spans="1:44" ht="13.5" customHeight="1">
      <c r="A41" s="1295"/>
      <c r="B41" s="1184"/>
      <c r="C41" s="1026" t="s">
        <v>636</v>
      </c>
      <c r="D41" s="976"/>
      <c r="E41" s="976"/>
      <c r="F41" s="977"/>
      <c r="G41" s="1020" t="s">
        <v>899</v>
      </c>
      <c r="H41" s="1049"/>
      <c r="I41" s="1049"/>
      <c r="J41" s="1049"/>
      <c r="K41" s="1049"/>
      <c r="L41" s="1049"/>
      <c r="M41" s="1050"/>
      <c r="N41" s="1493"/>
      <c r="O41" s="1494"/>
      <c r="P41" s="1494"/>
      <c r="Q41" s="1494"/>
      <c r="R41" s="1494"/>
      <c r="S41" s="1494"/>
      <c r="T41" s="1494"/>
      <c r="U41" s="1494"/>
      <c r="V41" s="1494"/>
      <c r="W41" s="1494"/>
      <c r="X41" s="1494"/>
      <c r="Y41" s="1495"/>
      <c r="Z41" s="1493"/>
      <c r="AA41" s="1494"/>
      <c r="AB41" s="1494"/>
      <c r="AC41" s="1494"/>
      <c r="AD41" s="1494"/>
      <c r="AE41" s="1494"/>
      <c r="AF41" s="1494"/>
      <c r="AG41" s="1494"/>
      <c r="AH41" s="1494"/>
      <c r="AI41" s="1494"/>
      <c r="AJ41" s="1494"/>
      <c r="AK41" s="1495"/>
      <c r="AL41" s="669"/>
      <c r="AM41" s="1139"/>
      <c r="AN41" s="1284"/>
      <c r="AO41" s="221"/>
      <c r="AP41" s="39"/>
      <c r="AQ41" s="2"/>
      <c r="AR41" s="2"/>
    </row>
    <row r="42" spans="1:45" ht="13.5" customHeight="1">
      <c r="A42" s="1295"/>
      <c r="B42" s="1184"/>
      <c r="C42" s="971"/>
      <c r="D42" s="972"/>
      <c r="E42" s="972"/>
      <c r="F42" s="973"/>
      <c r="G42" s="1020" t="s">
        <v>364</v>
      </c>
      <c r="H42" s="1824"/>
      <c r="I42" s="1824"/>
      <c r="J42" s="1824"/>
      <c r="K42" s="1824"/>
      <c r="L42" s="1824"/>
      <c r="M42" s="1825"/>
      <c r="N42" s="1773"/>
      <c r="O42" s="1774"/>
      <c r="P42" s="1774"/>
      <c r="Q42" s="1774"/>
      <c r="R42" s="1774"/>
      <c r="S42" s="1774"/>
      <c r="T42" s="1774"/>
      <c r="U42" s="1774"/>
      <c r="V42" s="1774"/>
      <c r="W42" s="1774"/>
      <c r="X42" s="1774"/>
      <c r="Y42" s="1775"/>
      <c r="Z42" s="1773"/>
      <c r="AA42" s="1774"/>
      <c r="AB42" s="1774"/>
      <c r="AC42" s="1774"/>
      <c r="AD42" s="1774"/>
      <c r="AE42" s="1774"/>
      <c r="AF42" s="1774"/>
      <c r="AG42" s="1774"/>
      <c r="AH42" s="1774"/>
      <c r="AI42" s="1774"/>
      <c r="AJ42" s="1774"/>
      <c r="AK42" s="1775"/>
      <c r="AL42" s="669"/>
      <c r="AM42" s="1146"/>
      <c r="AN42" s="682"/>
      <c r="AO42" s="42"/>
      <c r="AP42" s="39"/>
      <c r="AQ42" s="2"/>
      <c r="AR42" s="2"/>
      <c r="AS42" s="234"/>
    </row>
    <row r="43" spans="1:44" ht="13.5" customHeight="1">
      <c r="A43" s="1295"/>
      <c r="B43" s="1184"/>
      <c r="C43" s="1026" t="s">
        <v>637</v>
      </c>
      <c r="D43" s="976"/>
      <c r="E43" s="976"/>
      <c r="F43" s="977"/>
      <c r="G43" s="1023" t="s">
        <v>638</v>
      </c>
      <c r="H43" s="984"/>
      <c r="I43" s="984"/>
      <c r="J43" s="984"/>
      <c r="K43" s="984"/>
      <c r="L43" s="984"/>
      <c r="M43" s="979"/>
      <c r="N43" s="1776" t="s">
        <v>188</v>
      </c>
      <c r="O43" s="1276"/>
      <c r="P43" s="1276"/>
      <c r="Q43" s="1003"/>
      <c r="R43" s="1003"/>
      <c r="S43" s="1003"/>
      <c r="T43" s="1003"/>
      <c r="U43" s="1174" t="s">
        <v>189</v>
      </c>
      <c r="V43" s="1174"/>
      <c r="W43" s="1174"/>
      <c r="X43" s="1174"/>
      <c r="Y43" s="1175"/>
      <c r="Z43" s="1776" t="s">
        <v>188</v>
      </c>
      <c r="AA43" s="1276"/>
      <c r="AB43" s="1276"/>
      <c r="AC43" s="1003"/>
      <c r="AD43" s="1003"/>
      <c r="AE43" s="1003"/>
      <c r="AF43" s="1003"/>
      <c r="AG43" s="1174" t="s">
        <v>189</v>
      </c>
      <c r="AH43" s="1174"/>
      <c r="AI43" s="1174"/>
      <c r="AJ43" s="1174"/>
      <c r="AK43" s="1175"/>
      <c r="AL43" s="669"/>
      <c r="AM43" s="1139"/>
      <c r="AN43" s="1142" t="s">
        <v>190</v>
      </c>
      <c r="AO43" s="39"/>
      <c r="AP43" s="39"/>
      <c r="AQ43" s="13"/>
      <c r="AR43" s="2"/>
    </row>
    <row r="44" spans="1:44" ht="13.5" customHeight="1" thickBot="1">
      <c r="A44" s="46"/>
      <c r="B44" s="47"/>
      <c r="C44" s="1826"/>
      <c r="D44" s="1827"/>
      <c r="E44" s="1827"/>
      <c r="F44" s="1828"/>
      <c r="G44" s="1651" t="s">
        <v>639</v>
      </c>
      <c r="H44" s="1793"/>
      <c r="I44" s="1793"/>
      <c r="J44" s="1793"/>
      <c r="K44" s="1793"/>
      <c r="L44" s="1793"/>
      <c r="M44" s="1794"/>
      <c r="N44" s="1771" t="s">
        <v>188</v>
      </c>
      <c r="O44" s="1772"/>
      <c r="P44" s="1772"/>
      <c r="Q44" s="1778"/>
      <c r="R44" s="1778"/>
      <c r="S44" s="1778"/>
      <c r="T44" s="1778"/>
      <c r="U44" s="1725" t="s">
        <v>189</v>
      </c>
      <c r="V44" s="1725"/>
      <c r="W44" s="1725"/>
      <c r="X44" s="1725"/>
      <c r="Y44" s="1726"/>
      <c r="Z44" s="1771" t="s">
        <v>188</v>
      </c>
      <c r="AA44" s="1772"/>
      <c r="AB44" s="1772"/>
      <c r="AC44" s="1778"/>
      <c r="AD44" s="1778"/>
      <c r="AE44" s="1778"/>
      <c r="AF44" s="1778"/>
      <c r="AG44" s="1725" t="s">
        <v>189</v>
      </c>
      <c r="AH44" s="1725"/>
      <c r="AI44" s="1725"/>
      <c r="AJ44" s="1725"/>
      <c r="AK44" s="1726"/>
      <c r="AL44" s="677"/>
      <c r="AM44" s="1145"/>
      <c r="AN44" s="1283"/>
      <c r="AO44" s="224"/>
      <c r="AP44" s="143"/>
      <c r="AQ44" s="2"/>
      <c r="AR44" s="2"/>
    </row>
    <row r="45" spans="1:44" ht="13.5" customHeight="1" thickTop="1">
      <c r="A45" s="42"/>
      <c r="B45" s="43"/>
      <c r="C45" s="1821" t="s">
        <v>625</v>
      </c>
      <c r="D45" s="1822"/>
      <c r="E45" s="1822"/>
      <c r="F45" s="1822"/>
      <c r="G45" s="1822"/>
      <c r="H45" s="1822"/>
      <c r="I45" s="1822"/>
      <c r="J45" s="1822"/>
      <c r="K45" s="1822"/>
      <c r="L45" s="1822"/>
      <c r="M45" s="1823"/>
      <c r="N45" s="32"/>
      <c r="O45" s="947" t="s">
        <v>622</v>
      </c>
      <c r="P45" s="1193"/>
      <c r="Q45" s="1193"/>
      <c r="R45" s="1193"/>
      <c r="S45" s="1193"/>
      <c r="T45" s="1193"/>
      <c r="U45" s="1193"/>
      <c r="V45" s="1193"/>
      <c r="W45" s="1193"/>
      <c r="X45" s="1193"/>
      <c r="Y45" s="24"/>
      <c r="Z45" s="32"/>
      <c r="AA45" s="947" t="s">
        <v>623</v>
      </c>
      <c r="AB45" s="1193"/>
      <c r="AC45" s="1193"/>
      <c r="AD45" s="1193"/>
      <c r="AE45" s="1193"/>
      <c r="AF45" s="1193"/>
      <c r="AG45" s="1193"/>
      <c r="AH45" s="1193"/>
      <c r="AI45" s="1193"/>
      <c r="AJ45" s="1193"/>
      <c r="AK45" s="24"/>
      <c r="AL45" s="433" t="s">
        <v>294</v>
      </c>
      <c r="AM45" s="433" t="s">
        <v>535</v>
      </c>
      <c r="AN45" s="689" t="s">
        <v>296</v>
      </c>
      <c r="AO45" s="42"/>
      <c r="AP45" s="3"/>
      <c r="AQ45" s="2"/>
      <c r="AR45" s="2"/>
    </row>
    <row r="46" spans="1:44" ht="13.5" customHeight="1">
      <c r="A46" s="42"/>
      <c r="B46" s="43"/>
      <c r="C46" s="1383" t="s">
        <v>943</v>
      </c>
      <c r="D46" s="1384"/>
      <c r="E46" s="1384"/>
      <c r="F46" s="1385"/>
      <c r="G46" s="1065" t="s">
        <v>383</v>
      </c>
      <c r="H46" s="928"/>
      <c r="I46" s="928"/>
      <c r="J46" s="929"/>
      <c r="K46" s="1830" t="s">
        <v>191</v>
      </c>
      <c r="L46" s="1831"/>
      <c r="M46" s="1832"/>
      <c r="N46" s="1173" t="s">
        <v>192</v>
      </c>
      <c r="O46" s="1174"/>
      <c r="P46" s="1398"/>
      <c r="Q46" s="1777">
        <v>0</v>
      </c>
      <c r="R46" s="1168"/>
      <c r="S46" s="1731"/>
      <c r="T46" s="41" t="s">
        <v>193</v>
      </c>
      <c r="U46" s="41"/>
      <c r="V46" s="222"/>
      <c r="W46" s="1174">
        <f>'設条'!W41</f>
        <v>-1.7</v>
      </c>
      <c r="X46" s="1174"/>
      <c r="Y46" s="1175"/>
      <c r="Z46" s="1173" t="s">
        <v>192</v>
      </c>
      <c r="AA46" s="1174"/>
      <c r="AB46" s="1398"/>
      <c r="AC46" s="1777"/>
      <c r="AD46" s="1168"/>
      <c r="AE46" s="1731"/>
      <c r="AF46" s="41" t="s">
        <v>193</v>
      </c>
      <c r="AG46" s="41"/>
      <c r="AH46" s="222"/>
      <c r="AI46" s="1174">
        <f>'設条'!W41</f>
        <v>-1.7</v>
      </c>
      <c r="AJ46" s="1174"/>
      <c r="AK46" s="1175"/>
      <c r="AL46" s="669"/>
      <c r="AM46" s="1139"/>
      <c r="AN46" s="1142" t="s">
        <v>194</v>
      </c>
      <c r="AO46" s="42"/>
      <c r="AP46" s="3"/>
      <c r="AQ46" s="2"/>
      <c r="AR46" s="2"/>
    </row>
    <row r="47" spans="1:50" ht="13.5" customHeight="1">
      <c r="A47" s="42"/>
      <c r="B47" s="43"/>
      <c r="C47" s="1386"/>
      <c r="D47" s="1387"/>
      <c r="E47" s="1387"/>
      <c r="F47" s="1388"/>
      <c r="G47" s="1829"/>
      <c r="H47" s="1042"/>
      <c r="I47" s="1042"/>
      <c r="J47" s="1043"/>
      <c r="K47" s="1023" t="s">
        <v>195</v>
      </c>
      <c r="L47" s="984"/>
      <c r="M47" s="979"/>
      <c r="N47" s="1173" t="s">
        <v>192</v>
      </c>
      <c r="O47" s="1174"/>
      <c r="P47" s="1398"/>
      <c r="Q47" s="1777"/>
      <c r="R47" s="1168"/>
      <c r="S47" s="1731"/>
      <c r="T47" s="41" t="s">
        <v>193</v>
      </c>
      <c r="U47" s="41"/>
      <c r="V47" s="222"/>
      <c r="W47" s="1174">
        <f>'設条'!W41</f>
        <v>-1.7</v>
      </c>
      <c r="X47" s="1174"/>
      <c r="Y47" s="1175"/>
      <c r="Z47" s="1173" t="s">
        <v>192</v>
      </c>
      <c r="AA47" s="1174"/>
      <c r="AB47" s="1398"/>
      <c r="AC47" s="1777"/>
      <c r="AD47" s="1168"/>
      <c r="AE47" s="1731"/>
      <c r="AF47" s="41" t="s">
        <v>193</v>
      </c>
      <c r="AG47" s="41"/>
      <c r="AH47" s="222"/>
      <c r="AI47" s="1174">
        <f>'設条'!W41</f>
        <v>-1.7</v>
      </c>
      <c r="AJ47" s="1174"/>
      <c r="AK47" s="1175"/>
      <c r="AL47" s="688"/>
      <c r="AM47" s="1146"/>
      <c r="AN47" s="1283"/>
      <c r="AO47" s="42"/>
      <c r="AP47" s="3"/>
      <c r="AQ47" s="2"/>
      <c r="AR47" s="2"/>
      <c r="AX47" s="237"/>
    </row>
    <row r="48" spans="1:44" ht="13.5" customHeight="1">
      <c r="A48" s="42"/>
      <c r="B48" s="43"/>
      <c r="C48" s="1020" t="s">
        <v>196</v>
      </c>
      <c r="D48" s="1267"/>
      <c r="E48" s="1267"/>
      <c r="F48" s="1267"/>
      <c r="G48" s="1267"/>
      <c r="H48" s="1267"/>
      <c r="I48" s="1267"/>
      <c r="J48" s="1267"/>
      <c r="K48" s="1267"/>
      <c r="L48" s="1267"/>
      <c r="M48" s="1268"/>
      <c r="N48" s="1173" t="s">
        <v>197</v>
      </c>
      <c r="O48" s="1174"/>
      <c r="P48" s="1398"/>
      <c r="Q48" s="1816"/>
      <c r="R48" s="950"/>
      <c r="S48" s="1817"/>
      <c r="T48" s="41" t="s">
        <v>198</v>
      </c>
      <c r="U48" s="41"/>
      <c r="V48" s="222"/>
      <c r="W48" s="1174">
        <f>'設条'!W38</f>
        <v>0.45</v>
      </c>
      <c r="X48" s="1174"/>
      <c r="Y48" s="1175"/>
      <c r="Z48" s="1173" t="s">
        <v>197</v>
      </c>
      <c r="AA48" s="1174"/>
      <c r="AB48" s="1398"/>
      <c r="AC48" s="1816"/>
      <c r="AD48" s="950"/>
      <c r="AE48" s="1817"/>
      <c r="AF48" s="41" t="s">
        <v>198</v>
      </c>
      <c r="AG48" s="41"/>
      <c r="AH48" s="222"/>
      <c r="AI48" s="1174">
        <f>'設条'!W38</f>
        <v>0.45</v>
      </c>
      <c r="AJ48" s="1174"/>
      <c r="AK48" s="1175"/>
      <c r="AL48" s="669"/>
      <c r="AM48" s="718"/>
      <c r="AN48" s="1283"/>
      <c r="AO48" s="42"/>
      <c r="AP48" s="3"/>
      <c r="AQ48" s="2"/>
      <c r="AR48" s="2"/>
    </row>
    <row r="49" spans="1:44" ht="13.5" customHeight="1">
      <c r="A49" s="42"/>
      <c r="B49" s="43"/>
      <c r="C49" s="1563" t="s">
        <v>626</v>
      </c>
      <c r="D49" s="1564"/>
      <c r="E49" s="1564"/>
      <c r="F49" s="1564"/>
      <c r="G49" s="1564"/>
      <c r="H49" s="1564"/>
      <c r="I49" s="1564"/>
      <c r="J49" s="1564"/>
      <c r="K49" s="1564"/>
      <c r="L49" s="1564"/>
      <c r="M49" s="1565"/>
      <c r="N49" s="970" t="s">
        <v>199</v>
      </c>
      <c r="O49" s="964"/>
      <c r="P49" s="964"/>
      <c r="Q49" s="964"/>
      <c r="R49" s="964"/>
      <c r="S49" s="964"/>
      <c r="T49" s="964"/>
      <c r="U49" s="964"/>
      <c r="V49" s="964"/>
      <c r="W49" s="964"/>
      <c r="X49" s="964"/>
      <c r="Y49" s="965"/>
      <c r="Z49" s="970" t="s">
        <v>200</v>
      </c>
      <c r="AA49" s="964"/>
      <c r="AB49" s="964"/>
      <c r="AC49" s="964"/>
      <c r="AD49" s="964"/>
      <c r="AE49" s="964"/>
      <c r="AF49" s="964"/>
      <c r="AG49" s="964"/>
      <c r="AH49" s="964"/>
      <c r="AI49" s="964"/>
      <c r="AJ49" s="964"/>
      <c r="AK49" s="965"/>
      <c r="AL49" s="1462"/>
      <c r="AM49" s="1139"/>
      <c r="AN49" s="1283"/>
      <c r="AO49" s="42"/>
      <c r="AP49" s="3"/>
      <c r="AQ49" s="2"/>
      <c r="AR49" s="2"/>
    </row>
    <row r="50" spans="1:44" ht="13.5" customHeight="1">
      <c r="A50" s="42"/>
      <c r="C50" s="1566"/>
      <c r="D50" s="1567"/>
      <c r="E50" s="1567"/>
      <c r="F50" s="1567"/>
      <c r="G50" s="1567"/>
      <c r="H50" s="1567"/>
      <c r="I50" s="1567"/>
      <c r="J50" s="1567"/>
      <c r="K50" s="1567"/>
      <c r="L50" s="1567"/>
      <c r="M50" s="1568"/>
      <c r="N50" s="1105"/>
      <c r="O50" s="1106"/>
      <c r="P50" s="1106"/>
      <c r="Q50" s="1106"/>
      <c r="R50" s="1106"/>
      <c r="S50" s="1106"/>
      <c r="T50" s="1106"/>
      <c r="U50" s="1106"/>
      <c r="V50" s="1106"/>
      <c r="W50" s="1106"/>
      <c r="X50" s="1106"/>
      <c r="Y50" s="1815"/>
      <c r="Z50" s="1105"/>
      <c r="AA50" s="1106"/>
      <c r="AB50" s="1106"/>
      <c r="AC50" s="1106"/>
      <c r="AD50" s="1106"/>
      <c r="AE50" s="1106"/>
      <c r="AF50" s="1106"/>
      <c r="AG50" s="1106"/>
      <c r="AH50" s="1106"/>
      <c r="AI50" s="1106"/>
      <c r="AJ50" s="1106"/>
      <c r="AK50" s="1815"/>
      <c r="AL50" s="1463"/>
      <c r="AM50" s="1146"/>
      <c r="AN50" s="1283"/>
      <c r="AO50" s="42"/>
      <c r="AP50" s="3"/>
      <c r="AQ50" s="2"/>
      <c r="AR50" s="2"/>
    </row>
    <row r="51" spans="1:44" ht="13.5" customHeight="1">
      <c r="A51" s="42"/>
      <c r="B51" s="43"/>
      <c r="C51" s="1173" t="s">
        <v>870</v>
      </c>
      <c r="D51" s="1174"/>
      <c r="E51" s="1174"/>
      <c r="F51" s="1174"/>
      <c r="G51" s="1174"/>
      <c r="H51" s="1174"/>
      <c r="I51" s="1174"/>
      <c r="J51" s="1174"/>
      <c r="K51" s="1174"/>
      <c r="L51" s="1174"/>
      <c r="M51" s="1175"/>
      <c r="N51" s="1002"/>
      <c r="O51" s="1003"/>
      <c r="P51" s="1003"/>
      <c r="Q51" s="1003"/>
      <c r="R51" s="1003"/>
      <c r="S51" s="1003"/>
      <c r="T51" s="1003"/>
      <c r="U51" s="1003"/>
      <c r="V51" s="1003"/>
      <c r="W51" s="1003"/>
      <c r="X51" s="1003"/>
      <c r="Y51" s="1000"/>
      <c r="Z51" s="1002"/>
      <c r="AA51" s="1003"/>
      <c r="AB51" s="1003"/>
      <c r="AC51" s="1003"/>
      <c r="AD51" s="1003"/>
      <c r="AE51" s="1003"/>
      <c r="AF51" s="1003"/>
      <c r="AG51" s="1003"/>
      <c r="AH51" s="1003"/>
      <c r="AI51" s="1003"/>
      <c r="AJ51" s="1003"/>
      <c r="AK51" s="1000"/>
      <c r="AL51" s="669"/>
      <c r="AM51" s="1139"/>
      <c r="AN51" s="1283"/>
      <c r="AO51" s="42"/>
      <c r="AP51" s="3"/>
      <c r="AQ51" s="13"/>
      <c r="AR51" s="2"/>
    </row>
    <row r="52" spans="1:44" ht="13.5" customHeight="1">
      <c r="A52" s="42"/>
      <c r="B52" s="43"/>
      <c r="C52" s="1271" t="s">
        <v>871</v>
      </c>
      <c r="D52" s="1272"/>
      <c r="E52" s="1272"/>
      <c r="F52" s="1272"/>
      <c r="G52" s="1272"/>
      <c r="H52" s="1272"/>
      <c r="I52" s="1272"/>
      <c r="J52" s="1272"/>
      <c r="K52" s="1272"/>
      <c r="L52" s="1272"/>
      <c r="M52" s="1273"/>
      <c r="N52" s="1002"/>
      <c r="O52" s="1003"/>
      <c r="P52" s="1003"/>
      <c r="Q52" s="1003"/>
      <c r="R52" s="1003"/>
      <c r="S52" s="1003"/>
      <c r="T52" s="1003"/>
      <c r="U52" s="1003"/>
      <c r="V52" s="1003"/>
      <c r="W52" s="1003"/>
      <c r="X52" s="1003"/>
      <c r="Y52" s="1000"/>
      <c r="Z52" s="1002"/>
      <c r="AA52" s="1003"/>
      <c r="AB52" s="1003"/>
      <c r="AC52" s="1003"/>
      <c r="AD52" s="1003"/>
      <c r="AE52" s="1003"/>
      <c r="AF52" s="1003"/>
      <c r="AG52" s="1003"/>
      <c r="AH52" s="1003"/>
      <c r="AI52" s="1003"/>
      <c r="AJ52" s="1003"/>
      <c r="AK52" s="1000"/>
      <c r="AL52" s="669"/>
      <c r="AM52" s="1146"/>
      <c r="AN52" s="1284"/>
      <c r="AO52" s="42"/>
      <c r="AP52" s="3"/>
      <c r="AQ52" s="2"/>
      <c r="AR52" s="2"/>
    </row>
    <row r="53" spans="1:44" ht="13.5" customHeight="1">
      <c r="A53" s="42"/>
      <c r="B53" s="43"/>
      <c r="C53" s="1595" t="s">
        <v>235</v>
      </c>
      <c r="D53" s="1267"/>
      <c r="E53" s="1267"/>
      <c r="F53" s="1267"/>
      <c r="G53" s="1267"/>
      <c r="H53" s="1267"/>
      <c r="I53" s="1267"/>
      <c r="J53" s="1267"/>
      <c r="K53" s="1267"/>
      <c r="L53" s="1267"/>
      <c r="M53" s="1268"/>
      <c r="N53" s="949" t="s">
        <v>201</v>
      </c>
      <c r="O53" s="950"/>
      <c r="P53" s="950"/>
      <c r="Q53" s="950"/>
      <c r="R53" s="950"/>
      <c r="S53" s="950"/>
      <c r="T53" s="950"/>
      <c r="U53" s="950"/>
      <c r="V53" s="950"/>
      <c r="W53" s="950"/>
      <c r="X53" s="950"/>
      <c r="Y53" s="945"/>
      <c r="Z53" s="949" t="s">
        <v>201</v>
      </c>
      <c r="AA53" s="950"/>
      <c r="AB53" s="950"/>
      <c r="AC53" s="950"/>
      <c r="AD53" s="950"/>
      <c r="AE53" s="950"/>
      <c r="AF53" s="950"/>
      <c r="AG53" s="950"/>
      <c r="AH53" s="950"/>
      <c r="AI53" s="950"/>
      <c r="AJ53" s="950"/>
      <c r="AK53" s="945"/>
      <c r="AL53" s="669"/>
      <c r="AM53" s="722"/>
      <c r="AN53" s="673"/>
      <c r="AO53" s="42"/>
      <c r="AP53" s="3"/>
      <c r="AQ53" s="2"/>
      <c r="AR53" s="2"/>
    </row>
    <row r="54" spans="1:44" ht="13.5" customHeight="1">
      <c r="A54" s="44"/>
      <c r="B54" s="34"/>
      <c r="C54" s="1023" t="s">
        <v>872</v>
      </c>
      <c r="D54" s="984"/>
      <c r="E54" s="984"/>
      <c r="F54" s="984"/>
      <c r="G54" s="984"/>
      <c r="H54" s="984"/>
      <c r="I54" s="984"/>
      <c r="J54" s="984"/>
      <c r="K54" s="984"/>
      <c r="L54" s="984"/>
      <c r="M54" s="979"/>
      <c r="N54" s="1002"/>
      <c r="O54" s="1003"/>
      <c r="P54" s="1003"/>
      <c r="Q54" s="1003"/>
      <c r="R54" s="1003"/>
      <c r="S54" s="1003"/>
      <c r="T54" s="1003"/>
      <c r="U54" s="1003"/>
      <c r="V54" s="1003"/>
      <c r="W54" s="1003"/>
      <c r="X54" s="1003"/>
      <c r="Y54" s="1000"/>
      <c r="Z54" s="1002"/>
      <c r="AA54" s="1003"/>
      <c r="AB54" s="1003"/>
      <c r="AC54" s="1003"/>
      <c r="AD54" s="1003"/>
      <c r="AE54" s="1003"/>
      <c r="AF54" s="1003"/>
      <c r="AG54" s="1003"/>
      <c r="AH54" s="1003"/>
      <c r="AI54" s="1003"/>
      <c r="AJ54" s="1003"/>
      <c r="AK54" s="1000"/>
      <c r="AL54" s="669"/>
      <c r="AM54" s="720"/>
      <c r="AN54" s="673"/>
      <c r="AO54" s="42"/>
      <c r="AP54" s="3"/>
      <c r="AQ54" s="2"/>
      <c r="AR54" s="2"/>
    </row>
    <row r="55" spans="1:44" ht="13.5" customHeight="1">
      <c r="A55" s="104"/>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17"/>
      <c r="AM55" s="217"/>
      <c r="AN55" s="461"/>
      <c r="AO55" s="42"/>
      <c r="AP55" s="3"/>
      <c r="AQ55" s="2"/>
      <c r="AR55" s="2"/>
    </row>
    <row r="56" spans="1:44" ht="13.5" customHeight="1">
      <c r="A56" s="725"/>
      <c r="B56" s="729"/>
      <c r="C56" s="736"/>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29"/>
      <c r="AL56" s="729"/>
      <c r="AM56" s="783"/>
      <c r="AN56" s="784"/>
      <c r="AO56" s="42"/>
      <c r="AP56" s="3"/>
      <c r="AQ56" s="13"/>
      <c r="AR56" s="2"/>
    </row>
    <row r="57" spans="1:44" ht="13.5" customHeight="1">
      <c r="A57" s="725"/>
      <c r="B57" s="726"/>
      <c r="C57" s="729"/>
      <c r="D57" s="729"/>
      <c r="E57" s="729" t="s">
        <v>216</v>
      </c>
      <c r="F57" s="729"/>
      <c r="G57" s="729"/>
      <c r="H57" s="729"/>
      <c r="I57" s="729"/>
      <c r="J57" s="729"/>
      <c r="K57" s="729"/>
      <c r="L57" s="729"/>
      <c r="M57" s="729"/>
      <c r="N57" s="729"/>
      <c r="O57" s="729"/>
      <c r="P57" s="729"/>
      <c r="Q57" s="726"/>
      <c r="R57" s="729"/>
      <c r="S57" s="729"/>
      <c r="T57" s="726"/>
      <c r="U57" s="729"/>
      <c r="V57" s="729"/>
      <c r="W57" s="729"/>
      <c r="X57" s="729"/>
      <c r="Y57" s="729"/>
      <c r="Z57" s="729"/>
      <c r="AA57" s="729"/>
      <c r="AB57" s="729"/>
      <c r="AC57" s="729"/>
      <c r="AD57" s="729"/>
      <c r="AE57" s="729"/>
      <c r="AF57" s="729"/>
      <c r="AG57" s="729"/>
      <c r="AH57" s="729"/>
      <c r="AI57" s="729"/>
      <c r="AJ57" s="729"/>
      <c r="AK57" s="727"/>
      <c r="AL57" s="729"/>
      <c r="AM57" s="729"/>
      <c r="AN57" s="728"/>
      <c r="AO57" s="42"/>
      <c r="AP57" s="3"/>
      <c r="AQ57" s="2"/>
      <c r="AR57" s="2"/>
    </row>
    <row r="58" spans="1:44" ht="13.5" customHeight="1">
      <c r="A58" s="725"/>
      <c r="B58" s="726"/>
      <c r="C58" s="729"/>
      <c r="D58" s="729"/>
      <c r="E58" s="729"/>
      <c r="F58" s="729"/>
      <c r="G58" s="729"/>
      <c r="H58" s="729"/>
      <c r="I58" s="729"/>
      <c r="J58" s="729"/>
      <c r="K58" s="729"/>
      <c r="L58" s="729"/>
      <c r="M58" s="729"/>
      <c r="N58" s="729"/>
      <c r="O58" s="729"/>
      <c r="P58" s="729"/>
      <c r="Q58" s="726"/>
      <c r="R58" s="729"/>
      <c r="S58" s="729"/>
      <c r="T58" s="726"/>
      <c r="U58" s="729"/>
      <c r="V58" s="729"/>
      <c r="W58" s="729"/>
      <c r="X58" s="729"/>
      <c r="Y58" s="729"/>
      <c r="Z58" s="729"/>
      <c r="AA58" s="729"/>
      <c r="AB58" s="729"/>
      <c r="AC58" s="729"/>
      <c r="AD58" s="729"/>
      <c r="AE58" s="729"/>
      <c r="AF58" s="729"/>
      <c r="AG58" s="729"/>
      <c r="AH58" s="729"/>
      <c r="AI58" s="729"/>
      <c r="AJ58" s="729"/>
      <c r="AK58" s="727"/>
      <c r="AL58" s="729"/>
      <c r="AM58" s="729"/>
      <c r="AN58" s="728"/>
      <c r="AO58" s="42"/>
      <c r="AP58" s="3"/>
      <c r="AQ58" s="2"/>
      <c r="AR58" s="2"/>
    </row>
    <row r="59" spans="1:44" ht="13.5" customHeight="1">
      <c r="A59" s="894"/>
      <c r="B59" s="861"/>
      <c r="C59" s="861"/>
      <c r="D59" s="861"/>
      <c r="E59" s="895"/>
      <c r="F59" s="456"/>
      <c r="G59" s="456"/>
      <c r="H59" s="456"/>
      <c r="I59" s="456"/>
      <c r="J59" s="456"/>
      <c r="K59" s="456"/>
      <c r="L59" s="456"/>
      <c r="M59" s="456"/>
      <c r="N59" s="94"/>
      <c r="O59" s="94"/>
      <c r="P59" s="94"/>
      <c r="Q59" s="94"/>
      <c r="R59" s="94"/>
      <c r="S59" s="94"/>
      <c r="T59" s="94"/>
      <c r="U59" s="94"/>
      <c r="V59" s="94"/>
      <c r="W59" s="94"/>
      <c r="X59" s="94"/>
      <c r="Y59" s="94"/>
      <c r="Z59" s="861"/>
      <c r="AA59" s="861"/>
      <c r="AB59" s="861"/>
      <c r="AC59" s="861"/>
      <c r="AD59" s="861"/>
      <c r="AE59" s="861"/>
      <c r="AF59" s="861"/>
      <c r="AG59" s="861"/>
      <c r="AH59" s="861"/>
      <c r="AI59" s="861"/>
      <c r="AJ59" s="861"/>
      <c r="AK59" s="833"/>
      <c r="AN59" s="23"/>
      <c r="AO59" s="42"/>
      <c r="AP59" s="3"/>
      <c r="AQ59" s="2"/>
      <c r="AR59" s="2"/>
    </row>
    <row r="60" spans="1:44" ht="13.5" customHeight="1" thickBot="1">
      <c r="A60" s="896"/>
      <c r="B60" s="880"/>
      <c r="C60" s="897"/>
      <c r="D60" s="897"/>
      <c r="E60" s="880"/>
      <c r="F60" s="880"/>
      <c r="G60" s="880"/>
      <c r="H60" s="880"/>
      <c r="I60" s="880"/>
      <c r="J60" s="880"/>
      <c r="K60" s="880"/>
      <c r="L60" s="880"/>
      <c r="M60" s="880"/>
      <c r="N60" s="233"/>
      <c r="O60" s="233"/>
      <c r="P60" s="233"/>
      <c r="Q60" s="233"/>
      <c r="R60" s="233"/>
      <c r="S60" s="233"/>
      <c r="T60" s="233"/>
      <c r="U60" s="233"/>
      <c r="V60" s="233"/>
      <c r="W60" s="233"/>
      <c r="X60" s="233"/>
      <c r="Y60" s="233"/>
      <c r="Z60" s="880"/>
      <c r="AA60" s="880"/>
      <c r="AB60" s="880"/>
      <c r="AC60" s="880"/>
      <c r="AD60" s="880"/>
      <c r="AE60" s="880"/>
      <c r="AF60" s="880"/>
      <c r="AG60" s="880"/>
      <c r="AH60" s="880"/>
      <c r="AI60" s="880"/>
      <c r="AJ60" s="880"/>
      <c r="AK60" s="880"/>
      <c r="AL60" s="12"/>
      <c r="AM60" s="12"/>
      <c r="AN60" s="14"/>
      <c r="AO60" s="42"/>
      <c r="AP60" s="3"/>
      <c r="AQ60" s="2"/>
      <c r="AR60" s="2"/>
    </row>
    <row r="61" spans="1:44" ht="13.5" customHeight="1">
      <c r="A61" s="119"/>
      <c r="B61" s="119"/>
      <c r="C61" s="118"/>
      <c r="D61" s="118"/>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3"/>
      <c r="AM61" s="3"/>
      <c r="AN61" s="3"/>
      <c r="AO61" s="3"/>
      <c r="AP61" s="3"/>
      <c r="AQ61" s="2"/>
      <c r="AR61" s="2"/>
    </row>
    <row r="62" spans="1:44" ht="13.5" customHeight="1">
      <c r="A62" s="119"/>
      <c r="B62" s="119"/>
      <c r="C62" s="118"/>
      <c r="D62" s="118"/>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3"/>
      <c r="AM62" s="3"/>
      <c r="AN62" s="3"/>
      <c r="AO62" s="3"/>
      <c r="AP62" s="3"/>
      <c r="AQ62" s="13"/>
      <c r="AR62" s="2"/>
    </row>
    <row r="63" spans="1:44" ht="13.5" customHeight="1">
      <c r="A63" s="119"/>
      <c r="B63" s="119"/>
      <c r="C63" s="118"/>
      <c r="D63" s="118"/>
      <c r="E63" s="118"/>
      <c r="F63" s="118"/>
      <c r="G63" s="118"/>
      <c r="H63" s="118"/>
      <c r="I63" s="118"/>
      <c r="J63" s="118"/>
      <c r="K63" s="118"/>
      <c r="L63" s="118"/>
      <c r="M63" s="118"/>
      <c r="N63" s="118"/>
      <c r="O63" s="118"/>
      <c r="P63" s="118"/>
      <c r="Q63" s="118"/>
      <c r="R63" s="119"/>
      <c r="S63" s="119"/>
      <c r="T63" s="119"/>
      <c r="U63" s="119"/>
      <c r="V63" s="119"/>
      <c r="W63" s="119"/>
      <c r="X63" s="119"/>
      <c r="Y63" s="119"/>
      <c r="Z63" s="119"/>
      <c r="AA63" s="119"/>
      <c r="AB63" s="119"/>
      <c r="AC63" s="119"/>
      <c r="AD63" s="119"/>
      <c r="AE63" s="119"/>
      <c r="AF63" s="119"/>
      <c r="AG63" s="119"/>
      <c r="AH63" s="119"/>
      <c r="AI63" s="119"/>
      <c r="AJ63" s="119"/>
      <c r="AK63" s="119"/>
      <c r="AL63" s="3"/>
      <c r="AM63" s="3"/>
      <c r="AN63" s="3"/>
      <c r="AO63" s="2"/>
      <c r="AP63" s="2"/>
      <c r="AQ63" s="2"/>
      <c r="AR63" s="2"/>
    </row>
    <row r="64" spans="1:46" ht="13.5" customHeight="1">
      <c r="A64" s="119"/>
      <c r="B64" s="119"/>
      <c r="C64" s="118"/>
      <c r="D64" s="118"/>
      <c r="E64" s="118"/>
      <c r="F64" s="118"/>
      <c r="G64" s="118"/>
      <c r="H64" s="118"/>
      <c r="I64" s="118"/>
      <c r="J64" s="118"/>
      <c r="K64" s="118"/>
      <c r="L64" s="118"/>
      <c r="M64" s="118"/>
      <c r="N64" s="118"/>
      <c r="O64" s="118"/>
      <c r="P64" s="118"/>
      <c r="Q64" s="118"/>
      <c r="R64" s="119"/>
      <c r="S64" s="119"/>
      <c r="T64" s="119"/>
      <c r="U64" s="119"/>
      <c r="V64" s="119"/>
      <c r="W64" s="119"/>
      <c r="X64" s="119"/>
      <c r="Y64" s="119"/>
      <c r="Z64" s="119"/>
      <c r="AA64" s="119"/>
      <c r="AB64" s="119"/>
      <c r="AC64" s="119"/>
      <c r="AD64" s="119"/>
      <c r="AE64" s="119"/>
      <c r="AF64" s="119"/>
      <c r="AG64" s="119"/>
      <c r="AH64" s="119"/>
      <c r="AI64" s="119"/>
      <c r="AJ64" s="119"/>
      <c r="AK64" s="119"/>
      <c r="AL64" s="3"/>
      <c r="AM64" s="3"/>
      <c r="AN64" s="3"/>
      <c r="AO64" s="13"/>
      <c r="AP64" s="2"/>
      <c r="AQ64" s="2"/>
      <c r="AR64" s="2"/>
      <c r="AS64" s="2"/>
      <c r="AT64" s="2"/>
    </row>
    <row r="65" spans="1:46" ht="13.5" customHeight="1">
      <c r="A65" s="119"/>
      <c r="B65" s="119"/>
      <c r="C65" s="118"/>
      <c r="D65" s="118"/>
      <c r="E65" s="118"/>
      <c r="F65" s="118"/>
      <c r="G65" s="118"/>
      <c r="H65" s="118"/>
      <c r="I65" s="118"/>
      <c r="J65" s="118"/>
      <c r="K65" s="118"/>
      <c r="L65" s="118"/>
      <c r="M65" s="118"/>
      <c r="N65" s="118"/>
      <c r="O65" s="118"/>
      <c r="P65" s="118"/>
      <c r="Q65" s="118"/>
      <c r="R65" s="119"/>
      <c r="S65" s="119"/>
      <c r="T65" s="119"/>
      <c r="U65" s="119"/>
      <c r="V65" s="119"/>
      <c r="W65" s="119"/>
      <c r="X65" s="119"/>
      <c r="Y65" s="119"/>
      <c r="Z65" s="119"/>
      <c r="AA65" s="119"/>
      <c r="AB65" s="119"/>
      <c r="AC65" s="119"/>
      <c r="AD65" s="119"/>
      <c r="AE65" s="119"/>
      <c r="AF65" s="119"/>
      <c r="AG65" s="119"/>
      <c r="AH65" s="119"/>
      <c r="AI65" s="119"/>
      <c r="AJ65" s="119"/>
      <c r="AK65" s="119"/>
      <c r="AL65" s="3"/>
      <c r="AM65" s="3"/>
      <c r="AN65" s="3"/>
      <c r="AO65" s="13"/>
      <c r="AP65" s="2"/>
      <c r="AQ65" s="2"/>
      <c r="AR65" s="2"/>
      <c r="AS65" s="2"/>
      <c r="AT65" s="2"/>
    </row>
    <row r="66" spans="1:47" ht="13.5" customHeight="1">
      <c r="A66" s="119"/>
      <c r="B66" s="119"/>
      <c r="C66" s="118"/>
      <c r="D66" s="118"/>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3"/>
      <c r="AM66" s="3"/>
      <c r="AN66" s="3"/>
      <c r="AO66" s="3"/>
      <c r="AP66" s="2"/>
      <c r="AQ66" s="2"/>
      <c r="AR66" s="2"/>
      <c r="AS66" s="2"/>
      <c r="AT66" s="2"/>
      <c r="AU66" s="2"/>
    </row>
    <row r="67" spans="1:40" ht="13.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3"/>
      <c r="AM67" s="3"/>
      <c r="AN67" s="3"/>
    </row>
    <row r="68" spans="1:40" ht="13.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3"/>
      <c r="AM68" s="3"/>
      <c r="AN68" s="3"/>
    </row>
    <row r="69" spans="1:40" ht="13.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3"/>
      <c r="AM69" s="3"/>
      <c r="AN69" s="3"/>
    </row>
    <row r="70" spans="1:37" ht="13.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row>
  </sheetData>
  <sheetProtection password="9350" sheet="1" scenarios="1" formatCells="0" selectLockedCells="1"/>
  <mergeCells count="191">
    <mergeCell ref="AL33:AN33"/>
    <mergeCell ref="K18:M18"/>
    <mergeCell ref="T14:T16"/>
    <mergeCell ref="A1:AN1"/>
    <mergeCell ref="AN28:AN31"/>
    <mergeCell ref="I4:AJ4"/>
    <mergeCell ref="I33:M33"/>
    <mergeCell ref="H14:H17"/>
    <mergeCell ref="C30:M30"/>
    <mergeCell ref="C31:M31"/>
    <mergeCell ref="C32:M32"/>
    <mergeCell ref="AI37:AK37"/>
    <mergeCell ref="Z37:AB37"/>
    <mergeCell ref="AF34:AH34"/>
    <mergeCell ref="I36:M36"/>
    <mergeCell ref="E35:H36"/>
    <mergeCell ref="I35:M35"/>
    <mergeCell ref="AI36:AK36"/>
    <mergeCell ref="Z35:AB35"/>
    <mergeCell ref="AI34:AK34"/>
    <mergeCell ref="C48:M48"/>
    <mergeCell ref="C46:F47"/>
    <mergeCell ref="G46:J47"/>
    <mergeCell ref="K46:M46"/>
    <mergeCell ref="K47:M47"/>
    <mergeCell ref="C45:M45"/>
    <mergeCell ref="N38:P38"/>
    <mergeCell ref="W37:Y37"/>
    <mergeCell ref="Z46:AB46"/>
    <mergeCell ref="Z44:AB44"/>
    <mergeCell ref="Z43:AB43"/>
    <mergeCell ref="G41:M41"/>
    <mergeCell ref="G42:M42"/>
    <mergeCell ref="C41:F42"/>
    <mergeCell ref="C43:F44"/>
    <mergeCell ref="AM51:AM52"/>
    <mergeCell ref="AM43:AM44"/>
    <mergeCell ref="AM46:AM47"/>
    <mergeCell ref="AN35:AN41"/>
    <mergeCell ref="AN43:AN44"/>
    <mergeCell ref="AN46:AN52"/>
    <mergeCell ref="AM38:AM39"/>
    <mergeCell ref="AM41:AM42"/>
    <mergeCell ref="AM35:AM36"/>
    <mergeCell ref="AL49:AL50"/>
    <mergeCell ref="AM49:AM50"/>
    <mergeCell ref="AA45:AJ45"/>
    <mergeCell ref="AI48:AK48"/>
    <mergeCell ref="AI46:AK46"/>
    <mergeCell ref="AI47:AK47"/>
    <mergeCell ref="AG44:AK44"/>
    <mergeCell ref="AF35:AH35"/>
    <mergeCell ref="AF40:AG40"/>
    <mergeCell ref="AH40:AI40"/>
    <mergeCell ref="AJ40:AK40"/>
    <mergeCell ref="AC43:AF43"/>
    <mergeCell ref="Z40:AE40"/>
    <mergeCell ref="Z41:AK41"/>
    <mergeCell ref="AG43:AK43"/>
    <mergeCell ref="AI38:AK38"/>
    <mergeCell ref="Z53:AK53"/>
    <mergeCell ref="Z54:AK54"/>
    <mergeCell ref="Z49:AK50"/>
    <mergeCell ref="Q39:S39"/>
    <mergeCell ref="AF39:AH39"/>
    <mergeCell ref="AI39:AK39"/>
    <mergeCell ref="Z42:AK42"/>
    <mergeCell ref="V40:W40"/>
    <mergeCell ref="T40:U40"/>
    <mergeCell ref="X40:Y40"/>
    <mergeCell ref="Z51:AK51"/>
    <mergeCell ref="Q47:S47"/>
    <mergeCell ref="W47:Y47"/>
    <mergeCell ref="Z52:AK52"/>
    <mergeCell ref="Q48:S48"/>
    <mergeCell ref="AC48:AE48"/>
    <mergeCell ref="Z48:AB48"/>
    <mergeCell ref="W48:Y48"/>
    <mergeCell ref="Z47:AB47"/>
    <mergeCell ref="AC47:AE47"/>
    <mergeCell ref="C54:M54"/>
    <mergeCell ref="C51:M51"/>
    <mergeCell ref="C52:M52"/>
    <mergeCell ref="N49:Y50"/>
    <mergeCell ref="N53:Y53"/>
    <mergeCell ref="N54:Y54"/>
    <mergeCell ref="C53:M53"/>
    <mergeCell ref="C49:M50"/>
    <mergeCell ref="N52:Y52"/>
    <mergeCell ref="N51:Y51"/>
    <mergeCell ref="AC38:AE38"/>
    <mergeCell ref="AF38:AH38"/>
    <mergeCell ref="Z38:AB38"/>
    <mergeCell ref="AC37:AE37"/>
    <mergeCell ref="AF37:AH37"/>
    <mergeCell ref="AI35:AK35"/>
    <mergeCell ref="Z36:AB36"/>
    <mergeCell ref="AC36:AE36"/>
    <mergeCell ref="AC35:AE35"/>
    <mergeCell ref="AF36:AH36"/>
    <mergeCell ref="AG8:AJ8"/>
    <mergeCell ref="AC9:AF9"/>
    <mergeCell ref="AC10:AF10"/>
    <mergeCell ref="AG9:AJ9"/>
    <mergeCell ref="AG10:AJ10"/>
    <mergeCell ref="AM28:AM29"/>
    <mergeCell ref="AA27:AJ27"/>
    <mergeCell ref="Y18:AB18"/>
    <mergeCell ref="N28:Y28"/>
    <mergeCell ref="N29:Y29"/>
    <mergeCell ref="AL26:AN26"/>
    <mergeCell ref="Q22:S22"/>
    <mergeCell ref="Q23:S23"/>
    <mergeCell ref="Z28:AK28"/>
    <mergeCell ref="Z29:AK29"/>
    <mergeCell ref="A3:T3"/>
    <mergeCell ref="C28:H29"/>
    <mergeCell ref="C6:D26"/>
    <mergeCell ref="K9:Q9"/>
    <mergeCell ref="L19:M19"/>
    <mergeCell ref="C27:M27"/>
    <mergeCell ref="N19:P19"/>
    <mergeCell ref="H11:H13"/>
    <mergeCell ref="G14:G17"/>
    <mergeCell ref="A14:B43"/>
    <mergeCell ref="C33:D39"/>
    <mergeCell ref="N46:P46"/>
    <mergeCell ref="N35:P35"/>
    <mergeCell ref="N39:P39"/>
    <mergeCell ref="C40:M40"/>
    <mergeCell ref="N40:S40"/>
    <mergeCell ref="E38:H39"/>
    <mergeCell ref="E37:M37"/>
    <mergeCell ref="G43:M43"/>
    <mergeCell ref="G44:M44"/>
    <mergeCell ref="I38:M38"/>
    <mergeCell ref="I39:M39"/>
    <mergeCell ref="T37:V37"/>
    <mergeCell ref="Q38:S38"/>
    <mergeCell ref="T38:V38"/>
    <mergeCell ref="Q37:S37"/>
    <mergeCell ref="Z34:AB34"/>
    <mergeCell ref="T34:V34"/>
    <mergeCell ref="AC34:AE34"/>
    <mergeCell ref="W34:Y34"/>
    <mergeCell ref="O33:X33"/>
    <mergeCell ref="N31:Y31"/>
    <mergeCell ref="AG12:AJ12"/>
    <mergeCell ref="AC12:AF12"/>
    <mergeCell ref="Z32:AK32"/>
    <mergeCell ref="N32:Y32"/>
    <mergeCell ref="W18:X18"/>
    <mergeCell ref="AA33:AJ33"/>
    <mergeCell ref="Z31:AK31"/>
    <mergeCell ref="AA9:AB12"/>
    <mergeCell ref="N30:Y30"/>
    <mergeCell ref="Z30:AK30"/>
    <mergeCell ref="O27:X27"/>
    <mergeCell ref="AC11:AF11"/>
    <mergeCell ref="AG11:AJ11"/>
    <mergeCell ref="W17:AB17"/>
    <mergeCell ref="W36:Y36"/>
    <mergeCell ref="N41:Y41"/>
    <mergeCell ref="W35:Y35"/>
    <mergeCell ref="N36:P36"/>
    <mergeCell ref="N37:P37"/>
    <mergeCell ref="W38:Y38"/>
    <mergeCell ref="N34:P34"/>
    <mergeCell ref="Q34:S34"/>
    <mergeCell ref="N48:P48"/>
    <mergeCell ref="Q46:S46"/>
    <mergeCell ref="Q44:T44"/>
    <mergeCell ref="Q35:S35"/>
    <mergeCell ref="T35:V35"/>
    <mergeCell ref="Q36:S36"/>
    <mergeCell ref="T36:V36"/>
    <mergeCell ref="T39:V39"/>
    <mergeCell ref="N42:Y42"/>
    <mergeCell ref="N43:P43"/>
    <mergeCell ref="AC39:AE39"/>
    <mergeCell ref="AC46:AE46"/>
    <mergeCell ref="W39:Y39"/>
    <mergeCell ref="AC44:AF44"/>
    <mergeCell ref="Z39:AB39"/>
    <mergeCell ref="U44:Y44"/>
    <mergeCell ref="N47:P47"/>
    <mergeCell ref="O45:X45"/>
    <mergeCell ref="N44:P44"/>
    <mergeCell ref="U43:Y43"/>
    <mergeCell ref="Q43:T43"/>
    <mergeCell ref="W46:Y46"/>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xl/worksheets/sheet12.xml><?xml version="1.0" encoding="utf-8"?>
<worksheet xmlns="http://schemas.openxmlformats.org/spreadsheetml/2006/main" xmlns:r="http://schemas.openxmlformats.org/officeDocument/2006/relationships">
  <dimension ref="A1:BJ65"/>
  <sheetViews>
    <sheetView showGridLines="0" view="pageBreakPreview" zoomScaleSheetLayoutView="100" workbookViewId="0" topLeftCell="A1">
      <selection activeCell="E12" sqref="E12:E14"/>
    </sheetView>
  </sheetViews>
  <sheetFormatPr defaultColWidth="9.00390625" defaultRowHeight="13.5" customHeight="1"/>
  <cols>
    <col min="1" max="1" width="1.75390625" style="1" customWidth="1"/>
    <col min="2" max="2" width="2.00390625" style="1" customWidth="1"/>
    <col min="3" max="12" width="2.25390625" style="1" customWidth="1"/>
    <col min="13" max="13" width="1.4921875" style="1" customWidth="1"/>
    <col min="14" max="28" width="2.25390625" style="1" customWidth="1"/>
    <col min="29" max="29" width="2.75390625" style="1" customWidth="1"/>
    <col min="30" max="30" width="1.12109375" style="1" customWidth="1"/>
    <col min="31" max="36" width="2.25390625" style="1" customWidth="1"/>
    <col min="37" max="37" width="2.50390625" style="1" customWidth="1"/>
    <col min="38" max="38" width="2.375" style="1" customWidth="1"/>
    <col min="39" max="39" width="4.50390625" style="1" customWidth="1"/>
    <col min="40" max="40" width="3.87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c r="AP1" s="2"/>
      <c r="AQ1" s="2"/>
      <c r="AR1" s="2"/>
      <c r="AS1" s="2"/>
      <c r="AT1" s="2"/>
      <c r="AU1" s="2"/>
    </row>
    <row r="2" spans="1:47" ht="12" customHeight="1">
      <c r="A2"/>
      <c r="B2"/>
      <c r="C2"/>
      <c r="D2"/>
      <c r="E2"/>
      <c r="F2"/>
      <c r="G2"/>
      <c r="H2"/>
      <c r="I2"/>
      <c r="J2"/>
      <c r="K2"/>
      <c r="L2"/>
      <c r="M2"/>
      <c r="N2"/>
      <c r="O2"/>
      <c r="P2"/>
      <c r="Q2"/>
      <c r="R2"/>
      <c r="S2"/>
      <c r="T2"/>
      <c r="U2"/>
      <c r="V2"/>
      <c r="W2"/>
      <c r="X2"/>
      <c r="Y2"/>
      <c r="Z2"/>
      <c r="AA2"/>
      <c r="AB2"/>
      <c r="AC2"/>
      <c r="AD2"/>
      <c r="AE2"/>
      <c r="AF2"/>
      <c r="AG2"/>
      <c r="AH2"/>
      <c r="AI2"/>
      <c r="AJ2"/>
      <c r="AK2" s="119"/>
      <c r="AL2"/>
      <c r="AM2"/>
      <c r="AN2"/>
      <c r="AP2" s="2"/>
      <c r="AQ2" s="2"/>
      <c r="AR2" s="2"/>
      <c r="AS2" s="2"/>
      <c r="AT2" s="2"/>
      <c r="AU2" s="2"/>
    </row>
    <row r="3" spans="1:47" ht="15" customHeight="1">
      <c r="A3" s="1015" t="s">
        <v>222</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c r="AP3" s="2"/>
      <c r="AQ3" s="2"/>
      <c r="AR3" s="2"/>
      <c r="AS3" s="2"/>
      <c r="AT3" s="2"/>
      <c r="AU3" s="2"/>
    </row>
    <row r="4" spans="1:47" ht="16.5" customHeight="1" thickBot="1">
      <c r="A4" s="1016" t="s">
        <v>260</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c r="AO4" s="3"/>
      <c r="AP4" s="2"/>
      <c r="AQ4" s="2"/>
      <c r="AR4" s="2"/>
      <c r="AS4" s="2"/>
      <c r="AT4" s="2"/>
      <c r="AU4" s="2"/>
    </row>
    <row r="5" spans="1:42" ht="13.5" customHeight="1">
      <c r="A5" s="214"/>
      <c r="B5" s="43"/>
      <c r="C5" s="1868" t="s">
        <v>944</v>
      </c>
      <c r="D5" s="1869"/>
      <c r="E5" s="1869"/>
      <c r="F5" s="1869"/>
      <c r="G5" s="1869"/>
      <c r="H5" s="1869"/>
      <c r="I5" s="1869"/>
      <c r="J5" s="1869"/>
      <c r="K5" s="1869"/>
      <c r="L5" s="1869"/>
      <c r="M5" s="1869"/>
      <c r="N5" s="1869"/>
      <c r="O5" s="1869"/>
      <c r="P5" s="1869"/>
      <c r="Q5" s="1869"/>
      <c r="R5" s="1869"/>
      <c r="S5" s="1869"/>
      <c r="T5" s="1869"/>
      <c r="U5" s="1869"/>
      <c r="V5" s="1869"/>
      <c r="W5" s="1870"/>
      <c r="X5" s="1868" t="s">
        <v>226</v>
      </c>
      <c r="Y5" s="1869"/>
      <c r="Z5" s="1869"/>
      <c r="AA5" s="1869"/>
      <c r="AB5" s="1869"/>
      <c r="AC5" s="1869"/>
      <c r="AD5" s="1869"/>
      <c r="AE5" s="1869"/>
      <c r="AF5" s="1869"/>
      <c r="AG5" s="1869"/>
      <c r="AH5" s="1869"/>
      <c r="AI5" s="1869"/>
      <c r="AJ5" s="1869"/>
      <c r="AK5" s="1869"/>
      <c r="AL5" s="1869"/>
      <c r="AM5" s="1869"/>
      <c r="AN5" s="1871"/>
      <c r="AP5" s="3"/>
    </row>
    <row r="6" spans="1:42" ht="13.5" customHeight="1">
      <c r="A6" s="42"/>
      <c r="B6" s="43"/>
      <c r="C6" s="28"/>
      <c r="D6" s="29"/>
      <c r="F6" s="227"/>
      <c r="G6" s="3"/>
      <c r="H6" s="3"/>
      <c r="I6" s="3"/>
      <c r="J6" s="3"/>
      <c r="R6" s="3"/>
      <c r="S6" s="3"/>
      <c r="T6" s="3"/>
      <c r="U6" s="3"/>
      <c r="V6" s="3"/>
      <c r="W6" s="43"/>
      <c r="X6" s="3"/>
      <c r="Y6" s="3"/>
      <c r="AA6" s="558"/>
      <c r="AB6" s="3"/>
      <c r="AC6" s="3"/>
      <c r="AD6" s="3"/>
      <c r="AE6" s="3"/>
      <c r="AH6" s="3"/>
      <c r="AI6" s="3"/>
      <c r="AJ6" s="3"/>
      <c r="AK6" s="3"/>
      <c r="AL6" s="3"/>
      <c r="AM6" s="3"/>
      <c r="AN6" s="23"/>
      <c r="AO6" s="3"/>
      <c r="AP6" s="3"/>
    </row>
    <row r="7" spans="1:42" ht="13.5" customHeight="1">
      <c r="A7" s="42"/>
      <c r="B7" s="43"/>
      <c r="C7" s="3"/>
      <c r="D7" s="3"/>
      <c r="E7" s="3"/>
      <c r="F7" s="227"/>
      <c r="G7" s="3"/>
      <c r="H7" s="3"/>
      <c r="I7" s="3" t="s">
        <v>642</v>
      </c>
      <c r="J7" s="3"/>
      <c r="R7" s="3"/>
      <c r="S7" s="3"/>
      <c r="T7" s="3"/>
      <c r="U7" s="3"/>
      <c r="V7" s="3"/>
      <c r="W7" s="3"/>
      <c r="X7" s="35"/>
      <c r="Y7" s="3"/>
      <c r="Z7" s="3"/>
      <c r="AA7" s="227"/>
      <c r="AB7" s="3" t="s">
        <v>642</v>
      </c>
      <c r="AC7" s="3"/>
      <c r="AD7" s="3"/>
      <c r="AE7" s="3"/>
      <c r="AH7" s="3"/>
      <c r="AI7" s="3"/>
      <c r="AJ7" s="3"/>
      <c r="AK7" s="3"/>
      <c r="AL7" s="3"/>
      <c r="AM7" s="3"/>
      <c r="AN7" s="23"/>
      <c r="AO7" s="3"/>
      <c r="AP7" s="3"/>
    </row>
    <row r="8" spans="1:44" ht="13.5" customHeight="1">
      <c r="A8" s="42"/>
      <c r="B8" s="43"/>
      <c r="D8" s="3"/>
      <c r="X8" s="35"/>
      <c r="Y8" s="3"/>
      <c r="Z8" s="3"/>
      <c r="AA8" s="3"/>
      <c r="AB8" s="3"/>
      <c r="AC8" s="24"/>
      <c r="AD8" s="24"/>
      <c r="AE8" s="24"/>
      <c r="AF8" s="24"/>
      <c r="AG8" s="24"/>
      <c r="AH8" s="24"/>
      <c r="AI8" s="3"/>
      <c r="AJ8" s="3"/>
      <c r="AK8" s="3"/>
      <c r="AL8" s="3"/>
      <c r="AM8" s="3"/>
      <c r="AN8" s="23"/>
      <c r="AP8" s="3"/>
      <c r="AQ8" s="2"/>
      <c r="AR8" s="2"/>
    </row>
    <row r="9" spans="1:44" ht="13.5" customHeight="1">
      <c r="A9" s="42"/>
      <c r="B9" s="43"/>
      <c r="C9" s="225"/>
      <c r="D9" s="227"/>
      <c r="E9" s="3"/>
      <c r="F9" s="24"/>
      <c r="G9" s="244"/>
      <c r="H9" s="24"/>
      <c r="I9" s="34"/>
      <c r="J9" s="463"/>
      <c r="K9" s="464"/>
      <c r="L9" s="464"/>
      <c r="M9" s="395"/>
      <c r="N9" s="395"/>
      <c r="O9" s="395"/>
      <c r="P9" s="94"/>
      <c r="R9" s="3"/>
      <c r="S9" s="3"/>
      <c r="T9" s="3"/>
      <c r="U9" s="3"/>
      <c r="V9" s="3"/>
      <c r="W9" s="43"/>
      <c r="X9" s="3"/>
      <c r="Y9" s="3"/>
      <c r="Z9" s="534"/>
      <c r="AA9" s="3"/>
      <c r="AB9" s="43"/>
      <c r="AC9" s="463"/>
      <c r="AD9" s="464"/>
      <c r="AE9" s="464"/>
      <c r="AF9" s="399"/>
      <c r="AG9" s="399"/>
      <c r="AH9" s="399"/>
      <c r="AI9" s="94"/>
      <c r="AJ9" s="3"/>
      <c r="AK9" s="532"/>
      <c r="AL9" s="3"/>
      <c r="AM9" s="3"/>
      <c r="AN9" s="23"/>
      <c r="AP9" s="3"/>
      <c r="AQ9" s="2"/>
      <c r="AR9" s="2"/>
    </row>
    <row r="10" spans="1:44" ht="13.5" customHeight="1">
      <c r="A10" s="42"/>
      <c r="B10" s="43"/>
      <c r="C10" s="225"/>
      <c r="D10" s="241"/>
      <c r="E10" s="3"/>
      <c r="F10" s="3"/>
      <c r="G10" s="246"/>
      <c r="H10" s="36"/>
      <c r="I10" s="31"/>
      <c r="J10" s="396"/>
      <c r="K10" s="472"/>
      <c r="L10" s="473"/>
      <c r="M10" s="245"/>
      <c r="N10" s="217"/>
      <c r="O10" s="41"/>
      <c r="P10" s="91"/>
      <c r="Q10" s="263"/>
      <c r="R10" s="24" t="s">
        <v>656</v>
      </c>
      <c r="S10" s="24"/>
      <c r="T10" s="24"/>
      <c r="U10" s="24"/>
      <c r="V10" s="115"/>
      <c r="W10" s="608"/>
      <c r="X10" s="3"/>
      <c r="Y10" s="3"/>
      <c r="Z10" s="1861">
        <f>AE21+AH15</f>
        <v>0</v>
      </c>
      <c r="AA10" s="3"/>
      <c r="AB10" s="43"/>
      <c r="AC10" s="394"/>
      <c r="AD10" s="394"/>
      <c r="AE10" s="397"/>
      <c r="AF10" s="245"/>
      <c r="AG10" s="217"/>
      <c r="AH10" s="217"/>
      <c r="AI10" s="94"/>
      <c r="AJ10" s="3"/>
      <c r="AK10" s="532"/>
      <c r="AL10" s="3"/>
      <c r="AM10" s="3"/>
      <c r="AN10" s="23"/>
      <c r="AP10" s="3"/>
      <c r="AQ10" s="2"/>
      <c r="AR10" s="2"/>
    </row>
    <row r="11" spans="1:44" ht="13.5" customHeight="1">
      <c r="A11" s="42"/>
      <c r="B11" s="43"/>
      <c r="C11" s="225"/>
      <c r="D11" s="241"/>
      <c r="E11" s="3"/>
      <c r="F11" s="3"/>
      <c r="G11" s="1858"/>
      <c r="H11" s="29"/>
      <c r="I11" s="43"/>
      <c r="J11" s="474"/>
      <c r="K11" s="472"/>
      <c r="L11" s="473"/>
      <c r="M11" s="35"/>
      <c r="N11" s="3"/>
      <c r="O11" s="3"/>
      <c r="P11" s="3"/>
      <c r="Q11" s="3"/>
      <c r="R11" s="1" t="s">
        <v>912</v>
      </c>
      <c r="S11" s="434"/>
      <c r="T11" s="1910"/>
      <c r="U11" s="1911"/>
      <c r="V11" s="1911"/>
      <c r="W11" s="1912"/>
      <c r="X11" s="3"/>
      <c r="Y11" s="3"/>
      <c r="Z11" s="1862"/>
      <c r="AA11" s="600"/>
      <c r="AB11" s="43"/>
      <c r="AC11" s="394"/>
      <c r="AD11" s="394"/>
      <c r="AE11" s="397"/>
      <c r="AG11" s="600"/>
      <c r="AH11" s="3"/>
      <c r="AI11" s="3"/>
      <c r="AJ11" s="3"/>
      <c r="AK11" s="94"/>
      <c r="AL11" s="94"/>
      <c r="AM11" s="115"/>
      <c r="AN11" s="386"/>
      <c r="AP11" s="3"/>
      <c r="AQ11" s="2"/>
      <c r="AR11" s="2"/>
    </row>
    <row r="12" spans="1:52" ht="13.5" customHeight="1">
      <c r="A12" s="42"/>
      <c r="B12" s="43"/>
      <c r="C12" s="225"/>
      <c r="E12" s="1858"/>
      <c r="F12" s="3"/>
      <c r="G12" s="1859"/>
      <c r="H12" s="3"/>
      <c r="I12" s="43"/>
      <c r="J12" s="472"/>
      <c r="K12" s="475"/>
      <c r="L12" s="472"/>
      <c r="M12" s="35"/>
      <c r="N12" s="3"/>
      <c r="P12" s="1867"/>
      <c r="R12" s="1" t="s">
        <v>644</v>
      </c>
      <c r="S12" s="302"/>
      <c r="T12" s="1244"/>
      <c r="U12" s="1245"/>
      <c r="V12" s="1245"/>
      <c r="W12" s="1913"/>
      <c r="X12" s="3"/>
      <c r="Y12" s="3"/>
      <c r="Z12" s="1863"/>
      <c r="AA12" s="601"/>
      <c r="AB12" s="43"/>
      <c r="AC12" s="394"/>
      <c r="AD12" s="394"/>
      <c r="AE12" s="397"/>
      <c r="AF12" s="3"/>
      <c r="AG12" s="3" t="s">
        <v>911</v>
      </c>
      <c r="AI12" s="3"/>
      <c r="AJ12" s="3"/>
      <c r="AK12" s="94"/>
      <c r="AL12" s="605"/>
      <c r="AM12" s="1864"/>
      <c r="AN12" s="1865"/>
      <c r="AP12" s="3"/>
      <c r="AQ12" s="2"/>
      <c r="AR12" s="2"/>
      <c r="AZ12" s="90"/>
    </row>
    <row r="13" spans="1:44" ht="13.5" customHeight="1">
      <c r="A13" s="42"/>
      <c r="B13" s="43"/>
      <c r="C13" s="225"/>
      <c r="E13" s="1859"/>
      <c r="F13" s="3"/>
      <c r="G13" s="1860"/>
      <c r="H13" s="3"/>
      <c r="I13" s="43"/>
      <c r="J13" s="394"/>
      <c r="K13" s="394"/>
      <c r="L13" s="476"/>
      <c r="M13" s="364"/>
      <c r="N13" s="24"/>
      <c r="O13" s="24"/>
      <c r="P13" s="1255"/>
      <c r="Q13" s="243"/>
      <c r="R13" s="1" t="s">
        <v>913</v>
      </c>
      <c r="S13" s="94"/>
      <c r="T13" s="3"/>
      <c r="U13" s="3"/>
      <c r="V13" s="3"/>
      <c r="W13" s="43"/>
      <c r="X13" s="3"/>
      <c r="Y13" s="3"/>
      <c r="Z13" s="1839" t="s">
        <v>910</v>
      </c>
      <c r="AA13" s="602"/>
      <c r="AB13" s="34"/>
      <c r="AC13" s="394"/>
      <c r="AD13" s="394"/>
      <c r="AE13" s="397"/>
      <c r="AG13" s="601"/>
      <c r="AH13" s="3"/>
      <c r="AI13" s="3"/>
      <c r="AJ13" s="3"/>
      <c r="AK13" s="3" t="s">
        <v>396</v>
      </c>
      <c r="AL13" s="606"/>
      <c r="AM13" s="1244"/>
      <c r="AN13" s="1866"/>
      <c r="AP13" s="3"/>
      <c r="AQ13" s="2"/>
      <c r="AR13" s="2"/>
    </row>
    <row r="14" spans="1:49" ht="19.5" customHeight="1" thickBot="1">
      <c r="A14" s="42"/>
      <c r="B14" s="43"/>
      <c r="C14" s="225"/>
      <c r="E14" s="1860"/>
      <c r="F14" s="3"/>
      <c r="G14" s="1854" t="s">
        <v>663</v>
      </c>
      <c r="H14" s="3"/>
      <c r="I14" s="43"/>
      <c r="J14" s="394"/>
      <c r="K14" s="394"/>
      <c r="L14" s="397"/>
      <c r="M14" s="365"/>
      <c r="N14" s="24"/>
      <c r="O14" s="24"/>
      <c r="P14" s="1256"/>
      <c r="Q14" s="243"/>
      <c r="R14" s="212"/>
      <c r="S14" s="3"/>
      <c r="T14" s="3"/>
      <c r="U14" s="3"/>
      <c r="V14" s="3"/>
      <c r="W14" s="43"/>
      <c r="X14" s="3"/>
      <c r="Y14" s="3"/>
      <c r="Z14" s="1840"/>
      <c r="AA14" s="3"/>
      <c r="AB14" s="43"/>
      <c r="AC14" s="465"/>
      <c r="AD14" s="394"/>
      <c r="AE14" s="400"/>
      <c r="AF14" s="363"/>
      <c r="AG14" s="24"/>
      <c r="AH14" s="3"/>
      <c r="AI14" s="3"/>
      <c r="AJ14" s="3"/>
      <c r="AK14" s="3" t="s">
        <v>644</v>
      </c>
      <c r="AL14" s="606"/>
      <c r="AM14" s="1244"/>
      <c r="AN14" s="1866"/>
      <c r="AP14" s="3"/>
      <c r="AQ14" s="2"/>
      <c r="AR14" s="2"/>
      <c r="AW14" s="87"/>
    </row>
    <row r="15" spans="1:44" ht="15" customHeight="1">
      <c r="A15" s="42"/>
      <c r="B15" s="43"/>
      <c r="C15" s="225"/>
      <c r="E15" s="1857" t="s">
        <v>662</v>
      </c>
      <c r="F15" s="3"/>
      <c r="G15" s="1855"/>
      <c r="H15" s="3"/>
      <c r="I15" s="43"/>
      <c r="J15" s="396"/>
      <c r="K15" s="472"/>
      <c r="L15" s="477"/>
      <c r="M15" s="245"/>
      <c r="N15" s="29"/>
      <c r="O15" s="29"/>
      <c r="P15" s="1341" t="s">
        <v>643</v>
      </c>
      <c r="Q15" s="243"/>
      <c r="R15" s="212"/>
      <c r="S15" s="3"/>
      <c r="T15" s="3"/>
      <c r="U15" s="3"/>
      <c r="W15" s="43"/>
      <c r="X15" s="3"/>
      <c r="Y15" s="3"/>
      <c r="Z15" s="1840"/>
      <c r="AA15" s="3"/>
      <c r="AB15" s="43"/>
      <c r="AC15" s="466"/>
      <c r="AD15" s="469"/>
      <c r="AE15" s="397"/>
      <c r="AF15" s="3"/>
      <c r="AG15" s="1917" t="s">
        <v>915</v>
      </c>
      <c r="AH15" s="1914"/>
      <c r="AI15" s="3"/>
      <c r="AJ15" s="3"/>
      <c r="AK15" s="39"/>
      <c r="AL15" s="603"/>
      <c r="AM15" s="3"/>
      <c r="AN15" s="23"/>
      <c r="AP15" s="3"/>
      <c r="AQ15" s="2"/>
      <c r="AR15" s="2"/>
    </row>
    <row r="16" spans="1:44" ht="13.5" customHeight="1">
      <c r="A16" s="1295" t="s">
        <v>807</v>
      </c>
      <c r="B16" s="1184"/>
      <c r="C16" s="225"/>
      <c r="E16" s="1857"/>
      <c r="F16" s="3"/>
      <c r="G16" s="1855"/>
      <c r="H16" s="3"/>
      <c r="I16" s="3"/>
      <c r="J16" s="478"/>
      <c r="K16" s="479"/>
      <c r="L16" s="473"/>
      <c r="M16" s="3"/>
      <c r="N16" s="3"/>
      <c r="O16" s="3"/>
      <c r="P16" s="1674"/>
      <c r="Q16" s="3"/>
      <c r="R16" s="39"/>
      <c r="S16" s="3"/>
      <c r="T16" s="3"/>
      <c r="U16" s="3"/>
      <c r="W16" s="43"/>
      <c r="X16" s="3"/>
      <c r="Y16" s="3"/>
      <c r="Z16" s="1840"/>
      <c r="AA16" s="3"/>
      <c r="AB16" s="43"/>
      <c r="AC16" s="467"/>
      <c r="AD16" s="470"/>
      <c r="AE16" s="397"/>
      <c r="AF16" s="3"/>
      <c r="AG16" s="1918"/>
      <c r="AH16" s="1915"/>
      <c r="AI16" s="3"/>
      <c r="AJ16" s="3"/>
      <c r="AK16" s="39"/>
      <c r="AL16" s="604"/>
      <c r="AM16" s="3"/>
      <c r="AN16" s="23"/>
      <c r="AP16" s="3"/>
      <c r="AQ16" s="2"/>
      <c r="AR16" s="2"/>
    </row>
    <row r="17" spans="1:49" ht="13.5" customHeight="1">
      <c r="A17" s="1295"/>
      <c r="B17" s="1184"/>
      <c r="C17" s="225"/>
      <c r="E17" s="1857"/>
      <c r="F17" s="3"/>
      <c r="G17" s="1856"/>
      <c r="H17" s="24"/>
      <c r="I17" s="24"/>
      <c r="J17" s="480"/>
      <c r="K17" s="472"/>
      <c r="L17" s="473"/>
      <c r="M17" s="3"/>
      <c r="N17" s="3"/>
      <c r="O17" s="3"/>
      <c r="P17" s="3"/>
      <c r="Q17" s="939" t="s">
        <v>657</v>
      </c>
      <c r="R17" s="1082"/>
      <c r="S17" s="1082"/>
      <c r="T17" s="1082"/>
      <c r="U17" s="1082"/>
      <c r="V17" s="115"/>
      <c r="W17" s="608"/>
      <c r="X17" s="3"/>
      <c r="Y17" s="3"/>
      <c r="Z17" s="1840"/>
      <c r="AA17" s="3"/>
      <c r="AB17" s="43"/>
      <c r="AC17" s="466"/>
      <c r="AD17" s="470"/>
      <c r="AE17" s="533"/>
      <c r="AF17" s="3"/>
      <c r="AG17" s="1918"/>
      <c r="AH17" s="1915"/>
      <c r="AI17" s="3"/>
      <c r="AJ17" s="3"/>
      <c r="AK17" s="39"/>
      <c r="AL17" s="604"/>
      <c r="AM17" s="3"/>
      <c r="AN17" s="23"/>
      <c r="AP17" s="3"/>
      <c r="AQ17" s="2"/>
      <c r="AR17" s="3"/>
      <c r="AS17" s="3"/>
      <c r="AT17" s="3"/>
      <c r="AU17" s="3"/>
      <c r="AV17" s="3"/>
      <c r="AW17" s="3"/>
    </row>
    <row r="18" spans="1:49" ht="13.5" customHeight="1">
      <c r="A18" s="1295"/>
      <c r="B18" s="1184"/>
      <c r="C18" s="225"/>
      <c r="E18" s="1857"/>
      <c r="F18" s="24"/>
      <c r="G18" s="247"/>
      <c r="H18" s="36"/>
      <c r="I18" s="31"/>
      <c r="J18" s="398"/>
      <c r="K18" s="399"/>
      <c r="L18" s="400"/>
      <c r="M18" s="35"/>
      <c r="N18" s="3"/>
      <c r="O18" s="3"/>
      <c r="Q18" s="1" t="s">
        <v>912</v>
      </c>
      <c r="S18" s="1841" t="str">
        <f>'設条'!X44</f>
        <v>SWPR19１S21.8</v>
      </c>
      <c r="T18" s="1841"/>
      <c r="U18" s="1841"/>
      <c r="V18" s="1841"/>
      <c r="W18" s="1842"/>
      <c r="X18" s="35"/>
      <c r="Y18" s="3"/>
      <c r="Z18" s="1840"/>
      <c r="AA18" s="24"/>
      <c r="AB18" s="34"/>
      <c r="AC18" s="468"/>
      <c r="AD18" s="471"/>
      <c r="AE18" s="400"/>
      <c r="AF18" s="3"/>
      <c r="AG18" s="3"/>
      <c r="AH18" s="1916"/>
      <c r="AI18" s="3"/>
      <c r="AJ18" s="3"/>
      <c r="AK18" s="3"/>
      <c r="AL18" s="3"/>
      <c r="AM18" s="3"/>
      <c r="AN18" s="23"/>
      <c r="AP18" s="3"/>
      <c r="AQ18" s="2"/>
      <c r="AR18" s="3"/>
      <c r="AS18" s="3"/>
      <c r="AT18" s="3"/>
      <c r="AU18" s="3"/>
      <c r="AV18" s="3"/>
      <c r="AW18" s="39"/>
    </row>
    <row r="19" spans="1:48" ht="13.5" customHeight="1">
      <c r="A19" s="1295"/>
      <c r="B19" s="1184"/>
      <c r="C19" s="225"/>
      <c r="D19" s="227"/>
      <c r="E19" s="647"/>
      <c r="F19" s="3"/>
      <c r="G19" s="244"/>
      <c r="H19" s="3"/>
      <c r="I19" s="43"/>
      <c r="L19" s="29"/>
      <c r="M19" s="35"/>
      <c r="Q19" s="1" t="s">
        <v>644</v>
      </c>
      <c r="S19" s="1843"/>
      <c r="T19" s="1717"/>
      <c r="U19" s="1717"/>
      <c r="V19" s="1717"/>
      <c r="W19" s="1844"/>
      <c r="X19" s="39"/>
      <c r="Y19" s="3"/>
      <c r="Z19" s="248"/>
      <c r="AA19" s="36"/>
      <c r="AB19" s="31"/>
      <c r="AC19" s="77"/>
      <c r="AD19" s="238"/>
      <c r="AE19" s="36"/>
      <c r="AF19" s="24"/>
      <c r="AG19" s="24"/>
      <c r="AH19" s="3"/>
      <c r="AI19" s="3"/>
      <c r="AJ19" s="3"/>
      <c r="AK19" s="3"/>
      <c r="AL19" s="3"/>
      <c r="AM19" s="3"/>
      <c r="AN19" s="23"/>
      <c r="AP19" s="3"/>
      <c r="AQ19" s="2"/>
      <c r="AR19" s="2"/>
      <c r="AV19" s="3"/>
    </row>
    <row r="20" spans="1:44" ht="13.5" customHeight="1">
      <c r="A20" s="1295"/>
      <c r="B20" s="1184"/>
      <c r="C20" s="225"/>
      <c r="D20" s="227"/>
      <c r="E20" s="647"/>
      <c r="F20" s="3"/>
      <c r="G20" s="244"/>
      <c r="H20" s="3"/>
      <c r="I20" s="43"/>
      <c r="J20" s="3"/>
      <c r="K20" s="115" t="s">
        <v>242</v>
      </c>
      <c r="L20" s="43"/>
      <c r="M20" s="3"/>
      <c r="N20" s="3"/>
      <c r="O20" s="3"/>
      <c r="P20" s="3"/>
      <c r="Q20" s="3"/>
      <c r="R20" s="3"/>
      <c r="S20" s="3"/>
      <c r="T20" s="3"/>
      <c r="U20" s="3"/>
      <c r="V20" s="3"/>
      <c r="W20" s="43"/>
      <c r="X20" s="3"/>
      <c r="Y20" s="3"/>
      <c r="Z20" s="248"/>
      <c r="AA20" s="239"/>
      <c r="AB20" s="257"/>
      <c r="AC20" s="239"/>
      <c r="AD20" s="239"/>
      <c r="AE20" s="239"/>
      <c r="AF20" s="239"/>
      <c r="AG20" s="366"/>
      <c r="AH20" s="3"/>
      <c r="AI20" s="3"/>
      <c r="AJ20" s="3"/>
      <c r="AK20" s="3"/>
      <c r="AL20" s="3"/>
      <c r="AM20" s="3"/>
      <c r="AN20" s="23"/>
      <c r="AP20" s="3"/>
      <c r="AQ20" s="2"/>
      <c r="AR20" s="2"/>
    </row>
    <row r="21" spans="1:44" ht="13.5" customHeight="1">
      <c r="A21" s="1295"/>
      <c r="B21" s="1184"/>
      <c r="C21" s="225"/>
      <c r="D21" s="227"/>
      <c r="E21" s="647"/>
      <c r="I21" s="43"/>
      <c r="J21" s="1838"/>
      <c r="K21" s="1769"/>
      <c r="L21" s="1849"/>
      <c r="M21" s="3"/>
      <c r="N21" s="3"/>
      <c r="O21" s="3"/>
      <c r="P21" s="153"/>
      <c r="Q21" s="414"/>
      <c r="R21" s="414"/>
      <c r="S21" s="414"/>
      <c r="T21" s="414"/>
      <c r="U21" s="153"/>
      <c r="V21" s="414"/>
      <c r="W21" s="607"/>
      <c r="X21" s="3"/>
      <c r="Y21" s="3"/>
      <c r="Z21" s="3"/>
      <c r="AA21" s="3"/>
      <c r="AB21" s="43"/>
      <c r="AC21" s="43" t="s">
        <v>565</v>
      </c>
      <c r="AD21" s="3"/>
      <c r="AE21" s="1838"/>
      <c r="AF21" s="1769"/>
      <c r="AG21" s="1812"/>
      <c r="AH21" s="3"/>
      <c r="AI21" s="3"/>
      <c r="AJ21" s="3"/>
      <c r="AK21" s="3"/>
      <c r="AL21" s="3"/>
      <c r="AM21" s="3"/>
      <c r="AN21" s="23"/>
      <c r="AP21" s="3"/>
      <c r="AQ21" s="2"/>
      <c r="AR21" s="2"/>
    </row>
    <row r="22" spans="1:44" ht="13.5" customHeight="1">
      <c r="A22" s="1295"/>
      <c r="B22" s="1184"/>
      <c r="C22" s="225"/>
      <c r="D22" s="227"/>
      <c r="J22" s="3"/>
      <c r="K22" s="158"/>
      <c r="L22" s="368"/>
      <c r="M22" s="368"/>
      <c r="N22" s="368"/>
      <c r="O22" s="368"/>
      <c r="P22" s="158"/>
      <c r="Q22" s="158"/>
      <c r="R22" s="158"/>
      <c r="S22" s="158"/>
      <c r="T22" s="158"/>
      <c r="U22" s="158"/>
      <c r="V22" s="158"/>
      <c r="W22" s="230"/>
      <c r="X22" s="3"/>
      <c r="AC22" s="3"/>
      <c r="AD22" s="3"/>
      <c r="AE22" s="3"/>
      <c r="AF22" s="3"/>
      <c r="AG22" s="3"/>
      <c r="AH22" s="3"/>
      <c r="AI22" s="3"/>
      <c r="AJ22" s="3"/>
      <c r="AK22" s="3"/>
      <c r="AL22" s="3"/>
      <c r="AM22" s="3"/>
      <c r="AN22" s="23"/>
      <c r="AO22" s="3"/>
      <c r="AP22" s="3"/>
      <c r="AQ22" s="2"/>
      <c r="AR22" s="2"/>
    </row>
    <row r="23" spans="1:42" ht="13.5" customHeight="1">
      <c r="A23" s="1295"/>
      <c r="B23" s="1184"/>
      <c r="C23" s="242"/>
      <c r="D23" s="227"/>
      <c r="E23" s="569"/>
      <c r="F23" s="569"/>
      <c r="G23" s="569"/>
      <c r="H23" s="569"/>
      <c r="I23" s="3"/>
      <c r="J23" s="1837" t="s">
        <v>659</v>
      </c>
      <c r="K23" s="1837"/>
      <c r="L23" s="1837"/>
      <c r="M23" s="1837"/>
      <c r="N23" s="368"/>
      <c r="O23" s="368"/>
      <c r="P23" s="158"/>
      <c r="Q23" s="158"/>
      <c r="R23" s="158"/>
      <c r="S23" s="158"/>
      <c r="T23" s="158"/>
      <c r="U23" s="158"/>
      <c r="V23" s="158"/>
      <c r="W23" s="230"/>
      <c r="X23" s="3"/>
      <c r="Y23" s="3"/>
      <c r="Z23" s="3"/>
      <c r="AA23" s="3"/>
      <c r="AB23" s="3"/>
      <c r="AC23" s="3"/>
      <c r="AD23" s="1837" t="s">
        <v>659</v>
      </c>
      <c r="AE23" s="1837"/>
      <c r="AF23" s="1837"/>
      <c r="AG23" s="1837"/>
      <c r="AH23" s="588"/>
      <c r="AI23" s="3"/>
      <c r="AJ23" s="3"/>
      <c r="AK23" s="3"/>
      <c r="AL23" s="3"/>
      <c r="AM23" s="3"/>
      <c r="AN23" s="23"/>
      <c r="AO23" s="3"/>
      <c r="AP23" s="3"/>
    </row>
    <row r="24" spans="1:44" ht="13.5" customHeight="1">
      <c r="A24" s="1295"/>
      <c r="B24" s="1184"/>
      <c r="C24" s="242"/>
      <c r="D24" s="39"/>
      <c r="E24" s="3"/>
      <c r="F24" s="3"/>
      <c r="G24" s="3"/>
      <c r="H24" s="3"/>
      <c r="I24" s="3"/>
      <c r="J24" s="610"/>
      <c r="K24" s="1852"/>
      <c r="L24" s="1853"/>
      <c r="M24" s="1853"/>
      <c r="N24" s="611"/>
      <c r="O24" s="3"/>
      <c r="P24" s="3"/>
      <c r="Q24" s="3"/>
      <c r="R24" s="3"/>
      <c r="S24" s="3"/>
      <c r="T24" s="3"/>
      <c r="U24" s="3"/>
      <c r="V24" s="3"/>
      <c r="W24" s="43"/>
      <c r="X24" s="3"/>
      <c r="Y24" s="3"/>
      <c r="AM24" s="3"/>
      <c r="AN24" s="23"/>
      <c r="AO24" s="39"/>
      <c r="AP24" s="39"/>
      <c r="AQ24" s="13"/>
      <c r="AR24" s="2"/>
    </row>
    <row r="25" spans="1:46" ht="13.5" customHeight="1">
      <c r="A25" s="1295"/>
      <c r="B25" s="1184"/>
      <c r="C25" s="242"/>
      <c r="D25" s="241"/>
      <c r="E25" s="3"/>
      <c r="F25" s="43"/>
      <c r="G25" s="1850"/>
      <c r="H25" s="1766"/>
      <c r="I25" s="1851"/>
      <c r="J25" s="251"/>
      <c r="K25" s="1766"/>
      <c r="L25" s="1766"/>
      <c r="M25" s="1851"/>
      <c r="N25" s="251"/>
      <c r="O25" s="1765"/>
      <c r="P25" s="1766"/>
      <c r="Q25" s="1906"/>
      <c r="R25" s="3"/>
      <c r="S25" s="3"/>
      <c r="T25" s="3"/>
      <c r="U25" s="3"/>
      <c r="V25" s="3"/>
      <c r="W25" s="43"/>
      <c r="X25" s="3"/>
      <c r="Y25" s="3"/>
      <c r="Z25" s="591"/>
      <c r="AA25" s="789"/>
      <c r="AB25" s="786"/>
      <c r="AC25" s="785"/>
      <c r="AD25" s="580">
        <v>0.49</v>
      </c>
      <c r="AE25" s="787"/>
      <c r="AF25" s="786"/>
      <c r="AG25" s="785"/>
      <c r="AH25" s="580"/>
      <c r="AI25" s="787"/>
      <c r="AJ25" s="786"/>
      <c r="AK25" s="788"/>
      <c r="AL25" s="590"/>
      <c r="AM25" s="3"/>
      <c r="AN25" s="23"/>
      <c r="AP25" s="143"/>
      <c r="AQ25" s="2"/>
      <c r="AR25" s="2"/>
      <c r="AT25" s="381"/>
    </row>
    <row r="26" spans="1:46" ht="13.5" customHeight="1">
      <c r="A26" s="1295"/>
      <c r="B26" s="1184"/>
      <c r="C26" s="242"/>
      <c r="D26" s="212"/>
      <c r="E26" s="3"/>
      <c r="F26" s="43"/>
      <c r="G26" s="3"/>
      <c r="I26" s="1847"/>
      <c r="J26" s="35"/>
      <c r="N26" s="43"/>
      <c r="O26" s="3"/>
      <c r="P26" s="3"/>
      <c r="Q26" s="43"/>
      <c r="R26" s="3"/>
      <c r="S26" s="3"/>
      <c r="T26" s="3"/>
      <c r="U26" s="3"/>
      <c r="V26" s="3"/>
      <c r="W26" s="43"/>
      <c r="X26" s="3"/>
      <c r="Y26" s="3"/>
      <c r="Z26" s="43"/>
      <c r="AA26" s="3"/>
      <c r="AC26" s="792"/>
      <c r="AD26" s="35"/>
      <c r="AH26" s="43"/>
      <c r="AI26" s="3"/>
      <c r="AJ26" s="3"/>
      <c r="AK26" s="43"/>
      <c r="AL26" s="3"/>
      <c r="AM26" s="3"/>
      <c r="AN26" s="23"/>
      <c r="AP26" s="3"/>
      <c r="AQ26" s="2"/>
      <c r="AR26" s="2"/>
      <c r="AT26" s="381"/>
    </row>
    <row r="27" spans="1:46" ht="13.5" customHeight="1">
      <c r="A27" s="1295"/>
      <c r="B27" s="1184"/>
      <c r="C27" s="225"/>
      <c r="D27" s="39"/>
      <c r="F27" s="43"/>
      <c r="H27" s="1845" t="s">
        <v>658</v>
      </c>
      <c r="I27" s="1848"/>
      <c r="Q27" s="43"/>
      <c r="W27" s="43"/>
      <c r="Z27" s="43"/>
      <c r="AB27" s="598" t="s">
        <v>658</v>
      </c>
      <c r="AC27" s="790"/>
      <c r="AK27" s="43"/>
      <c r="AN27" s="23"/>
      <c r="AQ27" s="2"/>
      <c r="AR27" s="2"/>
      <c r="AT27" s="381"/>
    </row>
    <row r="28" spans="1:44" ht="13.5" customHeight="1" thickBot="1">
      <c r="A28" s="1295"/>
      <c r="B28" s="1184"/>
      <c r="F28" s="250"/>
      <c r="G28" s="33"/>
      <c r="H28" s="1846"/>
      <c r="I28" s="1848"/>
      <c r="J28" s="3"/>
      <c r="K28" s="12"/>
      <c r="L28" s="12"/>
      <c r="M28" s="12"/>
      <c r="N28" s="75"/>
      <c r="O28" s="12"/>
      <c r="P28" s="12"/>
      <c r="Q28" s="75"/>
      <c r="R28" s="249"/>
      <c r="W28" s="43"/>
      <c r="Z28" s="250"/>
      <c r="AA28" s="33"/>
      <c r="AB28" s="599"/>
      <c r="AC28" s="791"/>
      <c r="AD28" s="3"/>
      <c r="AE28" s="12"/>
      <c r="AF28" s="12"/>
      <c r="AG28" s="12"/>
      <c r="AH28" s="75"/>
      <c r="AI28" s="12"/>
      <c r="AJ28" s="12"/>
      <c r="AK28" s="75"/>
      <c r="AL28" s="249"/>
      <c r="AM28" s="3"/>
      <c r="AN28" s="23"/>
      <c r="AQ28" s="2"/>
      <c r="AR28" s="2"/>
    </row>
    <row r="29" spans="1:62" ht="13.5" customHeight="1">
      <c r="A29" s="1295"/>
      <c r="B29" s="1184"/>
      <c r="F29" s="250"/>
      <c r="I29" s="25"/>
      <c r="J29" s="25"/>
      <c r="N29" s="3"/>
      <c r="O29" s="3"/>
      <c r="Q29" s="43"/>
      <c r="R29" s="249"/>
      <c r="U29" s="3"/>
      <c r="V29" s="3"/>
      <c r="W29" s="43"/>
      <c r="Z29" s="250"/>
      <c r="AC29" s="25"/>
      <c r="AD29" s="25"/>
      <c r="AH29" s="3"/>
      <c r="AI29" s="3"/>
      <c r="AK29" s="43"/>
      <c r="AL29" s="249"/>
      <c r="AM29" s="3"/>
      <c r="AN29" s="23"/>
      <c r="AO29" s="3"/>
      <c r="AP29" s="3"/>
      <c r="AQ29" s="2"/>
      <c r="AR29" s="2"/>
      <c r="AT29" s="191"/>
      <c r="AU29" s="231"/>
      <c r="AV29" s="231"/>
      <c r="AW29" s="231"/>
      <c r="AX29" s="231"/>
      <c r="AY29" s="231"/>
      <c r="AZ29" s="231"/>
      <c r="BA29" s="231"/>
      <c r="BB29" s="231"/>
      <c r="BJ29" s="90"/>
    </row>
    <row r="30" spans="1:62" ht="13.5" customHeight="1">
      <c r="A30" s="1295"/>
      <c r="B30" s="1184"/>
      <c r="F30" s="94"/>
      <c r="I30" s="3"/>
      <c r="J30" s="3"/>
      <c r="K30" s="3"/>
      <c r="N30" s="3"/>
      <c r="O30" s="3"/>
      <c r="Q30" s="3"/>
      <c r="R30" s="90"/>
      <c r="U30" s="3"/>
      <c r="V30" s="3"/>
      <c r="W30" s="43"/>
      <c r="AN30" s="23"/>
      <c r="AO30" s="3"/>
      <c r="AP30" s="3"/>
      <c r="AQ30" s="2"/>
      <c r="AR30" s="2"/>
      <c r="AT30" s="191"/>
      <c r="AU30" s="231"/>
      <c r="AV30" s="231"/>
      <c r="AW30" s="231"/>
      <c r="AX30" s="231"/>
      <c r="AY30" s="231"/>
      <c r="AZ30" s="231"/>
      <c r="BA30" s="231"/>
      <c r="BB30" s="231"/>
      <c r="BJ30" s="90"/>
    </row>
    <row r="31" spans="1:62" ht="13.5" customHeight="1">
      <c r="A31" s="1295"/>
      <c r="B31" s="1184"/>
      <c r="F31" s="94"/>
      <c r="H31" s="1" t="s">
        <v>548</v>
      </c>
      <c r="I31" s="3"/>
      <c r="J31" s="723"/>
      <c r="K31" s="724"/>
      <c r="L31" s="1" t="s">
        <v>243</v>
      </c>
      <c r="P31" s="3"/>
      <c r="Q31" s="3"/>
      <c r="R31" s="3"/>
      <c r="S31" s="13"/>
      <c r="T31" s="3"/>
      <c r="U31" s="3"/>
      <c r="V31" s="3"/>
      <c r="W31" s="43"/>
      <c r="AB31" s="94"/>
      <c r="AC31" s="94"/>
      <c r="AD31" s="94"/>
      <c r="AE31" s="94"/>
      <c r="AJ31" s="3"/>
      <c r="AK31" s="3"/>
      <c r="AL31" s="3"/>
      <c r="AM31" s="13"/>
      <c r="AN31" s="23"/>
      <c r="AO31" s="3"/>
      <c r="AP31" s="3"/>
      <c r="AQ31" s="2"/>
      <c r="AR31" s="2"/>
      <c r="AT31" s="191"/>
      <c r="AU31" s="231"/>
      <c r="AV31" s="231"/>
      <c r="AW31" s="231"/>
      <c r="AX31" s="231"/>
      <c r="AY31" s="231"/>
      <c r="AZ31" s="231"/>
      <c r="BA31" s="231"/>
      <c r="BB31" s="231"/>
      <c r="BJ31" s="90"/>
    </row>
    <row r="32" spans="1:54" ht="13.5" customHeight="1">
      <c r="A32" s="1295"/>
      <c r="B32" s="1184"/>
      <c r="C32" s="35"/>
      <c r="D32" s="3"/>
      <c r="E32" s="3"/>
      <c r="F32" s="3"/>
      <c r="G32" s="3"/>
      <c r="H32" s="3"/>
      <c r="I32" s="3"/>
      <c r="J32" s="3"/>
      <c r="K32" s="3"/>
      <c r="L32" s="3"/>
      <c r="M32" s="3"/>
      <c r="N32" s="3"/>
      <c r="O32" s="119"/>
      <c r="P32" s="119"/>
      <c r="Q32" s="119"/>
      <c r="R32" s="119"/>
      <c r="S32" s="119"/>
      <c r="T32" s="401"/>
      <c r="U32" s="401"/>
      <c r="W32" s="43"/>
      <c r="X32" s="3"/>
      <c r="Z32" s="3"/>
      <c r="AG32" s="3"/>
      <c r="AH32" s="3"/>
      <c r="AI32" s="3"/>
      <c r="AJ32" s="3"/>
      <c r="AK32" s="3"/>
      <c r="AL32" s="3"/>
      <c r="AM32" s="3"/>
      <c r="AN32" s="23"/>
      <c r="AO32" s="3"/>
      <c r="AP32" s="3"/>
      <c r="AT32" s="231"/>
      <c r="AU32" s="231"/>
      <c r="AV32" s="231"/>
      <c r="AW32" s="231"/>
      <c r="AX32" s="231"/>
      <c r="AY32" s="231"/>
      <c r="AZ32" s="231"/>
      <c r="BA32" s="231"/>
      <c r="BB32" s="231"/>
    </row>
    <row r="33" spans="1:54" ht="13.5" customHeight="1">
      <c r="A33" s="1295"/>
      <c r="B33" s="1184"/>
      <c r="C33" s="35"/>
      <c r="D33" s="3"/>
      <c r="E33" s="3"/>
      <c r="F33" s="3"/>
      <c r="G33" s="3"/>
      <c r="H33" s="3"/>
      <c r="I33" s="3"/>
      <c r="J33" s="609"/>
      <c r="K33" s="609"/>
      <c r="L33" s="65"/>
      <c r="M33" s="119"/>
      <c r="N33" s="119"/>
      <c r="O33" s="119"/>
      <c r="P33" s="119"/>
      <c r="Q33" s="119"/>
      <c r="R33" s="119"/>
      <c r="S33" s="119"/>
      <c r="T33" s="401"/>
      <c r="U33" s="401"/>
      <c r="W33" s="34"/>
      <c r="X33" s="3"/>
      <c r="Z33" s="24"/>
      <c r="AG33" s="3"/>
      <c r="AH33" s="3"/>
      <c r="AI33" s="3"/>
      <c r="AJ33" s="3"/>
      <c r="AK33" s="3"/>
      <c r="AL33" s="3"/>
      <c r="AM33" s="3"/>
      <c r="AN33" s="23"/>
      <c r="AO33" s="3"/>
      <c r="AP33" s="3"/>
      <c r="AT33" s="231"/>
      <c r="AU33" s="231"/>
      <c r="AV33" s="231"/>
      <c r="AW33" s="231"/>
      <c r="AX33" s="231"/>
      <c r="AY33" s="231"/>
      <c r="AZ33" s="231"/>
      <c r="BA33" s="231"/>
      <c r="BB33" s="231"/>
    </row>
    <row r="34" spans="1:43" ht="13.5" customHeight="1" thickBot="1">
      <c r="A34" s="1295"/>
      <c r="B34" s="1184"/>
      <c r="C34" s="1886" t="s">
        <v>914</v>
      </c>
      <c r="D34" s="1887"/>
      <c r="E34" s="1887"/>
      <c r="F34" s="1887"/>
      <c r="G34" s="1887"/>
      <c r="H34" s="1887"/>
      <c r="I34" s="1887"/>
      <c r="J34" s="1887"/>
      <c r="K34" s="1887"/>
      <c r="L34" s="1887"/>
      <c r="M34" s="1887"/>
      <c r="N34" s="1887"/>
      <c r="O34" s="1887"/>
      <c r="P34" s="1887"/>
      <c r="Q34" s="1887"/>
      <c r="R34" s="1887"/>
      <c r="S34" s="1888"/>
      <c r="T34" s="1883" t="s">
        <v>867</v>
      </c>
      <c r="U34" s="1884"/>
      <c r="V34" s="1884"/>
      <c r="W34" s="1885"/>
      <c r="X34" s="1758" t="s">
        <v>439</v>
      </c>
      <c r="Y34" s="1725"/>
      <c r="Z34" s="1725"/>
      <c r="AA34" s="1725"/>
      <c r="AB34" s="1725"/>
      <c r="AC34" s="1725"/>
      <c r="AD34" s="1725"/>
      <c r="AE34" s="1725"/>
      <c r="AF34" s="1725"/>
      <c r="AG34" s="1726"/>
      <c r="AH34" s="1883"/>
      <c r="AI34" s="1884"/>
      <c r="AJ34" s="1884"/>
      <c r="AK34" s="1885"/>
      <c r="AL34" s="1872" t="s">
        <v>428</v>
      </c>
      <c r="AM34" s="1873"/>
      <c r="AN34" s="1874"/>
      <c r="AO34" s="3"/>
      <c r="AP34" s="3"/>
      <c r="AQ34" s="2"/>
    </row>
    <row r="35" spans="1:44" ht="13.5" customHeight="1" thickTop="1">
      <c r="A35" s="1295"/>
      <c r="B35" s="1184"/>
      <c r="C35" s="253"/>
      <c r="D35" s="146"/>
      <c r="E35" s="146"/>
      <c r="F35" s="146"/>
      <c r="G35" s="146"/>
      <c r="H35" s="146"/>
      <c r="I35" s="146"/>
      <c r="J35" s="146"/>
      <c r="K35" s="146"/>
      <c r="L35" s="146"/>
      <c r="M35" s="146"/>
      <c r="N35" s="146"/>
      <c r="O35" s="254"/>
      <c r="P35" s="1880" t="s">
        <v>660</v>
      </c>
      <c r="Q35" s="1881"/>
      <c r="R35" s="1881"/>
      <c r="S35" s="1881"/>
      <c r="T35" s="1881"/>
      <c r="U35" s="1881"/>
      <c r="V35" s="1881"/>
      <c r="W35" s="1881"/>
      <c r="X35" s="1881"/>
      <c r="Y35" s="1881"/>
      <c r="Z35" s="1882"/>
      <c r="AA35" s="1880" t="s">
        <v>661</v>
      </c>
      <c r="AB35" s="1881"/>
      <c r="AC35" s="1881"/>
      <c r="AD35" s="1881"/>
      <c r="AE35" s="1881"/>
      <c r="AF35" s="1881"/>
      <c r="AG35" s="1881"/>
      <c r="AH35" s="1881"/>
      <c r="AI35" s="1881"/>
      <c r="AJ35" s="1881"/>
      <c r="AK35" s="1882"/>
      <c r="AL35" s="258" t="s">
        <v>294</v>
      </c>
      <c r="AM35" s="259" t="s">
        <v>679</v>
      </c>
      <c r="AN35" s="367" t="s">
        <v>296</v>
      </c>
      <c r="AO35" s="42"/>
      <c r="AP35" s="39"/>
      <c r="AQ35" s="2"/>
      <c r="AR35" s="2"/>
    </row>
    <row r="36" spans="1:44" ht="13.5" customHeight="1">
      <c r="A36" s="42"/>
      <c r="B36" s="3"/>
      <c r="C36" s="1455" t="s">
        <v>624</v>
      </c>
      <c r="D36" s="1456"/>
      <c r="E36" s="1023" t="s">
        <v>680</v>
      </c>
      <c r="F36" s="984"/>
      <c r="G36" s="984"/>
      <c r="H36" s="984"/>
      <c r="I36" s="984"/>
      <c r="J36" s="984"/>
      <c r="K36" s="984"/>
      <c r="L36" s="984"/>
      <c r="M36" s="984"/>
      <c r="N36" s="984"/>
      <c r="O36" s="979"/>
      <c r="P36" s="1084">
        <v>0</v>
      </c>
      <c r="Q36" s="1085"/>
      <c r="R36" s="1085"/>
      <c r="S36" s="1085"/>
      <c r="T36" s="1085"/>
      <c r="U36" s="1085"/>
      <c r="V36" s="1085"/>
      <c r="W36" s="1085"/>
      <c r="X36" s="1085"/>
      <c r="Y36" s="1085"/>
      <c r="Z36" s="1086"/>
      <c r="AA36" s="1084">
        <v>0</v>
      </c>
      <c r="AB36" s="1085"/>
      <c r="AC36" s="1085"/>
      <c r="AD36" s="1085"/>
      <c r="AE36" s="1085"/>
      <c r="AF36" s="1085"/>
      <c r="AG36" s="1085"/>
      <c r="AH36" s="1085"/>
      <c r="AI36" s="1085"/>
      <c r="AJ36" s="1085"/>
      <c r="AK36" s="1086"/>
      <c r="AL36" s="669"/>
      <c r="AM36" s="1145"/>
      <c r="AN36" s="1671" t="s">
        <v>280</v>
      </c>
      <c r="AO36" s="39"/>
      <c r="AP36" s="39"/>
      <c r="AQ36" s="2"/>
      <c r="AR36" s="2"/>
    </row>
    <row r="37" spans="1:58" ht="13.5" customHeight="1">
      <c r="A37" s="42"/>
      <c r="B37" s="43"/>
      <c r="C37" s="1445"/>
      <c r="D37" s="1446"/>
      <c r="E37" s="1893" t="s">
        <v>700</v>
      </c>
      <c r="F37" s="1894"/>
      <c r="G37" s="1894"/>
      <c r="H37" s="1894"/>
      <c r="I37" s="1894"/>
      <c r="J37" s="1894"/>
      <c r="K37" s="1894"/>
      <c r="L37" s="1894"/>
      <c r="M37" s="1894"/>
      <c r="N37" s="1894"/>
      <c r="O37" s="1895"/>
      <c r="P37" s="1345">
        <f>E12*J21</f>
        <v>0</v>
      </c>
      <c r="Q37" s="1312"/>
      <c r="R37" s="1312"/>
      <c r="S37" s="1312"/>
      <c r="T37" s="1312"/>
      <c r="U37" s="1312"/>
      <c r="V37" s="1312"/>
      <c r="W37" s="1312"/>
      <c r="X37" s="1312"/>
      <c r="Y37" s="1312"/>
      <c r="Z37" s="1313"/>
      <c r="AA37" s="1345">
        <f>P37</f>
        <v>0</v>
      </c>
      <c r="AB37" s="1312"/>
      <c r="AC37" s="1312"/>
      <c r="AD37" s="1312"/>
      <c r="AE37" s="1312"/>
      <c r="AF37" s="1312"/>
      <c r="AG37" s="1312"/>
      <c r="AH37" s="1312"/>
      <c r="AI37" s="1312"/>
      <c r="AJ37" s="1312"/>
      <c r="AK37" s="1313"/>
      <c r="AL37" s="1462"/>
      <c r="AM37" s="1145"/>
      <c r="AN37" s="1671"/>
      <c r="AO37" s="42"/>
      <c r="AP37" s="39"/>
      <c r="AQ37" s="2"/>
      <c r="AR37" s="2"/>
      <c r="AS37" s="381"/>
      <c r="AU37" s="215"/>
      <c r="BF37" s="90"/>
    </row>
    <row r="38" spans="1:45" ht="13.5" customHeight="1">
      <c r="A38" s="42"/>
      <c r="B38" s="43"/>
      <c r="C38" s="1445"/>
      <c r="D38" s="1446"/>
      <c r="E38" s="1896" t="s">
        <v>699</v>
      </c>
      <c r="F38" s="1897"/>
      <c r="G38" s="1897"/>
      <c r="H38" s="1897"/>
      <c r="I38" s="1897"/>
      <c r="J38" s="1897"/>
      <c r="K38" s="1897"/>
      <c r="L38" s="1897"/>
      <c r="M38" s="1897"/>
      <c r="N38" s="1897"/>
      <c r="O38" s="1898"/>
      <c r="P38" s="1345">
        <f>G11*J21</f>
        <v>0</v>
      </c>
      <c r="Q38" s="1174"/>
      <c r="R38" s="1174"/>
      <c r="S38" s="1174"/>
      <c r="T38" s="1174"/>
      <c r="U38" s="1174"/>
      <c r="V38" s="1174"/>
      <c r="W38" s="1174"/>
      <c r="X38" s="1174"/>
      <c r="Y38" s="1174"/>
      <c r="Z38" s="1175"/>
      <c r="AA38" s="1345">
        <f>Z10*J21</f>
        <v>0</v>
      </c>
      <c r="AB38" s="1312"/>
      <c r="AC38" s="1312"/>
      <c r="AD38" s="1312"/>
      <c r="AE38" s="1312"/>
      <c r="AF38" s="1312"/>
      <c r="AG38" s="1312"/>
      <c r="AH38" s="1312"/>
      <c r="AI38" s="1312"/>
      <c r="AJ38" s="1312"/>
      <c r="AK38" s="1313"/>
      <c r="AL38" s="1875"/>
      <c r="AM38" s="1145"/>
      <c r="AN38" s="1671"/>
      <c r="AO38" s="221"/>
      <c r="AP38" s="39"/>
      <c r="AQ38" s="2"/>
      <c r="AR38" s="13"/>
      <c r="AS38" s="381"/>
    </row>
    <row r="39" spans="1:51" ht="13.5" customHeight="1">
      <c r="A39" s="42"/>
      <c r="B39" s="43"/>
      <c r="C39" s="1445"/>
      <c r="D39" s="1446"/>
      <c r="E39" s="1023" t="s">
        <v>681</v>
      </c>
      <c r="F39" s="984"/>
      <c r="G39" s="984"/>
      <c r="H39" s="984"/>
      <c r="I39" s="984"/>
      <c r="J39" s="984"/>
      <c r="K39" s="984"/>
      <c r="L39" s="984"/>
      <c r="M39" s="984"/>
      <c r="N39" s="984"/>
      <c r="O39" s="979"/>
      <c r="P39" s="1084">
        <v>0</v>
      </c>
      <c r="Q39" s="1085"/>
      <c r="R39" s="1085"/>
      <c r="S39" s="1085"/>
      <c r="T39" s="1085"/>
      <c r="U39" s="1085"/>
      <c r="V39" s="1085"/>
      <c r="W39" s="1085"/>
      <c r="X39" s="1085"/>
      <c r="Y39" s="1085"/>
      <c r="Z39" s="1086"/>
      <c r="AA39" s="1084">
        <v>0</v>
      </c>
      <c r="AB39" s="1085"/>
      <c r="AC39" s="1085"/>
      <c r="AD39" s="1085"/>
      <c r="AE39" s="1085"/>
      <c r="AF39" s="1085"/>
      <c r="AG39" s="1085"/>
      <c r="AH39" s="1085"/>
      <c r="AI39" s="1085"/>
      <c r="AJ39" s="1085"/>
      <c r="AK39" s="1086"/>
      <c r="AL39" s="1876"/>
      <c r="AM39" s="1146"/>
      <c r="AN39" s="1671"/>
      <c r="AO39" s="221"/>
      <c r="AP39" s="39"/>
      <c r="AQ39" s="508"/>
      <c r="AR39" s="508"/>
      <c r="AS39" s="508"/>
      <c r="AT39" s="508"/>
      <c r="AU39" s="508"/>
      <c r="AV39" s="508"/>
      <c r="AW39" s="508"/>
      <c r="AX39" s="508"/>
      <c r="AY39" s="508"/>
    </row>
    <row r="40" spans="1:44" ht="13.5" customHeight="1">
      <c r="A40" s="42"/>
      <c r="B40" s="43"/>
      <c r="C40" s="1445"/>
      <c r="D40" s="1446"/>
      <c r="E40" s="1907" t="s">
        <v>564</v>
      </c>
      <c r="F40" s="946" t="s">
        <v>701</v>
      </c>
      <c r="G40" s="939"/>
      <c r="H40" s="939"/>
      <c r="I40" s="939"/>
      <c r="J40" s="939"/>
      <c r="K40" s="939"/>
      <c r="L40" s="939"/>
      <c r="M40" s="939"/>
      <c r="N40" s="939"/>
      <c r="O40" s="941"/>
      <c r="P40" s="1167">
        <v>0</v>
      </c>
      <c r="Q40" s="1168"/>
      <c r="R40" s="1168"/>
      <c r="S40" s="1731"/>
      <c r="T40" s="575" t="s">
        <v>682</v>
      </c>
      <c r="U40" s="36"/>
      <c r="V40" s="667"/>
      <c r="W40" s="1482">
        <f>'設条'!W31*1.5</f>
        <v>18</v>
      </c>
      <c r="X40" s="1482"/>
      <c r="Y40" s="1482"/>
      <c r="Z40" s="1483"/>
      <c r="AA40" s="1167">
        <v>0</v>
      </c>
      <c r="AB40" s="1168"/>
      <c r="AC40" s="1168"/>
      <c r="AD40" s="1731"/>
      <c r="AE40" s="575" t="s">
        <v>682</v>
      </c>
      <c r="AF40" s="36"/>
      <c r="AG40" s="667"/>
      <c r="AH40" s="1482">
        <f>W40</f>
        <v>18</v>
      </c>
      <c r="AI40" s="1482"/>
      <c r="AJ40" s="1482"/>
      <c r="AK40" s="1483"/>
      <c r="AL40" s="1462"/>
      <c r="AM40" s="1139"/>
      <c r="AN40" s="1671"/>
      <c r="AO40" s="42"/>
      <c r="AP40" s="3"/>
      <c r="AQ40" s="2"/>
      <c r="AR40" s="2"/>
    </row>
    <row r="41" spans="1:44" ht="13.5" customHeight="1">
      <c r="A41" s="42"/>
      <c r="B41" s="43"/>
      <c r="C41" s="1445"/>
      <c r="D41" s="1446"/>
      <c r="E41" s="1908"/>
      <c r="F41" s="1023" t="s">
        <v>702</v>
      </c>
      <c r="G41" s="984"/>
      <c r="H41" s="984"/>
      <c r="I41" s="984"/>
      <c r="J41" s="984"/>
      <c r="K41" s="984"/>
      <c r="L41" s="984"/>
      <c r="M41" s="984"/>
      <c r="N41" s="984"/>
      <c r="O41" s="979"/>
      <c r="P41" s="1084">
        <v>0</v>
      </c>
      <c r="Q41" s="1085"/>
      <c r="R41" s="1085"/>
      <c r="S41" s="1486"/>
      <c r="T41" s="575" t="s">
        <v>683</v>
      </c>
      <c r="U41" s="36"/>
      <c r="V41" s="667"/>
      <c r="W41" s="1482">
        <f>'設条'!V55*1.5</f>
        <v>270</v>
      </c>
      <c r="X41" s="1482"/>
      <c r="Y41" s="1482"/>
      <c r="Z41" s="1483"/>
      <c r="AA41" s="1084">
        <v>0</v>
      </c>
      <c r="AB41" s="1085"/>
      <c r="AC41" s="1085"/>
      <c r="AD41" s="1486"/>
      <c r="AE41" s="575" t="s">
        <v>683</v>
      </c>
      <c r="AF41" s="36"/>
      <c r="AG41" s="667"/>
      <c r="AH41" s="1482">
        <f>W41</f>
        <v>270</v>
      </c>
      <c r="AI41" s="1482"/>
      <c r="AJ41" s="1482"/>
      <c r="AK41" s="1483"/>
      <c r="AL41" s="1463"/>
      <c r="AM41" s="1145"/>
      <c r="AN41" s="1672"/>
      <c r="AO41" s="42"/>
      <c r="AP41" s="3"/>
      <c r="AQ41" s="2"/>
      <c r="AR41" s="2"/>
    </row>
    <row r="42" spans="1:44" ht="13.5" customHeight="1">
      <c r="A42" s="42"/>
      <c r="B42" s="43"/>
      <c r="C42" s="1445"/>
      <c r="D42" s="1446"/>
      <c r="E42" s="1909"/>
      <c r="F42" s="1023" t="s">
        <v>566</v>
      </c>
      <c r="G42" s="984"/>
      <c r="H42" s="984"/>
      <c r="I42" s="984"/>
      <c r="J42" s="984"/>
      <c r="K42" s="984"/>
      <c r="L42" s="984"/>
      <c r="M42" s="984"/>
      <c r="N42" s="984"/>
      <c r="O42" s="979"/>
      <c r="P42" s="665" t="s">
        <v>567</v>
      </c>
      <c r="Q42" s="950"/>
      <c r="R42" s="950"/>
      <c r="S42" s="666" t="s">
        <v>568</v>
      </c>
      <c r="T42" s="1879"/>
      <c r="U42" s="1085"/>
      <c r="V42" s="1085"/>
      <c r="W42" s="1879" t="s">
        <v>569</v>
      </c>
      <c r="X42" s="1085"/>
      <c r="Y42" s="1085"/>
      <c r="Z42" s="1086"/>
      <c r="AA42" s="665" t="s">
        <v>567</v>
      </c>
      <c r="AB42" s="1816"/>
      <c r="AC42" s="1817"/>
      <c r="AD42" s="581" t="s">
        <v>570</v>
      </c>
      <c r="AE42" s="1879"/>
      <c r="AF42" s="1085"/>
      <c r="AG42" s="1085"/>
      <c r="AH42" s="1879" t="s">
        <v>569</v>
      </c>
      <c r="AI42" s="1085"/>
      <c r="AJ42" s="1085"/>
      <c r="AK42" s="1086"/>
      <c r="AL42" s="677"/>
      <c r="AM42" s="1146"/>
      <c r="AN42" s="676"/>
      <c r="AO42" s="42"/>
      <c r="AP42" s="3"/>
      <c r="AQ42" s="2"/>
      <c r="AR42" s="2"/>
    </row>
    <row r="43" spans="1:44" ht="13.5" customHeight="1">
      <c r="A43" s="42"/>
      <c r="B43" s="43"/>
      <c r="C43" s="1445"/>
      <c r="D43" s="1446"/>
      <c r="E43" s="1877" t="s">
        <v>684</v>
      </c>
      <c r="F43" s="1384" t="s">
        <v>873</v>
      </c>
      <c r="G43" s="1384"/>
      <c r="H43" s="1384"/>
      <c r="I43" s="1384"/>
      <c r="J43" s="1385"/>
      <c r="K43" s="1023" t="s">
        <v>685</v>
      </c>
      <c r="L43" s="984"/>
      <c r="M43" s="984"/>
      <c r="N43" s="984"/>
      <c r="O43" s="979"/>
      <c r="P43" s="1167">
        <v>0</v>
      </c>
      <c r="Q43" s="1168"/>
      <c r="R43" s="1168"/>
      <c r="S43" s="1168"/>
      <c r="T43" s="575" t="s">
        <v>682</v>
      </c>
      <c r="U43" s="36"/>
      <c r="V43" s="575"/>
      <c r="W43" s="1174">
        <v>-2.2</v>
      </c>
      <c r="X43" s="1174"/>
      <c r="Y43" s="1174"/>
      <c r="Z43" s="1175"/>
      <c r="AA43" s="1167">
        <v>0</v>
      </c>
      <c r="AB43" s="1168"/>
      <c r="AC43" s="1168"/>
      <c r="AD43" s="1168"/>
      <c r="AE43" s="575" t="s">
        <v>682</v>
      </c>
      <c r="AF43" s="36"/>
      <c r="AG43" s="575"/>
      <c r="AH43" s="1174">
        <v>-2.2</v>
      </c>
      <c r="AI43" s="1174"/>
      <c r="AJ43" s="1174"/>
      <c r="AK43" s="1175"/>
      <c r="AL43" s="1462"/>
      <c r="AM43" s="1139"/>
      <c r="AN43" s="1142" t="s">
        <v>892</v>
      </c>
      <c r="AO43" s="42"/>
      <c r="AP43" s="3"/>
      <c r="AQ43" s="2"/>
      <c r="AR43" s="2"/>
    </row>
    <row r="44" spans="1:44" ht="13.5" customHeight="1">
      <c r="A44" s="42"/>
      <c r="B44" s="255"/>
      <c r="C44" s="1633"/>
      <c r="D44" s="1634"/>
      <c r="E44" s="1878"/>
      <c r="F44" s="1387"/>
      <c r="G44" s="1387"/>
      <c r="H44" s="1387"/>
      <c r="I44" s="1387"/>
      <c r="J44" s="1388"/>
      <c r="K44" s="1023" t="s">
        <v>686</v>
      </c>
      <c r="L44" s="984"/>
      <c r="M44" s="984"/>
      <c r="N44" s="984"/>
      <c r="O44" s="979"/>
      <c r="P44" s="1167">
        <v>0</v>
      </c>
      <c r="Q44" s="1168"/>
      <c r="R44" s="1168"/>
      <c r="S44" s="1168"/>
      <c r="T44" s="575" t="s">
        <v>687</v>
      </c>
      <c r="U44" s="36"/>
      <c r="V44" s="575"/>
      <c r="W44" s="1482">
        <f>'設条'!W31*1.5</f>
        <v>18</v>
      </c>
      <c r="X44" s="1482"/>
      <c r="Y44" s="1482"/>
      <c r="Z44" s="1483"/>
      <c r="AA44" s="1167">
        <v>0</v>
      </c>
      <c r="AB44" s="1168"/>
      <c r="AC44" s="1168"/>
      <c r="AD44" s="1168"/>
      <c r="AE44" s="575" t="s">
        <v>687</v>
      </c>
      <c r="AF44" s="36"/>
      <c r="AG44" s="575"/>
      <c r="AH44" s="1482">
        <f>W44</f>
        <v>18</v>
      </c>
      <c r="AI44" s="1482"/>
      <c r="AJ44" s="1482"/>
      <c r="AK44" s="1483"/>
      <c r="AL44" s="1463"/>
      <c r="AM44" s="1146"/>
      <c r="AN44" s="1672"/>
      <c r="AO44" s="42"/>
      <c r="AP44" s="3"/>
      <c r="AQ44" s="2"/>
      <c r="AR44" s="2"/>
    </row>
    <row r="45" spans="1:46" ht="13.5" customHeight="1">
      <c r="A45" s="42"/>
      <c r="B45" s="255"/>
      <c r="C45" s="1686" t="s">
        <v>625</v>
      </c>
      <c r="D45" s="1889"/>
      <c r="E45" s="1173" t="s">
        <v>688</v>
      </c>
      <c r="F45" s="1174"/>
      <c r="G45" s="1174"/>
      <c r="H45" s="1174"/>
      <c r="I45" s="1174"/>
      <c r="J45" s="1174"/>
      <c r="K45" s="1174"/>
      <c r="L45" s="1174"/>
      <c r="M45" s="1174"/>
      <c r="N45" s="1174"/>
      <c r="O45" s="1175"/>
      <c r="P45" s="1084">
        <v>0</v>
      </c>
      <c r="Q45" s="1085"/>
      <c r="R45" s="1085"/>
      <c r="S45" s="1085"/>
      <c r="T45" s="1085"/>
      <c r="U45" s="1085"/>
      <c r="V45" s="1085"/>
      <c r="W45" s="1085"/>
      <c r="X45" s="1085"/>
      <c r="Y45" s="1085"/>
      <c r="Z45" s="1086"/>
      <c r="AA45" s="1084"/>
      <c r="AB45" s="1085"/>
      <c r="AC45" s="1085"/>
      <c r="AD45" s="1085"/>
      <c r="AE45" s="1085"/>
      <c r="AF45" s="1085"/>
      <c r="AG45" s="1085"/>
      <c r="AH45" s="1085"/>
      <c r="AI45" s="1085"/>
      <c r="AJ45" s="1085"/>
      <c r="AK45" s="1086"/>
      <c r="AL45" s="669"/>
      <c r="AM45" s="720"/>
      <c r="AN45" s="1670" t="s">
        <v>689</v>
      </c>
      <c r="AO45" s="156"/>
      <c r="AP45" s="117"/>
      <c r="AQ45" s="389"/>
      <c r="AR45" s="117"/>
      <c r="AS45" s="2"/>
      <c r="AT45" s="2"/>
    </row>
    <row r="46" spans="1:46" ht="13.5" customHeight="1">
      <c r="A46" s="42"/>
      <c r="C46" s="1890"/>
      <c r="D46" s="1891"/>
      <c r="E46" s="1023" t="s">
        <v>690</v>
      </c>
      <c r="F46" s="984"/>
      <c r="G46" s="984"/>
      <c r="H46" s="984"/>
      <c r="I46" s="984"/>
      <c r="J46" s="984"/>
      <c r="K46" s="984"/>
      <c r="L46" s="984"/>
      <c r="M46" s="984"/>
      <c r="N46" s="984"/>
      <c r="O46" s="979"/>
      <c r="P46" s="1084">
        <v>0</v>
      </c>
      <c r="Q46" s="1085"/>
      <c r="R46" s="1085"/>
      <c r="S46" s="1085"/>
      <c r="T46" s="1085"/>
      <c r="U46" s="1085"/>
      <c r="V46" s="1085"/>
      <c r="W46" s="1085"/>
      <c r="X46" s="1085"/>
      <c r="Y46" s="1085"/>
      <c r="Z46" s="1086"/>
      <c r="AA46" s="1084"/>
      <c r="AB46" s="1085"/>
      <c r="AC46" s="1085"/>
      <c r="AD46" s="1085"/>
      <c r="AE46" s="1085"/>
      <c r="AF46" s="1085"/>
      <c r="AG46" s="1085"/>
      <c r="AH46" s="1085"/>
      <c r="AI46" s="1085"/>
      <c r="AJ46" s="1085"/>
      <c r="AK46" s="1086"/>
      <c r="AL46" s="688"/>
      <c r="AM46" s="720"/>
      <c r="AN46" s="1671"/>
      <c r="AO46"/>
      <c r="AP46"/>
      <c r="AQ46" s="117"/>
      <c r="AR46" s="117"/>
      <c r="AS46" s="2"/>
      <c r="AT46" s="2"/>
    </row>
    <row r="47" spans="1:46" ht="13.5" customHeight="1">
      <c r="A47" s="42"/>
      <c r="B47" s="213"/>
      <c r="C47" s="1890"/>
      <c r="D47" s="1891"/>
      <c r="E47" s="1020" t="s">
        <v>691</v>
      </c>
      <c r="F47" s="1049"/>
      <c r="G47" s="1049"/>
      <c r="H47" s="1049"/>
      <c r="I47" s="1049"/>
      <c r="J47" s="1049"/>
      <c r="K47" s="1049"/>
      <c r="L47" s="1049"/>
      <c r="M47" s="1049"/>
      <c r="N47" s="1049"/>
      <c r="O47" s="1050"/>
      <c r="P47" s="1084">
        <v>0</v>
      </c>
      <c r="Q47" s="1085"/>
      <c r="R47" s="1085"/>
      <c r="S47" s="1085"/>
      <c r="T47" s="1085"/>
      <c r="U47" s="1085"/>
      <c r="V47" s="1085"/>
      <c r="W47" s="1085"/>
      <c r="X47" s="1085"/>
      <c r="Y47" s="1085"/>
      <c r="Z47" s="1086"/>
      <c r="AA47" s="1084"/>
      <c r="AB47" s="1085"/>
      <c r="AC47" s="1085"/>
      <c r="AD47" s="1085"/>
      <c r="AE47" s="1085"/>
      <c r="AF47" s="1085"/>
      <c r="AG47" s="1085"/>
      <c r="AH47" s="1085"/>
      <c r="AI47" s="1085"/>
      <c r="AJ47" s="1085"/>
      <c r="AK47" s="1086"/>
      <c r="AL47" s="669"/>
      <c r="AM47" s="720"/>
      <c r="AN47" s="1671"/>
      <c r="AO47" s="157"/>
      <c r="AP47"/>
      <c r="AQ47" s="117"/>
      <c r="AR47" s="117"/>
      <c r="AS47" s="2"/>
      <c r="AT47" s="2"/>
    </row>
    <row r="48" spans="1:46" ht="13.5" customHeight="1">
      <c r="A48" s="42"/>
      <c r="B48" s="213"/>
      <c r="C48" s="1890"/>
      <c r="D48" s="1891"/>
      <c r="E48" s="1023" t="s">
        <v>692</v>
      </c>
      <c r="F48" s="984"/>
      <c r="G48" s="984"/>
      <c r="H48" s="984"/>
      <c r="I48" s="984"/>
      <c r="J48" s="984"/>
      <c r="K48" s="984"/>
      <c r="L48" s="984"/>
      <c r="M48" s="984"/>
      <c r="N48" s="984"/>
      <c r="O48" s="979"/>
      <c r="P48" s="1084" t="s">
        <v>693</v>
      </c>
      <c r="Q48" s="1085"/>
      <c r="R48" s="1085"/>
      <c r="S48" s="1085"/>
      <c r="T48" s="1085"/>
      <c r="U48" s="1085"/>
      <c r="V48" s="1085"/>
      <c r="W48" s="1085"/>
      <c r="X48" s="1085"/>
      <c r="Y48" s="1085"/>
      <c r="Z48" s="1086"/>
      <c r="AA48" s="1727" t="s">
        <v>693</v>
      </c>
      <c r="AB48" s="1728"/>
      <c r="AC48" s="1728"/>
      <c r="AD48" s="1728"/>
      <c r="AE48" s="1728"/>
      <c r="AF48" s="1728"/>
      <c r="AG48" s="1728"/>
      <c r="AH48" s="1728"/>
      <c r="AI48" s="1728"/>
      <c r="AJ48" s="1728"/>
      <c r="AK48" s="1892"/>
      <c r="AL48" s="669"/>
      <c r="AM48" s="720"/>
      <c r="AN48" s="691"/>
      <c r="AO48" s="157"/>
      <c r="AP48"/>
      <c r="AQ48" s="117"/>
      <c r="AR48" s="117"/>
      <c r="AS48" s="2"/>
      <c r="AT48" s="2"/>
    </row>
    <row r="49" spans="1:46" ht="13.5" customHeight="1">
      <c r="A49" s="42"/>
      <c r="B49" s="43"/>
      <c r="C49" s="1890"/>
      <c r="D49" s="1891"/>
      <c r="E49" s="1023" t="s">
        <v>694</v>
      </c>
      <c r="F49" s="984"/>
      <c r="G49" s="984"/>
      <c r="H49" s="984"/>
      <c r="I49" s="984"/>
      <c r="J49" s="984"/>
      <c r="K49" s="984"/>
      <c r="L49" s="984"/>
      <c r="M49" s="984"/>
      <c r="N49" s="984"/>
      <c r="O49" s="979"/>
      <c r="P49" s="1900" t="s">
        <v>695</v>
      </c>
      <c r="Q49" s="1901"/>
      <c r="R49" s="1901"/>
      <c r="S49" s="1901"/>
      <c r="T49" s="1901"/>
      <c r="U49" s="1901"/>
      <c r="V49" s="1901"/>
      <c r="W49" s="1901"/>
      <c r="X49" s="1901"/>
      <c r="Y49" s="1901"/>
      <c r="Z49" s="1902"/>
      <c r="AA49" s="1084" t="s">
        <v>695</v>
      </c>
      <c r="AB49" s="1085"/>
      <c r="AC49" s="1085"/>
      <c r="AD49" s="1085"/>
      <c r="AE49" s="1085"/>
      <c r="AF49" s="1085"/>
      <c r="AG49" s="1085"/>
      <c r="AH49" s="1085"/>
      <c r="AI49" s="1085"/>
      <c r="AJ49" s="1085"/>
      <c r="AK49" s="1086"/>
      <c r="AL49" s="669"/>
      <c r="AM49" s="720"/>
      <c r="AN49" s="692"/>
      <c r="AO49" s="157"/>
      <c r="AP49"/>
      <c r="AQ49" s="117"/>
      <c r="AR49" s="117"/>
      <c r="AS49" s="2"/>
      <c r="AT49" s="2"/>
    </row>
    <row r="50" spans="1:46" ht="13.5" customHeight="1">
      <c r="A50" s="42"/>
      <c r="B50" s="43"/>
      <c r="C50" s="1890"/>
      <c r="D50" s="1891"/>
      <c r="E50" s="1023" t="s">
        <v>696</v>
      </c>
      <c r="F50" s="984"/>
      <c r="G50" s="984"/>
      <c r="H50" s="984"/>
      <c r="I50" s="984"/>
      <c r="J50" s="984"/>
      <c r="K50" s="984"/>
      <c r="L50" s="984"/>
      <c r="M50" s="984"/>
      <c r="N50" s="984"/>
      <c r="O50" s="979"/>
      <c r="P50" s="1084">
        <v>0</v>
      </c>
      <c r="Q50" s="1085"/>
      <c r="R50" s="1085"/>
      <c r="S50" s="1085"/>
      <c r="T50" s="1085"/>
      <c r="U50" s="1085"/>
      <c r="V50" s="1085"/>
      <c r="W50" s="1085"/>
      <c r="X50" s="1085"/>
      <c r="Y50" s="1085"/>
      <c r="Z50" s="1086"/>
      <c r="AA50" s="1084"/>
      <c r="AB50" s="1085"/>
      <c r="AC50" s="1085"/>
      <c r="AD50" s="1085"/>
      <c r="AE50" s="1085"/>
      <c r="AF50" s="1085"/>
      <c r="AG50" s="1085"/>
      <c r="AH50" s="1085"/>
      <c r="AI50" s="1085"/>
      <c r="AJ50" s="1085"/>
      <c r="AK50" s="1086"/>
      <c r="AL50" s="669"/>
      <c r="AM50" s="720"/>
      <c r="AN50" s="1899" t="s">
        <v>697</v>
      </c>
      <c r="AO50" s="157"/>
      <c r="AP50"/>
      <c r="AQ50" s="117"/>
      <c r="AR50" s="117"/>
      <c r="AS50" s="2"/>
      <c r="AT50" s="2"/>
    </row>
    <row r="51" spans="1:46" ht="13.5" customHeight="1">
      <c r="A51" s="172"/>
      <c r="B51" s="585"/>
      <c r="C51" s="1890"/>
      <c r="D51" s="1891"/>
      <c r="E51" s="1023" t="s">
        <v>698</v>
      </c>
      <c r="F51" s="984"/>
      <c r="G51" s="984"/>
      <c r="H51" s="984"/>
      <c r="I51" s="984"/>
      <c r="J51" s="984"/>
      <c r="K51" s="984"/>
      <c r="L51" s="984"/>
      <c r="M51" s="984"/>
      <c r="N51" s="984"/>
      <c r="O51" s="979"/>
      <c r="P51" s="1084">
        <v>0</v>
      </c>
      <c r="Q51" s="1085"/>
      <c r="R51" s="1085"/>
      <c r="S51" s="1085"/>
      <c r="T51" s="1085"/>
      <c r="U51" s="1085"/>
      <c r="V51" s="1085"/>
      <c r="W51" s="1085"/>
      <c r="X51" s="1085"/>
      <c r="Y51" s="1085"/>
      <c r="Z51" s="1086"/>
      <c r="AA51" s="1084"/>
      <c r="AB51" s="1085"/>
      <c r="AC51" s="1085"/>
      <c r="AD51" s="1085"/>
      <c r="AE51" s="1085"/>
      <c r="AF51" s="1085"/>
      <c r="AG51" s="1085"/>
      <c r="AH51" s="1085"/>
      <c r="AI51" s="1085"/>
      <c r="AJ51" s="1085"/>
      <c r="AK51" s="1086"/>
      <c r="AL51" s="669"/>
      <c r="AM51" s="720"/>
      <c r="AN51" s="1144"/>
      <c r="AO51" s="156"/>
      <c r="AP51" s="117"/>
      <c r="AQ51" s="117"/>
      <c r="AR51" s="117"/>
      <c r="AS51" s="2"/>
      <c r="AT51" s="2"/>
    </row>
    <row r="52" spans="1:46" ht="13.5" customHeight="1" thickBot="1">
      <c r="A52" s="172"/>
      <c r="B52" s="235"/>
      <c r="C52" s="582"/>
      <c r="D52" s="584"/>
      <c r="E52" s="1651" t="s">
        <v>451</v>
      </c>
      <c r="F52" s="1793"/>
      <c r="G52" s="1793"/>
      <c r="H52" s="1793"/>
      <c r="I52" s="1793"/>
      <c r="J52" s="1793"/>
      <c r="K52" s="1793"/>
      <c r="L52" s="1793"/>
      <c r="M52" s="1793"/>
      <c r="N52" s="1793"/>
      <c r="O52" s="1794"/>
      <c r="P52" s="1903" t="str">
        <f>IF(AND(P46&gt;P45,P47&gt;P45,P50&gt;P45,P51&gt;P45),"OK","NG")</f>
        <v>NG</v>
      </c>
      <c r="Q52" s="1903"/>
      <c r="R52" s="1903"/>
      <c r="S52" s="1903"/>
      <c r="T52" s="1903"/>
      <c r="U52" s="1903"/>
      <c r="V52" s="1903"/>
      <c r="W52" s="1903"/>
      <c r="X52" s="1903"/>
      <c r="Y52" s="1903"/>
      <c r="Z52" s="1903"/>
      <c r="AA52" s="1904" t="str">
        <f>IF(AND(AA46&gt;AA45,AA47&gt;AA45,AA50&gt;AA45,AA51&gt;AA45),"OK","NG")</f>
        <v>NG</v>
      </c>
      <c r="AB52" s="1903"/>
      <c r="AC52" s="1903"/>
      <c r="AD52" s="1903"/>
      <c r="AE52" s="1903"/>
      <c r="AF52" s="1903"/>
      <c r="AG52" s="1903"/>
      <c r="AH52" s="1903"/>
      <c r="AI52" s="1903"/>
      <c r="AJ52" s="1903"/>
      <c r="AK52" s="1905"/>
      <c r="AL52" s="690"/>
      <c r="AM52" s="794" t="s">
        <v>280</v>
      </c>
      <c r="AN52" s="693" t="s">
        <v>280</v>
      </c>
      <c r="AO52" s="156"/>
      <c r="AP52" s="117"/>
      <c r="AQ52" s="117"/>
      <c r="AR52" s="117"/>
      <c r="AS52" s="2"/>
      <c r="AT52" s="2"/>
    </row>
    <row r="53" spans="1:46" ht="13.5" customHeight="1" thickTop="1">
      <c r="A53" s="576"/>
      <c r="B53" s="577"/>
      <c r="C53" s="578"/>
      <c r="D53" s="578"/>
      <c r="E53" s="578"/>
      <c r="F53" s="578"/>
      <c r="G53" s="578"/>
      <c r="H53" s="578"/>
      <c r="I53" s="578"/>
      <c r="J53" s="578"/>
      <c r="K53" s="578"/>
      <c r="L53" s="578"/>
      <c r="M53" s="578"/>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0"/>
      <c r="AM53" s="572"/>
      <c r="AN53" s="573"/>
      <c r="AO53" s="157"/>
      <c r="AP53"/>
      <c r="AQ53"/>
      <c r="AR53"/>
      <c r="AS53" s="2"/>
      <c r="AT53" s="2"/>
    </row>
    <row r="54" spans="1:46" ht="13.5" customHeight="1">
      <c r="A54" s="457"/>
      <c r="B54" s="94"/>
      <c r="C54" s="319" t="s">
        <v>589</v>
      </c>
      <c r="D54" s="291"/>
      <c r="E54" s="291"/>
      <c r="F54" s="291"/>
      <c r="G54" s="291"/>
      <c r="H54" s="291"/>
      <c r="I54" s="291"/>
      <c r="J54" s="291"/>
      <c r="K54" s="291"/>
      <c r="L54" s="291"/>
      <c r="M54" s="291"/>
      <c r="N54" s="579"/>
      <c r="O54" s="579"/>
      <c r="P54" s="579"/>
      <c r="Q54" s="579"/>
      <c r="R54" s="579"/>
      <c r="S54" s="579"/>
      <c r="T54" s="579"/>
      <c r="U54" s="579"/>
      <c r="V54" s="579"/>
      <c r="W54" s="579"/>
      <c r="X54" s="579"/>
      <c r="Y54" s="579"/>
      <c r="Z54" s="579"/>
      <c r="AA54" s="579"/>
      <c r="AB54" s="579"/>
      <c r="AC54" s="579"/>
      <c r="AD54" s="579"/>
      <c r="AE54" s="579"/>
      <c r="AF54" s="291"/>
      <c r="AG54" s="291"/>
      <c r="AH54" s="291"/>
      <c r="AI54" s="291"/>
      <c r="AJ54" s="291"/>
      <c r="AK54" s="291"/>
      <c r="AL54" s="291"/>
      <c r="AM54" s="291"/>
      <c r="AN54" s="574"/>
      <c r="AO54" s="156"/>
      <c r="AP54" s="117"/>
      <c r="AQ54" s="118"/>
      <c r="AR54" s="117"/>
      <c r="AS54" s="2"/>
      <c r="AT54" s="2"/>
    </row>
    <row r="55" spans="1:46" ht="13.5" customHeight="1">
      <c r="A55" s="795"/>
      <c r="B55" s="796"/>
      <c r="C55" s="727"/>
      <c r="D55" s="729" t="s">
        <v>202</v>
      </c>
      <c r="E55" s="727"/>
      <c r="F55" s="727"/>
      <c r="G55" s="727"/>
      <c r="H55" s="727"/>
      <c r="I55" s="727"/>
      <c r="J55" s="727"/>
      <c r="K55" s="727"/>
      <c r="L55" s="727"/>
      <c r="M55" s="727"/>
      <c r="N55" s="797"/>
      <c r="O55" s="797"/>
      <c r="P55" s="726"/>
      <c r="Q55" s="797"/>
      <c r="R55" s="797"/>
      <c r="S55" s="726"/>
      <c r="T55" s="726"/>
      <c r="U55" s="729"/>
      <c r="V55" s="797"/>
      <c r="W55" s="797"/>
      <c r="X55" s="797"/>
      <c r="Y55" s="797"/>
      <c r="Z55" s="797"/>
      <c r="AA55" s="797"/>
      <c r="AB55" s="797"/>
      <c r="AC55" s="797"/>
      <c r="AD55" s="797"/>
      <c r="AE55" s="797"/>
      <c r="AF55" s="727"/>
      <c r="AG55" s="727"/>
      <c r="AH55" s="727"/>
      <c r="AI55" s="727"/>
      <c r="AJ55" s="727"/>
      <c r="AK55" s="727"/>
      <c r="AL55" s="727"/>
      <c r="AM55" s="727"/>
      <c r="AN55" s="798"/>
      <c r="AO55" s="157"/>
      <c r="AP55"/>
      <c r="AQ55"/>
      <c r="AR55"/>
      <c r="AS55" s="2"/>
      <c r="AT55" s="2"/>
    </row>
    <row r="56" spans="1:46" ht="13.5" customHeight="1">
      <c r="A56" s="795"/>
      <c r="B56" s="796"/>
      <c r="C56" s="727"/>
      <c r="D56" s="727"/>
      <c r="E56" s="727"/>
      <c r="F56" s="727"/>
      <c r="G56" s="727"/>
      <c r="H56" s="727"/>
      <c r="I56" s="727"/>
      <c r="J56" s="727"/>
      <c r="K56" s="727"/>
      <c r="L56" s="727"/>
      <c r="M56" s="727"/>
      <c r="N56" s="797"/>
      <c r="O56" s="797"/>
      <c r="P56" s="797"/>
      <c r="Q56" s="797"/>
      <c r="R56" s="797"/>
      <c r="S56" s="797"/>
      <c r="T56" s="799"/>
      <c r="U56" s="797"/>
      <c r="V56" s="797"/>
      <c r="W56" s="797"/>
      <c r="X56" s="797"/>
      <c r="Y56" s="797"/>
      <c r="Z56" s="797"/>
      <c r="AA56" s="797"/>
      <c r="AB56" s="797"/>
      <c r="AC56" s="797"/>
      <c r="AD56" s="797"/>
      <c r="AE56" s="797"/>
      <c r="AF56" s="727"/>
      <c r="AG56" s="727"/>
      <c r="AH56" s="727"/>
      <c r="AI56" s="727"/>
      <c r="AJ56" s="727"/>
      <c r="AK56" s="727"/>
      <c r="AL56" s="727"/>
      <c r="AM56" s="727"/>
      <c r="AN56" s="798"/>
      <c r="AO56" s="157"/>
      <c r="AP56"/>
      <c r="AQ56" s="117"/>
      <c r="AR56" s="117"/>
      <c r="AS56" s="2"/>
      <c r="AT56" s="2"/>
    </row>
    <row r="57" spans="1:46" ht="13.5" customHeight="1">
      <c r="A57" s="795"/>
      <c r="B57" s="796"/>
      <c r="C57" s="727"/>
      <c r="D57" s="727"/>
      <c r="E57" s="727"/>
      <c r="F57" s="727"/>
      <c r="G57" s="727"/>
      <c r="H57" s="727"/>
      <c r="I57" s="727"/>
      <c r="J57" s="727"/>
      <c r="K57" s="727"/>
      <c r="L57" s="727"/>
      <c r="M57" s="727"/>
      <c r="N57" s="797"/>
      <c r="O57" s="797"/>
      <c r="P57" s="797"/>
      <c r="Q57" s="797"/>
      <c r="R57" s="797"/>
      <c r="S57" s="797"/>
      <c r="T57" s="799"/>
      <c r="U57" s="797"/>
      <c r="V57" s="797"/>
      <c r="W57" s="797"/>
      <c r="X57" s="797"/>
      <c r="Y57" s="797"/>
      <c r="Z57" s="797"/>
      <c r="AA57" s="797"/>
      <c r="AB57" s="797"/>
      <c r="AC57" s="797"/>
      <c r="AD57" s="797"/>
      <c r="AE57" s="797"/>
      <c r="AF57" s="727"/>
      <c r="AG57" s="727"/>
      <c r="AH57" s="727"/>
      <c r="AI57" s="727"/>
      <c r="AJ57" s="727"/>
      <c r="AK57" s="727"/>
      <c r="AL57" s="727"/>
      <c r="AM57" s="727"/>
      <c r="AN57" s="798"/>
      <c r="AO57" s="157"/>
      <c r="AP57"/>
      <c r="AQ57" s="117"/>
      <c r="AR57" s="117"/>
      <c r="AS57" s="2"/>
      <c r="AT57" s="2"/>
    </row>
    <row r="58" spans="1:46" ht="13.5" customHeight="1">
      <c r="A58" s="800"/>
      <c r="B58" s="801"/>
      <c r="C58" s="727"/>
      <c r="D58" s="727"/>
      <c r="E58" s="727"/>
      <c r="F58" s="727"/>
      <c r="G58" s="727"/>
      <c r="H58" s="727"/>
      <c r="I58" s="727"/>
      <c r="J58" s="742"/>
      <c r="K58" s="767"/>
      <c r="L58" s="767"/>
      <c r="M58" s="767"/>
      <c r="N58" s="797"/>
      <c r="O58" s="797"/>
      <c r="P58" s="797"/>
      <c r="Q58" s="797"/>
      <c r="R58" s="797"/>
      <c r="S58" s="797"/>
      <c r="T58" s="797"/>
      <c r="U58" s="797"/>
      <c r="V58" s="797"/>
      <c r="W58" s="797"/>
      <c r="X58" s="797"/>
      <c r="Y58" s="797"/>
      <c r="Z58" s="797"/>
      <c r="AA58" s="797"/>
      <c r="AB58" s="797"/>
      <c r="AC58" s="797"/>
      <c r="AD58" s="797"/>
      <c r="AE58" s="797"/>
      <c r="AF58" s="727"/>
      <c r="AG58" s="727"/>
      <c r="AH58" s="727"/>
      <c r="AI58" s="727"/>
      <c r="AJ58" s="727"/>
      <c r="AK58" s="727"/>
      <c r="AL58" s="727"/>
      <c r="AM58" s="727"/>
      <c r="AN58" s="798"/>
      <c r="AO58" s="157"/>
      <c r="AP58"/>
      <c r="AQ58" s="117"/>
      <c r="AR58" s="117"/>
      <c r="AS58" s="2"/>
      <c r="AT58" s="2"/>
    </row>
    <row r="59" spans="1:46" ht="13.5" customHeight="1" thickBot="1">
      <c r="A59" s="730"/>
      <c r="B59" s="731"/>
      <c r="C59" s="732"/>
      <c r="D59" s="732"/>
      <c r="E59" s="732"/>
      <c r="F59" s="732"/>
      <c r="G59" s="732"/>
      <c r="H59" s="732"/>
      <c r="I59" s="732"/>
      <c r="J59" s="802"/>
      <c r="K59" s="803"/>
      <c r="L59" s="803"/>
      <c r="M59" s="803"/>
      <c r="N59" s="804"/>
      <c r="O59" s="804"/>
      <c r="P59" s="804"/>
      <c r="Q59" s="804"/>
      <c r="R59" s="804"/>
      <c r="S59" s="804"/>
      <c r="T59" s="804"/>
      <c r="U59" s="804"/>
      <c r="V59" s="804"/>
      <c r="W59" s="804"/>
      <c r="X59" s="804"/>
      <c r="Y59" s="804"/>
      <c r="Z59" s="804"/>
      <c r="AA59" s="804"/>
      <c r="AB59" s="804"/>
      <c r="AC59" s="804"/>
      <c r="AD59" s="804"/>
      <c r="AE59" s="804"/>
      <c r="AF59" s="732"/>
      <c r="AG59" s="732"/>
      <c r="AH59" s="732"/>
      <c r="AI59" s="732"/>
      <c r="AJ59" s="732"/>
      <c r="AK59" s="732"/>
      <c r="AL59" s="732"/>
      <c r="AM59" s="732"/>
      <c r="AN59" s="805"/>
      <c r="AO59" s="157"/>
      <c r="AP59"/>
      <c r="AQ59" s="117"/>
      <c r="AR59" s="117"/>
      <c r="AS59" s="2"/>
      <c r="AT59" s="2"/>
    </row>
    <row r="60" spans="1:46" ht="13.5" customHeight="1">
      <c r="A60" s="65"/>
      <c r="B60" s="65"/>
      <c r="C60" s="65"/>
      <c r="D60" s="65"/>
      <c r="E60" s="65"/>
      <c r="F60" s="65"/>
      <c r="G60" s="65"/>
      <c r="H60" s="65"/>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5"/>
      <c r="AJ60" s="65"/>
      <c r="AK60" s="65"/>
      <c r="AL60" s="65"/>
      <c r="AM60" s="65"/>
      <c r="AN60" s="65"/>
      <c r="AO60" s="2"/>
      <c r="AP60" s="2"/>
      <c r="AQ60" s="2"/>
      <c r="AR60" s="2"/>
      <c r="AS60" s="2"/>
      <c r="AT60" s="2"/>
    </row>
    <row r="61" spans="1:46" ht="13.5" customHeight="1">
      <c r="A61"/>
      <c r="B61"/>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c r="AJ61"/>
      <c r="AK61"/>
      <c r="AL61"/>
      <c r="AM61" s="117"/>
      <c r="AN61" s="117"/>
      <c r="AO61" s="2"/>
      <c r="AP61" s="2"/>
      <c r="AQ61" s="2"/>
      <c r="AR61" s="2"/>
      <c r="AS61" s="2"/>
      <c r="AT61" s="2"/>
    </row>
    <row r="62" spans="1:46" ht="13.5" customHeight="1">
      <c r="A62"/>
      <c r="B62"/>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c r="AJ62"/>
      <c r="AK62"/>
      <c r="AL62"/>
      <c r="AM62" s="117"/>
      <c r="AN62" s="117"/>
      <c r="AO62" s="13"/>
      <c r="AP62" s="2"/>
      <c r="AQ62" s="2"/>
      <c r="AR62" s="2"/>
      <c r="AS62" s="2"/>
      <c r="AT62" s="2"/>
    </row>
    <row r="63" spans="1:47" ht="13.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s="3"/>
      <c r="AP63" s="2"/>
      <c r="AQ63" s="2"/>
      <c r="AR63" s="2"/>
      <c r="AS63" s="2"/>
      <c r="AT63" s="2"/>
      <c r="AU63" s="2"/>
    </row>
    <row r="64" spans="3:40"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3.5" customHeight="1">
      <c r="AN65" s="3"/>
    </row>
  </sheetData>
  <sheetProtection password="9350" sheet="1" scenarios="1" formatCells="0" selectLockedCells="1"/>
  <mergeCells count="119">
    <mergeCell ref="AM14:AN14"/>
    <mergeCell ref="T11:W11"/>
    <mergeCell ref="T12:W12"/>
    <mergeCell ref="AH15:AH18"/>
    <mergeCell ref="AG15:AG17"/>
    <mergeCell ref="O25:Q25"/>
    <mergeCell ref="C36:D44"/>
    <mergeCell ref="AA35:AK35"/>
    <mergeCell ref="E40:E42"/>
    <mergeCell ref="AA40:AD40"/>
    <mergeCell ref="AH40:AK40"/>
    <mergeCell ref="F41:O41"/>
    <mergeCell ref="P41:S41"/>
    <mergeCell ref="W41:Z41"/>
    <mergeCell ref="AA38:AK38"/>
    <mergeCell ref="P52:Z52"/>
    <mergeCell ref="AA52:AK52"/>
    <mergeCell ref="E52:O52"/>
    <mergeCell ref="AE42:AG42"/>
    <mergeCell ref="AH42:AK42"/>
    <mergeCell ref="E50:O50"/>
    <mergeCell ref="P50:Z50"/>
    <mergeCell ref="AA50:AK50"/>
    <mergeCell ref="AH44:AK44"/>
    <mergeCell ref="E46:O46"/>
    <mergeCell ref="E39:O39"/>
    <mergeCell ref="E37:O37"/>
    <mergeCell ref="E38:O38"/>
    <mergeCell ref="AN50:AN51"/>
    <mergeCell ref="E51:O51"/>
    <mergeCell ref="P51:Z51"/>
    <mergeCell ref="AA51:AK51"/>
    <mergeCell ref="P49:Z49"/>
    <mergeCell ref="AA49:AK49"/>
    <mergeCell ref="AN45:AN47"/>
    <mergeCell ref="P46:Z46"/>
    <mergeCell ref="AA46:AK46"/>
    <mergeCell ref="E47:O47"/>
    <mergeCell ref="P47:Z47"/>
    <mergeCell ref="AA47:AK47"/>
    <mergeCell ref="AA44:AD44"/>
    <mergeCell ref="K43:O43"/>
    <mergeCell ref="C45:D51"/>
    <mergeCell ref="E45:O45"/>
    <mergeCell ref="P45:Z45"/>
    <mergeCell ref="AA45:AK45"/>
    <mergeCell ref="E48:O48"/>
    <mergeCell ref="P48:Z48"/>
    <mergeCell ref="AA48:AK48"/>
    <mergeCell ref="E49:O49"/>
    <mergeCell ref="AA43:AD43"/>
    <mergeCell ref="AH43:AK43"/>
    <mergeCell ref="AA41:AD41"/>
    <mergeCell ref="AH41:AK41"/>
    <mergeCell ref="P37:Z37"/>
    <mergeCell ref="P39:Z39"/>
    <mergeCell ref="AA39:AK39"/>
    <mergeCell ref="AB42:AC42"/>
    <mergeCell ref="AA37:AK37"/>
    <mergeCell ref="P38:Z38"/>
    <mergeCell ref="X34:AG34"/>
    <mergeCell ref="P36:Z36"/>
    <mergeCell ref="AA36:AK36"/>
    <mergeCell ref="P35:Z35"/>
    <mergeCell ref="AH34:AK34"/>
    <mergeCell ref="C34:S34"/>
    <mergeCell ref="T34:W34"/>
    <mergeCell ref="E36:O36"/>
    <mergeCell ref="F40:O40"/>
    <mergeCell ref="P40:S40"/>
    <mergeCell ref="W40:Z40"/>
    <mergeCell ref="W43:Z43"/>
    <mergeCell ref="E43:E44"/>
    <mergeCell ref="F43:J44"/>
    <mergeCell ref="W42:Z42"/>
    <mergeCell ref="Q42:R42"/>
    <mergeCell ref="T42:V42"/>
    <mergeCell ref="K44:O44"/>
    <mergeCell ref="P44:S44"/>
    <mergeCell ref="W44:Z44"/>
    <mergeCell ref="F42:O42"/>
    <mergeCell ref="P43:S43"/>
    <mergeCell ref="AM43:AM44"/>
    <mergeCell ref="AL34:AN34"/>
    <mergeCell ref="AL43:AL44"/>
    <mergeCell ref="AN36:AN41"/>
    <mergeCell ref="AN43:AN44"/>
    <mergeCell ref="AL37:AL39"/>
    <mergeCell ref="AM36:AM39"/>
    <mergeCell ref="AM40:AM42"/>
    <mergeCell ref="AL40:AL41"/>
    <mergeCell ref="A1:AM1"/>
    <mergeCell ref="A4:AM4"/>
    <mergeCell ref="A3:AM3"/>
    <mergeCell ref="G11:G13"/>
    <mergeCell ref="Z10:Z12"/>
    <mergeCell ref="AM12:AN12"/>
    <mergeCell ref="AM13:AN13"/>
    <mergeCell ref="P12:P14"/>
    <mergeCell ref="C5:W5"/>
    <mergeCell ref="X5:AN5"/>
    <mergeCell ref="A16:B35"/>
    <mergeCell ref="H27:H28"/>
    <mergeCell ref="I26:I28"/>
    <mergeCell ref="J21:L21"/>
    <mergeCell ref="G25:I25"/>
    <mergeCell ref="K25:M25"/>
    <mergeCell ref="K24:M24"/>
    <mergeCell ref="G14:G17"/>
    <mergeCell ref="E15:E18"/>
    <mergeCell ref="E12:E14"/>
    <mergeCell ref="J23:M23"/>
    <mergeCell ref="AD23:AG23"/>
    <mergeCell ref="AE21:AG21"/>
    <mergeCell ref="Z13:Z18"/>
    <mergeCell ref="Q17:U17"/>
    <mergeCell ref="P15:P16"/>
    <mergeCell ref="S18:W18"/>
    <mergeCell ref="S19:W19"/>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xl/worksheets/sheet13.xml><?xml version="1.0" encoding="utf-8"?>
<worksheet xmlns="http://schemas.openxmlformats.org/spreadsheetml/2006/main" xmlns:r="http://schemas.openxmlformats.org/officeDocument/2006/relationships">
  <dimension ref="A1:AU63"/>
  <sheetViews>
    <sheetView showGridLines="0" view="pageBreakPreview" zoomScaleSheetLayoutView="100" workbookViewId="0" topLeftCell="A1">
      <selection activeCell="R5" sqref="R5:S5"/>
    </sheetView>
  </sheetViews>
  <sheetFormatPr defaultColWidth="9.00390625" defaultRowHeight="13.5" customHeight="1"/>
  <cols>
    <col min="1" max="1" width="1.75390625" style="1" customWidth="1"/>
    <col min="2" max="2" width="1.875" style="1" customWidth="1"/>
    <col min="3" max="23" width="2.25390625" style="1" customWidth="1"/>
    <col min="24" max="24" width="1.37890625" style="1" customWidth="1"/>
    <col min="25" max="25" width="2.125" style="1" customWidth="1"/>
    <col min="26" max="26" width="2.25390625" style="1" customWidth="1"/>
    <col min="27" max="28" width="2.125" style="1" customWidth="1"/>
    <col min="29" max="29" width="2.25390625" style="1" customWidth="1"/>
    <col min="30" max="30" width="2.125" style="1" customWidth="1"/>
    <col min="31" max="31" width="1.25" style="1" customWidth="1"/>
    <col min="32" max="32" width="2.25390625" style="1" customWidth="1"/>
    <col min="33" max="33" width="2.125" style="1" customWidth="1"/>
    <col min="34" max="34" width="2.00390625" style="1" customWidth="1"/>
    <col min="35" max="36" width="2.25390625" style="1" customWidth="1"/>
    <col min="37" max="37" width="3.75390625" style="1" customWidth="1"/>
    <col min="38" max="38" width="3.00390625" style="1" customWidth="1"/>
    <col min="39" max="39" width="5.00390625" style="1" customWidth="1"/>
    <col min="40" max="40" width="2.75390625" style="1" customWidth="1"/>
    <col min="41" max="41" width="2.375" style="1" customWidth="1"/>
    <col min="42" max="42" width="2.00390625" style="1" customWidth="1"/>
    <col min="43"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1015" t="s">
        <v>223</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c r="AP3" s="2"/>
      <c r="AQ3" s="2"/>
      <c r="AR3" s="2"/>
      <c r="AS3" s="2"/>
      <c r="AT3" s="2"/>
      <c r="AU3" s="2"/>
    </row>
    <row r="4" spans="1:47" ht="13.5" customHeight="1" thickBot="1">
      <c r="A4" s="1016" t="s">
        <v>916</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3"/>
      <c r="AP4" s="2"/>
      <c r="AQ4" s="2"/>
      <c r="AR4" s="2"/>
      <c r="AS4" s="2"/>
      <c r="AT4" s="2"/>
      <c r="AU4" s="2"/>
    </row>
    <row r="5" spans="1:44" ht="13.5" customHeight="1">
      <c r="A5" s="265" t="s">
        <v>664</v>
      </c>
      <c r="B5" s="266"/>
      <c r="C5" s="1933" t="s">
        <v>665</v>
      </c>
      <c r="D5" s="1934"/>
      <c r="E5" s="1934"/>
      <c r="F5" s="1934"/>
      <c r="G5" s="1934"/>
      <c r="H5" s="1934"/>
      <c r="I5" s="1934"/>
      <c r="J5" s="1934"/>
      <c r="K5" s="1934"/>
      <c r="L5" s="1934"/>
      <c r="M5" s="1934"/>
      <c r="N5" s="1934"/>
      <c r="O5" s="1934"/>
      <c r="P5" s="1934"/>
      <c r="Q5" s="1935"/>
      <c r="R5" s="1100"/>
      <c r="S5" s="1936"/>
      <c r="T5" s="1936" t="s">
        <v>322</v>
      </c>
      <c r="U5" s="1936"/>
      <c r="V5" s="1936"/>
      <c r="W5" s="1936"/>
      <c r="X5" s="806"/>
      <c r="Y5" s="1936"/>
      <c r="Z5" s="1936"/>
      <c r="AA5" s="1936" t="s">
        <v>323</v>
      </c>
      <c r="AB5" s="1936"/>
      <c r="AC5" s="1936"/>
      <c r="AD5" s="1936"/>
      <c r="AE5" s="806"/>
      <c r="AF5" s="1936"/>
      <c r="AG5" s="1936"/>
      <c r="AH5" s="1936" t="s">
        <v>957</v>
      </c>
      <c r="AI5" s="1936"/>
      <c r="AJ5" s="1936"/>
      <c r="AK5" s="1940"/>
      <c r="AL5" s="1937" t="s">
        <v>428</v>
      </c>
      <c r="AM5" s="1938"/>
      <c r="AN5" s="1939"/>
      <c r="AO5" s="156"/>
      <c r="AP5" s="117"/>
      <c r="AQ5" s="3"/>
      <c r="AR5" s="3"/>
    </row>
    <row r="6" spans="1:44" ht="13.5" customHeight="1">
      <c r="A6" s="11"/>
      <c r="B6" s="267"/>
      <c r="C6" s="3"/>
      <c r="D6" s="3"/>
      <c r="E6" s="3"/>
      <c r="F6" s="3"/>
      <c r="G6" s="3"/>
      <c r="H6" s="3"/>
      <c r="I6" s="3"/>
      <c r="J6" s="3"/>
      <c r="K6" s="3"/>
      <c r="L6" s="3"/>
      <c r="M6" s="3"/>
      <c r="N6" s="3"/>
      <c r="O6" s="3"/>
      <c r="P6" s="3"/>
      <c r="Q6" s="34"/>
      <c r="R6" s="1930" t="s">
        <v>652</v>
      </c>
      <c r="S6" s="1930"/>
      <c r="T6" s="1930"/>
      <c r="U6" s="1930"/>
      <c r="V6" s="1930"/>
      <c r="W6" s="1930"/>
      <c r="X6" s="1931"/>
      <c r="Y6" s="1930" t="s">
        <v>653</v>
      </c>
      <c r="Z6" s="1930"/>
      <c r="AA6" s="1930"/>
      <c r="AB6" s="1930"/>
      <c r="AC6" s="1930"/>
      <c r="AD6" s="1930"/>
      <c r="AE6" s="1930"/>
      <c r="AF6" s="1929" t="s">
        <v>654</v>
      </c>
      <c r="AG6" s="1930"/>
      <c r="AH6" s="1930"/>
      <c r="AI6" s="1930"/>
      <c r="AJ6" s="1930"/>
      <c r="AK6" s="1931"/>
      <c r="AL6" s="252" t="s">
        <v>294</v>
      </c>
      <c r="AM6" s="406" t="s">
        <v>365</v>
      </c>
      <c r="AN6" s="107" t="s">
        <v>296</v>
      </c>
      <c r="AO6"/>
      <c r="AP6"/>
      <c r="AQ6" s="3"/>
      <c r="AR6" s="3"/>
    </row>
    <row r="7" spans="1:46" ht="13.5" customHeight="1">
      <c r="A7" s="11"/>
      <c r="B7" s="267"/>
      <c r="C7" s="1929" t="s">
        <v>227</v>
      </c>
      <c r="D7" s="1930"/>
      <c r="E7" s="1930"/>
      <c r="F7" s="1930"/>
      <c r="G7" s="1930"/>
      <c r="H7" s="1930"/>
      <c r="I7" s="1930"/>
      <c r="J7" s="1930"/>
      <c r="K7" s="1930"/>
      <c r="L7" s="1930"/>
      <c r="M7" s="1930"/>
      <c r="N7" s="1930"/>
      <c r="O7" s="1930"/>
      <c r="P7" s="1930"/>
      <c r="Q7" s="1931"/>
      <c r="R7" s="1932" t="s">
        <v>238</v>
      </c>
      <c r="S7" s="1925"/>
      <c r="T7" s="1925"/>
      <c r="U7" s="1925"/>
      <c r="V7" s="1925"/>
      <c r="W7" s="1925"/>
      <c r="X7" s="1926"/>
      <c r="Y7" s="1932" t="s">
        <v>239</v>
      </c>
      <c r="Z7" s="1925"/>
      <c r="AA7" s="1925"/>
      <c r="AB7" s="1925"/>
      <c r="AC7" s="1925"/>
      <c r="AD7" s="1925"/>
      <c r="AE7" s="1926"/>
      <c r="AF7" s="949" t="s">
        <v>239</v>
      </c>
      <c r="AG7" s="950"/>
      <c r="AH7" s="950"/>
      <c r="AI7" s="950"/>
      <c r="AJ7" s="950"/>
      <c r="AK7" s="945"/>
      <c r="AL7" s="669"/>
      <c r="AM7" s="807"/>
      <c r="AN7" s="673"/>
      <c r="AO7" s="156"/>
      <c r="AP7" s="117"/>
      <c r="AQ7" s="3"/>
      <c r="AR7" s="3"/>
      <c r="AS7" s="2"/>
      <c r="AT7" s="2"/>
    </row>
    <row r="8" spans="1:46" ht="13.5" customHeight="1">
      <c r="A8" s="11"/>
      <c r="B8" s="267"/>
      <c r="C8" s="1929" t="s">
        <v>228</v>
      </c>
      <c r="D8" s="1930"/>
      <c r="E8" s="1930"/>
      <c r="F8" s="1930"/>
      <c r="G8" s="1930"/>
      <c r="H8" s="1930"/>
      <c r="I8" s="1930"/>
      <c r="J8" s="1930"/>
      <c r="K8" s="1930"/>
      <c r="L8" s="1930"/>
      <c r="M8" s="1930"/>
      <c r="N8" s="1930"/>
      <c r="O8" s="1930"/>
      <c r="P8" s="1930"/>
      <c r="Q8" s="1931"/>
      <c r="R8" s="1932"/>
      <c r="S8" s="1925"/>
      <c r="T8" s="1925"/>
      <c r="U8" s="1925"/>
      <c r="V8" s="1925"/>
      <c r="W8" s="1925"/>
      <c r="X8" s="1926"/>
      <c r="Y8" s="1932"/>
      <c r="Z8" s="1925"/>
      <c r="AA8" s="1925"/>
      <c r="AB8" s="1925"/>
      <c r="AC8" s="1925"/>
      <c r="AD8" s="1925"/>
      <c r="AE8" s="1926"/>
      <c r="AF8" s="949"/>
      <c r="AG8" s="950"/>
      <c r="AH8" s="950"/>
      <c r="AI8" s="950"/>
      <c r="AJ8" s="950"/>
      <c r="AK8" s="945"/>
      <c r="AL8" s="669"/>
      <c r="AM8" s="807"/>
      <c r="AN8" s="673"/>
      <c r="AO8" s="156"/>
      <c r="AP8" s="117"/>
      <c r="AQ8" s="3"/>
      <c r="AR8" s="3"/>
      <c r="AS8" s="2"/>
      <c r="AT8" s="2"/>
    </row>
    <row r="9" spans="1:46" ht="13.5" customHeight="1">
      <c r="A9" s="11"/>
      <c r="B9" s="267"/>
      <c r="C9" s="1929" t="s">
        <v>902</v>
      </c>
      <c r="D9" s="1930"/>
      <c r="E9" s="1930"/>
      <c r="F9" s="1930"/>
      <c r="G9" s="1930"/>
      <c r="H9" s="1930"/>
      <c r="I9" s="1930"/>
      <c r="J9" s="1930"/>
      <c r="K9" s="1930"/>
      <c r="L9" s="1930"/>
      <c r="M9" s="1930"/>
      <c r="N9" s="1930"/>
      <c r="O9" s="1930"/>
      <c r="P9" s="1930"/>
      <c r="Q9" s="1931"/>
      <c r="R9" s="1932" t="s">
        <v>241</v>
      </c>
      <c r="S9" s="1925"/>
      <c r="T9" s="1925"/>
      <c r="U9" s="1925"/>
      <c r="V9" s="1925"/>
      <c r="W9" s="1925"/>
      <c r="X9" s="1926"/>
      <c r="Y9" s="1932" t="s">
        <v>241</v>
      </c>
      <c r="Z9" s="1925"/>
      <c r="AA9" s="1925"/>
      <c r="AB9" s="1925"/>
      <c r="AC9" s="1925"/>
      <c r="AD9" s="1925"/>
      <c r="AE9" s="1926"/>
      <c r="AF9" s="949" t="s">
        <v>241</v>
      </c>
      <c r="AG9" s="950"/>
      <c r="AH9" s="950"/>
      <c r="AI9" s="950"/>
      <c r="AJ9" s="950"/>
      <c r="AK9" s="945"/>
      <c r="AL9" s="669"/>
      <c r="AM9" s="808"/>
      <c r="AN9" s="673"/>
      <c r="AO9" s="118"/>
      <c r="AP9" s="117"/>
      <c r="AQ9" s="3"/>
      <c r="AR9" s="3"/>
      <c r="AS9" s="2"/>
      <c r="AT9" s="2"/>
    </row>
    <row r="10" spans="1:46" ht="13.5" customHeight="1">
      <c r="A10" s="11"/>
      <c r="B10" s="267"/>
      <c r="C10" s="1383" t="s">
        <v>666</v>
      </c>
      <c r="D10" s="1385"/>
      <c r="E10" s="1941" t="s">
        <v>667</v>
      </c>
      <c r="F10" s="1942"/>
      <c r="G10" s="1942"/>
      <c r="H10" s="1942"/>
      <c r="I10" s="1942"/>
      <c r="J10" s="1942"/>
      <c r="K10" s="1942"/>
      <c r="L10" s="1942"/>
      <c r="M10" s="1942"/>
      <c r="N10" s="1942"/>
      <c r="O10" s="1943"/>
      <c r="P10" s="1944" t="s">
        <v>668</v>
      </c>
      <c r="Q10" s="1945"/>
      <c r="R10" s="1921"/>
      <c r="S10" s="1919"/>
      <c r="T10" s="1919"/>
      <c r="U10" s="1919"/>
      <c r="V10" s="1919"/>
      <c r="W10" s="1919"/>
      <c r="X10" s="1920"/>
      <c r="Y10" s="1921"/>
      <c r="Z10" s="1919"/>
      <c r="AA10" s="1919"/>
      <c r="AB10" s="1919"/>
      <c r="AC10" s="1919"/>
      <c r="AD10" s="1919"/>
      <c r="AE10" s="1920"/>
      <c r="AF10" s="1084"/>
      <c r="AG10" s="1085"/>
      <c r="AH10" s="1085"/>
      <c r="AI10" s="1085"/>
      <c r="AJ10" s="1085"/>
      <c r="AK10" s="1086"/>
      <c r="AL10" s="669"/>
      <c r="AM10" s="2033"/>
      <c r="AN10" s="1142" t="s">
        <v>891</v>
      </c>
      <c r="AO10"/>
      <c r="AP10"/>
      <c r="AQ10" s="3"/>
      <c r="AR10" s="3"/>
      <c r="AS10" s="2"/>
      <c r="AT10" s="2"/>
    </row>
    <row r="11" spans="1:46" ht="13.5" customHeight="1">
      <c r="A11" s="11"/>
      <c r="B11" s="267"/>
      <c r="C11" s="1386"/>
      <c r="D11" s="1388"/>
      <c r="E11" s="1929" t="s">
        <v>669</v>
      </c>
      <c r="F11" s="1930"/>
      <c r="G11" s="1930"/>
      <c r="H11" s="1930"/>
      <c r="I11" s="1930"/>
      <c r="J11" s="1930"/>
      <c r="K11" s="1930"/>
      <c r="L11" s="1930"/>
      <c r="M11" s="1930"/>
      <c r="N11" s="1930"/>
      <c r="O11" s="1931"/>
      <c r="P11" s="1944" t="s">
        <v>670</v>
      </c>
      <c r="Q11" s="1945"/>
      <c r="R11" s="1921"/>
      <c r="S11" s="1919"/>
      <c r="T11" s="1919"/>
      <c r="U11" s="1919"/>
      <c r="V11" s="1919"/>
      <c r="W11" s="1919"/>
      <c r="X11" s="1920"/>
      <c r="Y11" s="1921"/>
      <c r="Z11" s="1919"/>
      <c r="AA11" s="1919"/>
      <c r="AB11" s="1919"/>
      <c r="AC11" s="1919"/>
      <c r="AD11" s="1919"/>
      <c r="AE11" s="1920"/>
      <c r="AF11" s="949"/>
      <c r="AG11" s="950"/>
      <c r="AH11" s="950"/>
      <c r="AI11" s="950"/>
      <c r="AJ11" s="950"/>
      <c r="AK11" s="945"/>
      <c r="AL11" s="669"/>
      <c r="AM11" s="2035"/>
      <c r="AN11" s="1261"/>
      <c r="AO11"/>
      <c r="AP11"/>
      <c r="AQ11" s="3"/>
      <c r="AR11" s="3"/>
      <c r="AS11" s="2"/>
      <c r="AT11" s="2"/>
    </row>
    <row r="12" spans="1:46" ht="13.5" customHeight="1">
      <c r="A12" s="11"/>
      <c r="B12" s="267"/>
      <c r="C12" s="1946" t="s">
        <v>655</v>
      </c>
      <c r="D12" s="1947"/>
      <c r="E12" s="1950" t="s">
        <v>671</v>
      </c>
      <c r="F12" s="1951"/>
      <c r="G12" s="1951"/>
      <c r="H12" s="1951"/>
      <c r="I12" s="1951"/>
      <c r="J12" s="1952"/>
      <c r="K12" s="270" t="s">
        <v>672</v>
      </c>
      <c r="L12" s="271"/>
      <c r="M12" s="271"/>
      <c r="N12" s="1930" t="s">
        <v>324</v>
      </c>
      <c r="O12" s="1931"/>
      <c r="P12" s="1956" t="s">
        <v>325</v>
      </c>
      <c r="Q12" s="1957"/>
      <c r="R12" s="1921"/>
      <c r="S12" s="1919"/>
      <c r="T12" s="1919"/>
      <c r="U12" s="1919"/>
      <c r="V12" s="1919"/>
      <c r="W12" s="1919"/>
      <c r="X12" s="1920"/>
      <c r="Y12" s="1921"/>
      <c r="Z12" s="1919"/>
      <c r="AA12" s="1919"/>
      <c r="AB12" s="1919"/>
      <c r="AC12" s="1919"/>
      <c r="AD12" s="1919"/>
      <c r="AE12" s="1920"/>
      <c r="AF12" s="1084"/>
      <c r="AG12" s="1085"/>
      <c r="AH12" s="1085"/>
      <c r="AI12" s="1085"/>
      <c r="AJ12" s="1085"/>
      <c r="AK12" s="1086"/>
      <c r="AL12" s="669"/>
      <c r="AM12" s="2033"/>
      <c r="AN12" s="1261"/>
      <c r="AO12"/>
      <c r="AP12"/>
      <c r="AQ12" s="3"/>
      <c r="AR12" s="3"/>
      <c r="AS12" s="2"/>
      <c r="AT12" s="2"/>
    </row>
    <row r="13" spans="1:46" ht="13.5" customHeight="1">
      <c r="A13" s="1295" t="s">
        <v>808</v>
      </c>
      <c r="B13" s="1184"/>
      <c r="C13" s="1948"/>
      <c r="D13" s="1949"/>
      <c r="E13" s="1953"/>
      <c r="F13" s="1954"/>
      <c r="G13" s="1954"/>
      <c r="H13" s="1954"/>
      <c r="I13" s="1954"/>
      <c r="J13" s="1955"/>
      <c r="K13" s="272" t="s">
        <v>904</v>
      </c>
      <c r="L13" s="273"/>
      <c r="M13" s="273"/>
      <c r="N13" s="1930" t="s">
        <v>903</v>
      </c>
      <c r="O13" s="1931"/>
      <c r="P13" s="1956" t="s">
        <v>673</v>
      </c>
      <c r="Q13" s="1957"/>
      <c r="R13" s="1921"/>
      <c r="S13" s="1919"/>
      <c r="T13" s="1919"/>
      <c r="U13" s="1919"/>
      <c r="V13" s="1919"/>
      <c r="W13" s="1919"/>
      <c r="X13" s="1920"/>
      <c r="Y13" s="1921"/>
      <c r="Z13" s="1919"/>
      <c r="AA13" s="1919"/>
      <c r="AB13" s="1919"/>
      <c r="AC13" s="1919"/>
      <c r="AD13" s="1919"/>
      <c r="AE13" s="1920"/>
      <c r="AF13" s="1084"/>
      <c r="AG13" s="1085"/>
      <c r="AH13" s="1085"/>
      <c r="AI13" s="1085"/>
      <c r="AJ13" s="1085"/>
      <c r="AK13" s="1086"/>
      <c r="AL13" s="669"/>
      <c r="AM13" s="1140"/>
      <c r="AN13" s="1261"/>
      <c r="AO13"/>
      <c r="AP13"/>
      <c r="AQ13" s="3"/>
      <c r="AR13" s="3"/>
      <c r="AS13" s="2"/>
      <c r="AT13" s="2"/>
    </row>
    <row r="14" spans="1:46" ht="13.5" customHeight="1">
      <c r="A14" s="1295"/>
      <c r="B14" s="1184"/>
      <c r="C14" s="1948"/>
      <c r="D14" s="1949"/>
      <c r="E14" s="1950" t="s">
        <v>748</v>
      </c>
      <c r="F14" s="1951"/>
      <c r="G14" s="1951"/>
      <c r="H14" s="1951"/>
      <c r="I14" s="1951"/>
      <c r="J14" s="1952"/>
      <c r="K14" s="1944" t="s">
        <v>674</v>
      </c>
      <c r="L14" s="1961"/>
      <c r="M14" s="1961"/>
      <c r="N14" s="1961"/>
      <c r="O14" s="1945"/>
      <c r="P14" s="1956" t="s">
        <v>675</v>
      </c>
      <c r="Q14" s="1957"/>
      <c r="R14" s="1962"/>
      <c r="S14" s="1927"/>
      <c r="T14" s="1927"/>
      <c r="U14" s="1927"/>
      <c r="V14" s="1927"/>
      <c r="W14" s="1927"/>
      <c r="X14" s="1928"/>
      <c r="Y14" s="1962"/>
      <c r="Z14" s="1927"/>
      <c r="AA14" s="1927"/>
      <c r="AB14" s="1927"/>
      <c r="AC14" s="1927"/>
      <c r="AD14" s="1927"/>
      <c r="AE14" s="1928"/>
      <c r="AF14" s="1084"/>
      <c r="AG14" s="1085"/>
      <c r="AH14" s="1085"/>
      <c r="AI14" s="1085"/>
      <c r="AJ14" s="1085"/>
      <c r="AK14" s="1086"/>
      <c r="AL14" s="669"/>
      <c r="AM14" s="2033"/>
      <c r="AN14" s="1261"/>
      <c r="AO14"/>
      <c r="AP14"/>
      <c r="AQ14" s="3"/>
      <c r="AR14" s="3"/>
      <c r="AS14" s="2"/>
      <c r="AT14" s="2"/>
    </row>
    <row r="15" spans="1:46" ht="13.5" customHeight="1">
      <c r="A15" s="1295"/>
      <c r="B15" s="1184"/>
      <c r="C15" s="1948"/>
      <c r="D15" s="1949"/>
      <c r="E15" s="1958"/>
      <c r="F15" s="1959"/>
      <c r="G15" s="1959"/>
      <c r="H15" s="1959"/>
      <c r="I15" s="1959"/>
      <c r="J15" s="1960"/>
      <c r="K15" s="1944" t="s">
        <v>676</v>
      </c>
      <c r="L15" s="1961"/>
      <c r="M15" s="1961"/>
      <c r="N15" s="1961"/>
      <c r="O15" s="1945"/>
      <c r="P15" s="1956" t="s">
        <v>675</v>
      </c>
      <c r="Q15" s="1957"/>
      <c r="R15" s="1962"/>
      <c r="S15" s="1927"/>
      <c r="T15" s="1927"/>
      <c r="U15" s="1927"/>
      <c r="V15" s="1927"/>
      <c r="W15" s="1927"/>
      <c r="X15" s="1928"/>
      <c r="Y15" s="1962"/>
      <c r="Z15" s="1927"/>
      <c r="AA15" s="1927"/>
      <c r="AB15" s="1927"/>
      <c r="AC15" s="1927"/>
      <c r="AD15" s="1927"/>
      <c r="AE15" s="1928"/>
      <c r="AF15" s="1167"/>
      <c r="AG15" s="1168"/>
      <c r="AH15" s="1168"/>
      <c r="AI15" s="1168"/>
      <c r="AJ15" s="1168"/>
      <c r="AK15" s="1169"/>
      <c r="AL15" s="669"/>
      <c r="AM15" s="1141"/>
      <c r="AN15" s="1262"/>
      <c r="AO15"/>
      <c r="AP15"/>
      <c r="AQ15" s="3"/>
      <c r="AR15" s="3"/>
      <c r="AS15" s="2"/>
      <c r="AT15" s="2"/>
    </row>
    <row r="16" spans="1:46" ht="13.5" customHeight="1">
      <c r="A16" s="1295"/>
      <c r="B16" s="1184"/>
      <c r="C16" s="1963" t="s">
        <v>677</v>
      </c>
      <c r="D16" s="1964"/>
      <c r="E16" s="1965" t="s">
        <v>678</v>
      </c>
      <c r="F16" s="1966"/>
      <c r="G16" s="1966"/>
      <c r="H16" s="1966"/>
      <c r="I16" s="1966"/>
      <c r="J16" s="1967"/>
      <c r="K16" s="1968" t="s">
        <v>703</v>
      </c>
      <c r="L16" s="1969"/>
      <c r="M16" s="1969"/>
      <c r="N16" s="1969"/>
      <c r="O16" s="1970"/>
      <c r="P16" s="1971" t="s">
        <v>670</v>
      </c>
      <c r="Q16" s="1972"/>
      <c r="R16" s="1932"/>
      <c r="S16" s="1925"/>
      <c r="T16" s="1925"/>
      <c r="U16" s="1925"/>
      <c r="V16" s="1925"/>
      <c r="W16" s="1925"/>
      <c r="X16" s="1926"/>
      <c r="Y16" s="1932"/>
      <c r="Z16" s="1925"/>
      <c r="AA16" s="1925"/>
      <c r="AB16" s="1925"/>
      <c r="AC16" s="1925"/>
      <c r="AD16" s="1925"/>
      <c r="AE16" s="1926"/>
      <c r="AF16" s="949"/>
      <c r="AG16" s="950"/>
      <c r="AH16" s="950"/>
      <c r="AI16" s="950"/>
      <c r="AJ16" s="950"/>
      <c r="AK16" s="945"/>
      <c r="AL16" s="669"/>
      <c r="AM16" s="2033"/>
      <c r="AN16" s="673"/>
      <c r="AO16" s="156"/>
      <c r="AP16" s="117"/>
      <c r="AQ16" s="3"/>
      <c r="AR16" s="3"/>
      <c r="AS16" s="2"/>
      <c r="AT16" s="2"/>
    </row>
    <row r="17" spans="1:46" ht="13.5" customHeight="1">
      <c r="A17" s="1295"/>
      <c r="B17" s="1184"/>
      <c r="C17" s="1963"/>
      <c r="D17" s="1964"/>
      <c r="E17" s="1965" t="s">
        <v>409</v>
      </c>
      <c r="F17" s="1966"/>
      <c r="G17" s="1966"/>
      <c r="H17" s="1966"/>
      <c r="I17" s="1966"/>
      <c r="J17" s="1967"/>
      <c r="K17" s="1968" t="s">
        <v>704</v>
      </c>
      <c r="L17" s="1969"/>
      <c r="M17" s="1969"/>
      <c r="N17" s="1969"/>
      <c r="O17" s="1970"/>
      <c r="P17" s="1971" t="s">
        <v>670</v>
      </c>
      <c r="Q17" s="1972"/>
      <c r="R17" s="1932"/>
      <c r="S17" s="1925"/>
      <c r="T17" s="1925"/>
      <c r="U17" s="1925"/>
      <c r="V17" s="1925"/>
      <c r="W17" s="1925"/>
      <c r="X17" s="1926"/>
      <c r="Y17" s="1932"/>
      <c r="Z17" s="1925"/>
      <c r="AA17" s="1925"/>
      <c r="AB17" s="1925"/>
      <c r="AC17" s="1925"/>
      <c r="AD17" s="1925"/>
      <c r="AE17" s="1926"/>
      <c r="AF17" s="949"/>
      <c r="AG17" s="950"/>
      <c r="AH17" s="950"/>
      <c r="AI17" s="950"/>
      <c r="AJ17" s="950"/>
      <c r="AK17" s="945"/>
      <c r="AL17" s="669"/>
      <c r="AM17" s="1140"/>
      <c r="AN17" s="673"/>
      <c r="AO17" s="156"/>
      <c r="AP17" s="117"/>
      <c r="AQ17" s="3"/>
      <c r="AR17" s="3"/>
      <c r="AS17" s="2"/>
      <c r="AT17" s="2"/>
    </row>
    <row r="18" spans="1:46" ht="13.5" customHeight="1">
      <c r="A18" s="1295"/>
      <c r="B18" s="1184"/>
      <c r="C18" s="1963"/>
      <c r="D18" s="1964"/>
      <c r="E18" s="1973" t="s">
        <v>705</v>
      </c>
      <c r="F18" s="1974"/>
      <c r="G18" s="1974"/>
      <c r="H18" s="1974"/>
      <c r="I18" s="1974"/>
      <c r="J18" s="1975"/>
      <c r="K18" s="1971" t="s">
        <v>706</v>
      </c>
      <c r="L18" s="1976"/>
      <c r="M18" s="1976"/>
      <c r="N18" s="1976"/>
      <c r="O18" s="1972"/>
      <c r="P18" s="1971" t="s">
        <v>707</v>
      </c>
      <c r="Q18" s="1972"/>
      <c r="R18" s="1932"/>
      <c r="S18" s="1925"/>
      <c r="T18" s="1925"/>
      <c r="U18" s="1925"/>
      <c r="V18" s="1925"/>
      <c r="W18" s="1925"/>
      <c r="X18" s="1926"/>
      <c r="Y18" s="1932"/>
      <c r="Z18" s="1925"/>
      <c r="AA18" s="1925"/>
      <c r="AB18" s="1925"/>
      <c r="AC18" s="1925"/>
      <c r="AD18" s="1925"/>
      <c r="AE18" s="1926"/>
      <c r="AF18" s="949"/>
      <c r="AG18" s="950"/>
      <c r="AH18" s="950"/>
      <c r="AI18" s="950"/>
      <c r="AJ18" s="950"/>
      <c r="AK18" s="945"/>
      <c r="AL18" s="669"/>
      <c r="AM18" s="1140"/>
      <c r="AN18" s="673"/>
      <c r="AO18" s="156"/>
      <c r="AP18" s="117"/>
      <c r="AQ18" s="3"/>
      <c r="AR18" s="3"/>
      <c r="AS18" s="2"/>
      <c r="AT18" s="2"/>
    </row>
    <row r="19" spans="1:46" ht="13.5" customHeight="1">
      <c r="A19" s="1295"/>
      <c r="B19" s="1184"/>
      <c r="C19" s="1963"/>
      <c r="D19" s="1964"/>
      <c r="E19" s="1973" t="s">
        <v>708</v>
      </c>
      <c r="F19" s="1974"/>
      <c r="G19" s="1974"/>
      <c r="H19" s="1974"/>
      <c r="I19" s="1974"/>
      <c r="J19" s="1975"/>
      <c r="K19" s="1971" t="s">
        <v>709</v>
      </c>
      <c r="L19" s="1976"/>
      <c r="M19" s="1976"/>
      <c r="N19" s="1976"/>
      <c r="O19" s="1972"/>
      <c r="P19" s="1971" t="s">
        <v>710</v>
      </c>
      <c r="Q19" s="1972"/>
      <c r="R19" s="1932"/>
      <c r="S19" s="1925"/>
      <c r="T19" s="1925"/>
      <c r="U19" s="1925"/>
      <c r="V19" s="1925"/>
      <c r="W19" s="1925"/>
      <c r="X19" s="1926"/>
      <c r="Y19" s="1932"/>
      <c r="Z19" s="1925"/>
      <c r="AA19" s="1925"/>
      <c r="AB19" s="1925"/>
      <c r="AC19" s="1925"/>
      <c r="AD19" s="1925"/>
      <c r="AE19" s="1926"/>
      <c r="AF19" s="949"/>
      <c r="AG19" s="950"/>
      <c r="AH19" s="950"/>
      <c r="AI19" s="950"/>
      <c r="AJ19" s="950"/>
      <c r="AK19" s="945"/>
      <c r="AL19" s="669"/>
      <c r="AM19" s="1140"/>
      <c r="AN19" s="673"/>
      <c r="AO19" s="156"/>
      <c r="AP19" s="117"/>
      <c r="AQ19" s="3"/>
      <c r="AR19" s="3"/>
      <c r="AS19" s="2"/>
      <c r="AT19" s="2"/>
    </row>
    <row r="20" spans="1:46" ht="13.5" customHeight="1">
      <c r="A20" s="1295"/>
      <c r="B20" s="1184"/>
      <c r="C20" s="1963"/>
      <c r="D20" s="1964"/>
      <c r="E20" s="1973" t="s">
        <v>711</v>
      </c>
      <c r="F20" s="1974"/>
      <c r="G20" s="1974"/>
      <c r="H20" s="1974"/>
      <c r="I20" s="1974"/>
      <c r="J20" s="1975"/>
      <c r="K20" s="1968" t="s">
        <v>712</v>
      </c>
      <c r="L20" s="1969"/>
      <c r="M20" s="1969"/>
      <c r="N20" s="1969"/>
      <c r="O20" s="1970"/>
      <c r="P20" s="1971" t="s">
        <v>707</v>
      </c>
      <c r="Q20" s="1972"/>
      <c r="R20" s="1932"/>
      <c r="S20" s="1925"/>
      <c r="T20" s="1925"/>
      <c r="U20" s="1925"/>
      <c r="V20" s="1925"/>
      <c r="W20" s="1925"/>
      <c r="X20" s="1926"/>
      <c r="Y20" s="1932"/>
      <c r="Z20" s="1925"/>
      <c r="AA20" s="1925"/>
      <c r="AB20" s="1925"/>
      <c r="AC20" s="1925"/>
      <c r="AD20" s="1925"/>
      <c r="AE20" s="1926"/>
      <c r="AF20" s="949"/>
      <c r="AG20" s="950"/>
      <c r="AH20" s="950"/>
      <c r="AI20" s="950"/>
      <c r="AJ20" s="950"/>
      <c r="AK20" s="945"/>
      <c r="AL20" s="669"/>
      <c r="AM20" s="1141"/>
      <c r="AN20" s="673"/>
      <c r="AO20" s="156"/>
      <c r="AP20" s="117"/>
      <c r="AQ20" s="3"/>
      <c r="AR20" s="3"/>
      <c r="AS20" s="2"/>
      <c r="AT20" s="2"/>
    </row>
    <row r="21" spans="1:46" ht="13.5" customHeight="1">
      <c r="A21" s="1295"/>
      <c r="B21" s="1184"/>
      <c r="C21" s="1946" t="s">
        <v>713</v>
      </c>
      <c r="D21" s="1982"/>
      <c r="E21" s="1987" t="s">
        <v>724</v>
      </c>
      <c r="F21" s="1988"/>
      <c r="G21" s="1988"/>
      <c r="H21" s="1988"/>
      <c r="I21" s="1988"/>
      <c r="J21" s="1989"/>
      <c r="K21" s="1922" t="s">
        <v>326</v>
      </c>
      <c r="L21" s="1923"/>
      <c r="M21" s="1923"/>
      <c r="N21" s="1923"/>
      <c r="O21" s="1924"/>
      <c r="P21" s="1980" t="s">
        <v>327</v>
      </c>
      <c r="Q21" s="1981"/>
      <c r="R21" s="1977"/>
      <c r="S21" s="1978"/>
      <c r="T21" s="1979"/>
      <c r="U21" s="658" t="s">
        <v>576</v>
      </c>
      <c r="V21" s="1919">
        <v>8</v>
      </c>
      <c r="W21" s="1919"/>
      <c r="X21" s="1920"/>
      <c r="Y21" s="1977"/>
      <c r="Z21" s="1978"/>
      <c r="AA21" s="1979"/>
      <c r="AB21" s="658" t="s">
        <v>578</v>
      </c>
      <c r="AC21" s="1919">
        <v>8</v>
      </c>
      <c r="AD21" s="1919"/>
      <c r="AE21" s="1920"/>
      <c r="AF21" s="1977"/>
      <c r="AG21" s="1978"/>
      <c r="AH21" s="1979"/>
      <c r="AI21" s="658" t="s">
        <v>578</v>
      </c>
      <c r="AJ21" s="1919">
        <v>8</v>
      </c>
      <c r="AK21" s="1920"/>
      <c r="AL21" s="669"/>
      <c r="AM21" s="2033"/>
      <c r="AN21" s="1142" t="s">
        <v>891</v>
      </c>
      <c r="AO21"/>
      <c r="AP21"/>
      <c r="AQ21" s="3"/>
      <c r="AR21" s="3"/>
      <c r="AS21" s="2"/>
      <c r="AT21" s="2"/>
    </row>
    <row r="22" spans="1:46" ht="13.5" customHeight="1">
      <c r="A22" s="1295"/>
      <c r="B22" s="1184"/>
      <c r="C22" s="1983"/>
      <c r="D22" s="1984"/>
      <c r="E22" s="1965" t="s">
        <v>725</v>
      </c>
      <c r="F22" s="1966"/>
      <c r="G22" s="1966"/>
      <c r="H22" s="1966"/>
      <c r="I22" s="1966"/>
      <c r="J22" s="1967"/>
      <c r="K22" s="1922" t="s">
        <v>726</v>
      </c>
      <c r="L22" s="1923"/>
      <c r="M22" s="1923"/>
      <c r="N22" s="1923"/>
      <c r="O22" s="1924"/>
      <c r="P22" s="1980" t="s">
        <v>327</v>
      </c>
      <c r="Q22" s="1981"/>
      <c r="R22" s="1977"/>
      <c r="S22" s="1978"/>
      <c r="T22" s="1979"/>
      <c r="U22" s="658" t="s">
        <v>576</v>
      </c>
      <c r="V22" s="1919">
        <v>5</v>
      </c>
      <c r="W22" s="1919"/>
      <c r="X22" s="1920"/>
      <c r="Y22" s="1977"/>
      <c r="Z22" s="1978"/>
      <c r="AA22" s="1979"/>
      <c r="AB22" s="658" t="s">
        <v>578</v>
      </c>
      <c r="AC22" s="1919">
        <v>5</v>
      </c>
      <c r="AD22" s="1919"/>
      <c r="AE22" s="1920"/>
      <c r="AF22" s="1977"/>
      <c r="AG22" s="1978"/>
      <c r="AH22" s="1979"/>
      <c r="AI22" s="658" t="s">
        <v>578</v>
      </c>
      <c r="AJ22" s="1919">
        <v>5</v>
      </c>
      <c r="AK22" s="1920"/>
      <c r="AL22" s="669"/>
      <c r="AM22" s="1140"/>
      <c r="AN22" s="1460"/>
      <c r="AO22"/>
      <c r="AP22"/>
      <c r="AQ22" s="3"/>
      <c r="AR22" s="3"/>
      <c r="AS22" s="2"/>
      <c r="AT22" s="2"/>
    </row>
    <row r="23" spans="1:46" ht="13.5" customHeight="1">
      <c r="A23" s="1295"/>
      <c r="B23" s="1184"/>
      <c r="C23" s="1983"/>
      <c r="D23" s="1984"/>
      <c r="E23" s="1922" t="s">
        <v>727</v>
      </c>
      <c r="F23" s="1923"/>
      <c r="G23" s="1923"/>
      <c r="H23" s="1923"/>
      <c r="I23" s="1923"/>
      <c r="J23" s="1924"/>
      <c r="K23" s="1922" t="s">
        <v>297</v>
      </c>
      <c r="L23" s="1923"/>
      <c r="M23" s="1923"/>
      <c r="N23" s="1923"/>
      <c r="O23" s="1924"/>
      <c r="P23" s="1980" t="s">
        <v>327</v>
      </c>
      <c r="Q23" s="1981"/>
      <c r="R23" s="1977"/>
      <c r="S23" s="1978"/>
      <c r="T23" s="1979"/>
      <c r="U23" s="658" t="s">
        <v>577</v>
      </c>
      <c r="V23" s="1919" t="s">
        <v>892</v>
      </c>
      <c r="W23" s="1919"/>
      <c r="X23" s="1920"/>
      <c r="Y23" s="1977"/>
      <c r="Z23" s="1978"/>
      <c r="AA23" s="1979"/>
      <c r="AB23" s="658" t="s">
        <v>579</v>
      </c>
      <c r="AC23" s="1919" t="s">
        <v>892</v>
      </c>
      <c r="AD23" s="1919"/>
      <c r="AE23" s="1920"/>
      <c r="AF23" s="1977"/>
      <c r="AG23" s="1978"/>
      <c r="AH23" s="1979"/>
      <c r="AI23" s="658" t="s">
        <v>579</v>
      </c>
      <c r="AJ23" s="1919" t="s">
        <v>892</v>
      </c>
      <c r="AK23" s="1920"/>
      <c r="AL23" s="669"/>
      <c r="AM23" s="1141"/>
      <c r="AN23" s="1460"/>
      <c r="AO23"/>
      <c r="AP23"/>
      <c r="AQ23" s="3"/>
      <c r="AR23" s="3"/>
      <c r="AS23" s="2"/>
      <c r="AT23" s="2"/>
    </row>
    <row r="24" spans="1:46" ht="13.5" customHeight="1">
      <c r="A24" s="1295"/>
      <c r="B24" s="1184"/>
      <c r="C24" s="1983"/>
      <c r="D24" s="1984"/>
      <c r="E24" s="1993" t="s">
        <v>728</v>
      </c>
      <c r="F24" s="1994"/>
      <c r="G24" s="1995"/>
      <c r="H24" s="1922" t="s">
        <v>543</v>
      </c>
      <c r="I24" s="1923"/>
      <c r="J24" s="1924"/>
      <c r="K24" s="1922" t="s">
        <v>328</v>
      </c>
      <c r="L24" s="1923"/>
      <c r="M24" s="1923"/>
      <c r="N24" s="1923"/>
      <c r="O24" s="1924"/>
      <c r="P24" s="1980" t="s">
        <v>905</v>
      </c>
      <c r="Q24" s="1981"/>
      <c r="R24" s="1977"/>
      <c r="S24" s="1978"/>
      <c r="T24" s="1979"/>
      <c r="U24" s="658" t="s">
        <v>576</v>
      </c>
      <c r="V24" s="1925">
        <v>16.23</v>
      </c>
      <c r="W24" s="1925"/>
      <c r="X24" s="1926"/>
      <c r="Y24" s="1977"/>
      <c r="Z24" s="1978"/>
      <c r="AA24" s="1979"/>
      <c r="AB24" s="658" t="s">
        <v>578</v>
      </c>
      <c r="AC24" s="1925">
        <v>20.81</v>
      </c>
      <c r="AD24" s="1925"/>
      <c r="AE24" s="1926"/>
      <c r="AF24" s="1977"/>
      <c r="AG24" s="1978"/>
      <c r="AH24" s="1979"/>
      <c r="AI24" s="658" t="s">
        <v>578</v>
      </c>
      <c r="AJ24" s="1919">
        <v>20.81</v>
      </c>
      <c r="AK24" s="1920"/>
      <c r="AL24" s="669"/>
      <c r="AM24" s="2034"/>
      <c r="AN24" s="1460"/>
      <c r="AO24"/>
      <c r="AP24"/>
      <c r="AQ24" s="3"/>
      <c r="AR24" s="3"/>
      <c r="AS24" s="2"/>
      <c r="AT24" s="2"/>
    </row>
    <row r="25" spans="1:46" ht="13.5" customHeight="1">
      <c r="A25" s="1295"/>
      <c r="B25" s="1184"/>
      <c r="C25" s="1983"/>
      <c r="D25" s="1984"/>
      <c r="E25" s="1996"/>
      <c r="F25" s="1997"/>
      <c r="G25" s="1998"/>
      <c r="H25" s="1922" t="s">
        <v>487</v>
      </c>
      <c r="I25" s="1923"/>
      <c r="J25" s="1924"/>
      <c r="K25" s="1922" t="s">
        <v>329</v>
      </c>
      <c r="L25" s="1923"/>
      <c r="M25" s="1923"/>
      <c r="N25" s="1923"/>
      <c r="O25" s="1924"/>
      <c r="P25" s="1980" t="s">
        <v>905</v>
      </c>
      <c r="Q25" s="1981"/>
      <c r="R25" s="1977"/>
      <c r="S25" s="1978"/>
      <c r="T25" s="1979"/>
      <c r="U25" s="658" t="s">
        <v>576</v>
      </c>
      <c r="V25" s="1925">
        <v>27.05</v>
      </c>
      <c r="W25" s="1925"/>
      <c r="X25" s="1926"/>
      <c r="Y25" s="1977"/>
      <c r="Z25" s="1978"/>
      <c r="AA25" s="1979"/>
      <c r="AB25" s="658" t="s">
        <v>578</v>
      </c>
      <c r="AC25" s="1925">
        <v>34.69</v>
      </c>
      <c r="AD25" s="1925"/>
      <c r="AE25" s="1926"/>
      <c r="AF25" s="1977"/>
      <c r="AG25" s="1978"/>
      <c r="AH25" s="1979"/>
      <c r="AI25" s="658" t="s">
        <v>578</v>
      </c>
      <c r="AJ25" s="1919">
        <v>34.69</v>
      </c>
      <c r="AK25" s="1920"/>
      <c r="AL25" s="669"/>
      <c r="AM25" s="1141"/>
      <c r="AN25" s="1460"/>
      <c r="AO25"/>
      <c r="AP25"/>
      <c r="AQ25" s="3"/>
      <c r="AR25" s="3"/>
      <c r="AS25" s="2"/>
      <c r="AT25" s="2"/>
    </row>
    <row r="26" spans="1:46" ht="13.5" customHeight="1">
      <c r="A26" s="1295"/>
      <c r="B26" s="1184"/>
      <c r="C26" s="1983"/>
      <c r="D26" s="1984"/>
      <c r="E26" s="1990" t="s">
        <v>730</v>
      </c>
      <c r="F26" s="1991"/>
      <c r="G26" s="1992"/>
      <c r="H26" s="1922" t="s">
        <v>487</v>
      </c>
      <c r="I26" s="1923"/>
      <c r="J26" s="1924"/>
      <c r="K26" s="1922" t="s">
        <v>330</v>
      </c>
      <c r="L26" s="1923"/>
      <c r="M26" s="1923"/>
      <c r="N26" s="1923"/>
      <c r="O26" s="1924"/>
      <c r="P26" s="1980" t="s">
        <v>905</v>
      </c>
      <c r="Q26" s="1981"/>
      <c r="R26" s="1977"/>
      <c r="S26" s="1978"/>
      <c r="T26" s="1979"/>
      <c r="U26" s="658" t="s">
        <v>576</v>
      </c>
      <c r="V26" s="1919">
        <v>2</v>
      </c>
      <c r="W26" s="1919"/>
      <c r="X26" s="1920"/>
      <c r="Y26" s="1977"/>
      <c r="Z26" s="1978"/>
      <c r="AA26" s="1979"/>
      <c r="AB26" s="658" t="s">
        <v>578</v>
      </c>
      <c r="AC26" s="1919">
        <v>2</v>
      </c>
      <c r="AD26" s="1919"/>
      <c r="AE26" s="1920"/>
      <c r="AF26" s="1977"/>
      <c r="AG26" s="1978"/>
      <c r="AH26" s="1979"/>
      <c r="AI26" s="658" t="s">
        <v>578</v>
      </c>
      <c r="AJ26" s="1919">
        <v>2</v>
      </c>
      <c r="AK26" s="1920"/>
      <c r="AL26" s="669"/>
      <c r="AM26" s="807"/>
      <c r="AN26" s="1460"/>
      <c r="AO26"/>
      <c r="AP26"/>
      <c r="AQ26" s="3"/>
      <c r="AR26" s="3"/>
      <c r="AS26" s="2"/>
      <c r="AT26" s="2"/>
    </row>
    <row r="27" spans="1:46" ht="13.5" customHeight="1">
      <c r="A27" s="1295"/>
      <c r="B27" s="1184"/>
      <c r="C27" s="1985"/>
      <c r="D27" s="1986"/>
      <c r="E27" s="1980" t="s">
        <v>731</v>
      </c>
      <c r="F27" s="1999"/>
      <c r="G27" s="1999"/>
      <c r="H27" s="1999"/>
      <c r="I27" s="1999"/>
      <c r="J27" s="1981"/>
      <c r="K27" s="1922" t="s">
        <v>732</v>
      </c>
      <c r="L27" s="1923"/>
      <c r="M27" s="1923"/>
      <c r="N27" s="1923"/>
      <c r="O27" s="1924"/>
      <c r="P27" s="1980" t="s">
        <v>905</v>
      </c>
      <c r="Q27" s="1981"/>
      <c r="R27" s="1977"/>
      <c r="S27" s="1978"/>
      <c r="T27" s="1979"/>
      <c r="U27" s="658" t="s">
        <v>576</v>
      </c>
      <c r="V27" s="1919">
        <v>140</v>
      </c>
      <c r="W27" s="1919"/>
      <c r="X27" s="1920"/>
      <c r="Y27" s="1977"/>
      <c r="Z27" s="1978"/>
      <c r="AA27" s="1979"/>
      <c r="AB27" s="658" t="s">
        <v>578</v>
      </c>
      <c r="AC27" s="1919">
        <v>140</v>
      </c>
      <c r="AD27" s="1919"/>
      <c r="AE27" s="1920"/>
      <c r="AF27" s="1977"/>
      <c r="AG27" s="1978"/>
      <c r="AH27" s="1979"/>
      <c r="AI27" s="658" t="s">
        <v>578</v>
      </c>
      <c r="AJ27" s="1919">
        <v>140</v>
      </c>
      <c r="AK27" s="1920"/>
      <c r="AL27" s="669"/>
      <c r="AM27" s="807"/>
      <c r="AN27" s="1460"/>
      <c r="AO27"/>
      <c r="AP27"/>
      <c r="AQ27" s="3"/>
      <c r="AR27" s="3"/>
      <c r="AS27" s="2"/>
      <c r="AT27" s="2"/>
    </row>
    <row r="28" spans="1:46" ht="13.5" customHeight="1">
      <c r="A28" s="1295"/>
      <c r="B28" s="1184"/>
      <c r="C28" s="2000" t="s">
        <v>733</v>
      </c>
      <c r="D28" s="1891"/>
      <c r="E28" s="1993" t="s">
        <v>734</v>
      </c>
      <c r="F28" s="1994"/>
      <c r="G28" s="1995"/>
      <c r="H28" s="1922" t="s">
        <v>543</v>
      </c>
      <c r="I28" s="1923"/>
      <c r="J28" s="1924"/>
      <c r="K28" s="1922" t="s">
        <v>331</v>
      </c>
      <c r="L28" s="1923"/>
      <c r="M28" s="1923"/>
      <c r="N28" s="1923"/>
      <c r="O28" s="1924"/>
      <c r="P28" s="1968" t="s">
        <v>298</v>
      </c>
      <c r="Q28" s="1970"/>
      <c r="R28" s="1977"/>
      <c r="S28" s="1978"/>
      <c r="T28" s="1979"/>
      <c r="U28" s="658" t="s">
        <v>576</v>
      </c>
      <c r="V28" s="1925">
        <v>70</v>
      </c>
      <c r="W28" s="1925"/>
      <c r="X28" s="1926"/>
      <c r="Y28" s="1977"/>
      <c r="Z28" s="1978"/>
      <c r="AA28" s="1979"/>
      <c r="AB28" s="658" t="s">
        <v>578</v>
      </c>
      <c r="AC28" s="1925">
        <v>70</v>
      </c>
      <c r="AD28" s="1925"/>
      <c r="AE28" s="1926"/>
      <c r="AF28" s="1977"/>
      <c r="AG28" s="1978"/>
      <c r="AH28" s="1979"/>
      <c r="AI28" s="658" t="s">
        <v>578</v>
      </c>
      <c r="AJ28" s="1925">
        <v>70</v>
      </c>
      <c r="AK28" s="1926"/>
      <c r="AL28" s="669"/>
      <c r="AM28" s="2033"/>
      <c r="AN28" s="1460"/>
      <c r="AO28"/>
      <c r="AP28"/>
      <c r="AQ28" s="3"/>
      <c r="AR28" s="3"/>
      <c r="AS28" s="2"/>
      <c r="AT28" s="2"/>
    </row>
    <row r="29" spans="1:44" ht="13.5" customHeight="1">
      <c r="A29" s="1295"/>
      <c r="B29" s="1184"/>
      <c r="C29" s="1890"/>
      <c r="D29" s="1891"/>
      <c r="E29" s="1996"/>
      <c r="F29" s="1997"/>
      <c r="G29" s="1998"/>
      <c r="H29" s="1922" t="s">
        <v>487</v>
      </c>
      <c r="I29" s="1923"/>
      <c r="J29" s="1924"/>
      <c r="K29" s="1922" t="s">
        <v>332</v>
      </c>
      <c r="L29" s="1923"/>
      <c r="M29" s="1923"/>
      <c r="N29" s="1923"/>
      <c r="O29" s="1924"/>
      <c r="P29" s="1968" t="s">
        <v>298</v>
      </c>
      <c r="Q29" s="1970"/>
      <c r="R29" s="1977"/>
      <c r="S29" s="1978"/>
      <c r="T29" s="1979"/>
      <c r="U29" s="658" t="s">
        <v>576</v>
      </c>
      <c r="V29" s="1925">
        <v>150</v>
      </c>
      <c r="W29" s="1925"/>
      <c r="X29" s="1926"/>
      <c r="Y29" s="1977"/>
      <c r="Z29" s="1978"/>
      <c r="AA29" s="1979"/>
      <c r="AB29" s="658" t="s">
        <v>578</v>
      </c>
      <c r="AC29" s="1925">
        <v>150</v>
      </c>
      <c r="AD29" s="1925"/>
      <c r="AE29" s="1926"/>
      <c r="AF29" s="1977"/>
      <c r="AG29" s="1978"/>
      <c r="AH29" s="1979"/>
      <c r="AI29" s="658" t="s">
        <v>578</v>
      </c>
      <c r="AJ29" s="1925">
        <v>150</v>
      </c>
      <c r="AK29" s="1926"/>
      <c r="AL29" s="669"/>
      <c r="AM29" s="1141"/>
      <c r="AN29" s="1460"/>
      <c r="AO29"/>
      <c r="AP29"/>
      <c r="AQ29" s="3"/>
      <c r="AR29" s="3"/>
    </row>
    <row r="30" spans="1:46" ht="13.5" customHeight="1">
      <c r="A30" s="11"/>
      <c r="B30" s="267"/>
      <c r="C30" s="2001"/>
      <c r="D30" s="2002"/>
      <c r="E30" s="1973" t="s">
        <v>735</v>
      </c>
      <c r="F30" s="1974"/>
      <c r="G30" s="1974"/>
      <c r="H30" s="1974"/>
      <c r="I30" s="1974"/>
      <c r="J30" s="1975"/>
      <c r="K30" s="1968" t="s">
        <v>333</v>
      </c>
      <c r="L30" s="1969"/>
      <c r="M30" s="1969"/>
      <c r="N30" s="1969"/>
      <c r="O30" s="1970"/>
      <c r="P30" s="1968" t="s">
        <v>670</v>
      </c>
      <c r="Q30" s="1970"/>
      <c r="R30" s="1977"/>
      <c r="S30" s="1978"/>
      <c r="T30" s="1979"/>
      <c r="U30" s="658" t="s">
        <v>576</v>
      </c>
      <c r="V30" s="1925">
        <v>1.095</v>
      </c>
      <c r="W30" s="1925"/>
      <c r="X30" s="1926"/>
      <c r="Y30" s="1977"/>
      <c r="Z30" s="1978"/>
      <c r="AA30" s="1979"/>
      <c r="AB30" s="658" t="s">
        <v>578</v>
      </c>
      <c r="AC30" s="1925">
        <v>1.012</v>
      </c>
      <c r="AD30" s="1925"/>
      <c r="AE30" s="1926"/>
      <c r="AF30" s="1977"/>
      <c r="AG30" s="1978"/>
      <c r="AH30" s="1979"/>
      <c r="AI30" s="658" t="s">
        <v>578</v>
      </c>
      <c r="AJ30" s="1927">
        <v>0.955</v>
      </c>
      <c r="AK30" s="1928"/>
      <c r="AL30" s="669"/>
      <c r="AM30" s="807"/>
      <c r="AN30" s="1460"/>
      <c r="AO30"/>
      <c r="AP30"/>
      <c r="AQ30" s="3"/>
      <c r="AR30" s="3"/>
      <c r="AS30" s="2"/>
      <c r="AT30" s="2"/>
    </row>
    <row r="31" spans="1:46" ht="13.5" customHeight="1">
      <c r="A31" s="11"/>
      <c r="B31" s="267"/>
      <c r="C31" s="2003" t="s">
        <v>736</v>
      </c>
      <c r="D31" s="2004"/>
      <c r="E31" s="2004"/>
      <c r="F31" s="2004"/>
      <c r="G31" s="2004"/>
      <c r="H31" s="2004"/>
      <c r="I31" s="2004"/>
      <c r="J31" s="2005"/>
      <c r="K31" s="1929" t="s">
        <v>334</v>
      </c>
      <c r="L31" s="1930"/>
      <c r="M31" s="1930"/>
      <c r="N31" s="1930"/>
      <c r="O31" s="1931"/>
      <c r="P31" s="1929"/>
      <c r="Q31" s="1931"/>
      <c r="R31" s="1977"/>
      <c r="S31" s="1978"/>
      <c r="T31" s="1979"/>
      <c r="U31" s="658" t="s">
        <v>576</v>
      </c>
      <c r="V31" s="1925">
        <v>366.7</v>
      </c>
      <c r="W31" s="1925"/>
      <c r="X31" s="1926"/>
      <c r="Y31" s="1977"/>
      <c r="Z31" s="1978"/>
      <c r="AA31" s="1979"/>
      <c r="AB31" s="658" t="s">
        <v>578</v>
      </c>
      <c r="AC31" s="1925">
        <v>366.7</v>
      </c>
      <c r="AD31" s="1925"/>
      <c r="AE31" s="1926"/>
      <c r="AF31" s="1977"/>
      <c r="AG31" s="1978"/>
      <c r="AH31" s="1979"/>
      <c r="AI31" s="658" t="s">
        <v>578</v>
      </c>
      <c r="AJ31" s="1925">
        <v>366.7</v>
      </c>
      <c r="AK31" s="1926"/>
      <c r="AL31" s="669"/>
      <c r="AM31" s="807"/>
      <c r="AN31" s="1461"/>
      <c r="AO31"/>
      <c r="AP31"/>
      <c r="AQ31" s="3"/>
      <c r="AR31" s="3"/>
      <c r="AS31" s="2"/>
      <c r="AT31" s="2"/>
    </row>
    <row r="32" spans="1:46" ht="13.5" customHeight="1">
      <c r="A32" s="11"/>
      <c r="B32" s="267"/>
      <c r="C32" s="2009" t="s">
        <v>737</v>
      </c>
      <c r="D32" s="1077"/>
      <c r="E32" s="2012" t="s">
        <v>396</v>
      </c>
      <c r="F32" s="2013"/>
      <c r="G32" s="2013"/>
      <c r="H32" s="2013"/>
      <c r="I32" s="2013"/>
      <c r="J32" s="2014"/>
      <c r="K32" s="2006"/>
      <c r="L32" s="2008"/>
      <c r="M32" s="2008"/>
      <c r="N32" s="2008"/>
      <c r="O32" s="2007"/>
      <c r="P32" s="269"/>
      <c r="Q32" s="268"/>
      <c r="R32" s="1932"/>
      <c r="S32" s="1925"/>
      <c r="T32" s="1925"/>
      <c r="U32" s="1925"/>
      <c r="V32" s="1925"/>
      <c r="W32" s="1925"/>
      <c r="X32" s="1926"/>
      <c r="Y32" s="1932"/>
      <c r="Z32" s="1925"/>
      <c r="AA32" s="1925"/>
      <c r="AB32" s="1925"/>
      <c r="AC32" s="1925"/>
      <c r="AD32" s="1925"/>
      <c r="AE32" s="1926"/>
      <c r="AF32" s="1932"/>
      <c r="AG32" s="1925"/>
      <c r="AH32" s="1925"/>
      <c r="AI32" s="1925"/>
      <c r="AJ32" s="1925"/>
      <c r="AK32" s="1926"/>
      <c r="AL32" s="669"/>
      <c r="AM32" s="2033"/>
      <c r="AN32" s="673"/>
      <c r="AO32" s="156"/>
      <c r="AP32" s="117"/>
      <c r="AQ32" s="3"/>
      <c r="AR32" s="3"/>
      <c r="AS32" s="2"/>
      <c r="AT32" s="2"/>
    </row>
    <row r="33" spans="1:46" ht="13.5" customHeight="1">
      <c r="A33" s="11"/>
      <c r="B33" s="267"/>
      <c r="C33" s="1078"/>
      <c r="D33" s="1080"/>
      <c r="E33" s="1929" t="s">
        <v>738</v>
      </c>
      <c r="F33" s="1930"/>
      <c r="G33" s="1930"/>
      <c r="H33" s="1930"/>
      <c r="I33" s="1930"/>
      <c r="J33" s="1931"/>
      <c r="K33" s="1929" t="s">
        <v>335</v>
      </c>
      <c r="L33" s="1930"/>
      <c r="M33" s="1930"/>
      <c r="N33" s="1930"/>
      <c r="O33" s="1931"/>
      <c r="P33" s="2006" t="s">
        <v>739</v>
      </c>
      <c r="Q33" s="2007"/>
      <c r="R33" s="1932"/>
      <c r="S33" s="1925"/>
      <c r="T33" s="1925"/>
      <c r="U33" s="1925"/>
      <c r="V33" s="1925"/>
      <c r="W33" s="1925"/>
      <c r="X33" s="1926"/>
      <c r="Y33" s="1932"/>
      <c r="Z33" s="1925"/>
      <c r="AA33" s="1925"/>
      <c r="AB33" s="1925"/>
      <c r="AC33" s="1925"/>
      <c r="AD33" s="1925"/>
      <c r="AE33" s="1926"/>
      <c r="AF33" s="1932"/>
      <c r="AG33" s="1925"/>
      <c r="AH33" s="1925"/>
      <c r="AI33" s="1925"/>
      <c r="AJ33" s="1925"/>
      <c r="AK33" s="1926"/>
      <c r="AL33" s="669"/>
      <c r="AM33" s="1140"/>
      <c r="AN33" s="673"/>
      <c r="AO33" s="156"/>
      <c r="AP33" s="117"/>
      <c r="AQ33" s="3"/>
      <c r="AR33" s="3"/>
      <c r="AS33" s="2"/>
      <c r="AT33" s="2"/>
    </row>
    <row r="34" spans="1:46" ht="13.5" customHeight="1">
      <c r="A34" s="11"/>
      <c r="B34" s="267"/>
      <c r="C34" s="1078"/>
      <c r="D34" s="1080"/>
      <c r="E34" s="2012" t="s">
        <v>644</v>
      </c>
      <c r="F34" s="2013"/>
      <c r="G34" s="2013"/>
      <c r="H34" s="2013"/>
      <c r="I34" s="2013"/>
      <c r="J34" s="2014"/>
      <c r="K34" s="2015" t="s">
        <v>336</v>
      </c>
      <c r="L34" s="2016"/>
      <c r="M34" s="2016"/>
      <c r="N34" s="2016"/>
      <c r="O34" s="2017"/>
      <c r="P34" s="2006" t="s">
        <v>740</v>
      </c>
      <c r="Q34" s="2007"/>
      <c r="R34" s="1932"/>
      <c r="S34" s="1925"/>
      <c r="T34" s="1925"/>
      <c r="U34" s="1925"/>
      <c r="V34" s="1925"/>
      <c r="W34" s="1925"/>
      <c r="X34" s="1926"/>
      <c r="Y34" s="1932"/>
      <c r="Z34" s="1925"/>
      <c r="AA34" s="1925"/>
      <c r="AB34" s="1925"/>
      <c r="AC34" s="1925"/>
      <c r="AD34" s="1925"/>
      <c r="AE34" s="1926"/>
      <c r="AF34" s="1932"/>
      <c r="AG34" s="1925"/>
      <c r="AH34" s="1925"/>
      <c r="AI34" s="1925"/>
      <c r="AJ34" s="1925"/>
      <c r="AK34" s="1926"/>
      <c r="AL34" s="669"/>
      <c r="AM34" s="1140"/>
      <c r="AN34" s="673"/>
      <c r="AO34" s="156"/>
      <c r="AP34" s="117"/>
      <c r="AQ34" s="3"/>
      <c r="AR34" s="3"/>
      <c r="AS34" s="2"/>
      <c r="AT34" s="2"/>
    </row>
    <row r="35" spans="1:47" ht="13.5" customHeight="1">
      <c r="A35" s="11"/>
      <c r="B35" s="267"/>
      <c r="C35" s="1078"/>
      <c r="D35" s="1080"/>
      <c r="E35" s="2012" t="s">
        <v>741</v>
      </c>
      <c r="F35" s="2013"/>
      <c r="G35" s="2013"/>
      <c r="H35" s="2013"/>
      <c r="I35" s="2013"/>
      <c r="J35" s="2014"/>
      <c r="K35" s="1929" t="s">
        <v>742</v>
      </c>
      <c r="L35" s="1930"/>
      <c r="M35" s="1930"/>
      <c r="N35" s="1930"/>
      <c r="O35" s="1931"/>
      <c r="P35" s="2006" t="s">
        <v>743</v>
      </c>
      <c r="Q35" s="2007"/>
      <c r="R35" s="1932"/>
      <c r="S35" s="1925"/>
      <c r="T35" s="1925"/>
      <c r="U35" s="1925"/>
      <c r="V35" s="1925"/>
      <c r="W35" s="1925"/>
      <c r="X35" s="1926"/>
      <c r="Y35" s="1932"/>
      <c r="Z35" s="1925"/>
      <c r="AA35" s="1925"/>
      <c r="AB35" s="1925"/>
      <c r="AC35" s="1925"/>
      <c r="AD35" s="1925"/>
      <c r="AE35" s="1926"/>
      <c r="AF35" s="1932"/>
      <c r="AG35" s="1925"/>
      <c r="AH35" s="1925"/>
      <c r="AI35" s="1925"/>
      <c r="AJ35" s="1925"/>
      <c r="AK35" s="1926"/>
      <c r="AL35" s="669"/>
      <c r="AM35" s="1141"/>
      <c r="AN35" s="673"/>
      <c r="AO35" s="156"/>
      <c r="AP35" s="117"/>
      <c r="AQ35" s="3"/>
      <c r="AR35" s="3"/>
      <c r="AS35" s="2"/>
      <c r="AT35" s="381"/>
      <c r="AU35" s="3"/>
    </row>
    <row r="36" spans="1:46" ht="13.5" customHeight="1">
      <c r="A36" s="11"/>
      <c r="B36" s="267"/>
      <c r="C36" s="1078"/>
      <c r="D36" s="1080"/>
      <c r="E36" s="2018" t="s">
        <v>744</v>
      </c>
      <c r="F36" s="2019"/>
      <c r="G36" s="2019"/>
      <c r="H36" s="2019"/>
      <c r="I36" s="2019"/>
      <c r="J36" s="2020"/>
      <c r="K36" s="1929" t="s">
        <v>337</v>
      </c>
      <c r="L36" s="1930"/>
      <c r="M36" s="1930"/>
      <c r="N36" s="1930"/>
      <c r="O36" s="1931"/>
      <c r="P36" s="2006" t="s">
        <v>905</v>
      </c>
      <c r="Q36" s="2007"/>
      <c r="R36" s="1977"/>
      <c r="S36" s="1978"/>
      <c r="T36" s="1978"/>
      <c r="U36" s="551" t="s">
        <v>578</v>
      </c>
      <c r="V36" s="1925">
        <v>195.5</v>
      </c>
      <c r="W36" s="1925"/>
      <c r="X36" s="1926"/>
      <c r="Y36" s="1977"/>
      <c r="Z36" s="1978"/>
      <c r="AA36" s="1978"/>
      <c r="AB36" s="551" t="s">
        <v>578</v>
      </c>
      <c r="AC36" s="1925">
        <v>195.5</v>
      </c>
      <c r="AD36" s="1925"/>
      <c r="AE36" s="1926"/>
      <c r="AF36" s="1977"/>
      <c r="AG36" s="1978"/>
      <c r="AH36" s="1978"/>
      <c r="AI36" s="551" t="s">
        <v>578</v>
      </c>
      <c r="AJ36" s="1925">
        <v>195.5</v>
      </c>
      <c r="AK36" s="1926"/>
      <c r="AL36" s="669"/>
      <c r="AM36" s="807"/>
      <c r="AN36" s="682" t="s">
        <v>891</v>
      </c>
      <c r="AO36"/>
      <c r="AP36"/>
      <c r="AQ36" s="3"/>
      <c r="AR36" s="3"/>
      <c r="AS36" s="2"/>
      <c r="AT36" s="381"/>
    </row>
    <row r="37" spans="1:46" ht="13.5" customHeight="1" thickBot="1">
      <c r="A37" s="274"/>
      <c r="B37" s="275"/>
      <c r="C37" s="2010"/>
      <c r="D37" s="2011"/>
      <c r="E37" s="2021" t="s">
        <v>745</v>
      </c>
      <c r="F37" s="2022"/>
      <c r="G37" s="2022"/>
      <c r="H37" s="2022"/>
      <c r="I37" s="2022"/>
      <c r="J37" s="2023"/>
      <c r="K37" s="2024" t="s">
        <v>338</v>
      </c>
      <c r="L37" s="2025"/>
      <c r="M37" s="2025"/>
      <c r="N37" s="2025"/>
      <c r="O37" s="2026"/>
      <c r="P37" s="2031" t="s">
        <v>905</v>
      </c>
      <c r="Q37" s="2032"/>
      <c r="R37" s="2027"/>
      <c r="S37" s="2028"/>
      <c r="T37" s="2028"/>
      <c r="U37" s="552" t="s">
        <v>578</v>
      </c>
      <c r="V37" s="2029">
        <v>3</v>
      </c>
      <c r="W37" s="2029"/>
      <c r="X37" s="2030"/>
      <c r="Y37" s="2027"/>
      <c r="Z37" s="2028"/>
      <c r="AA37" s="2028"/>
      <c r="AB37" s="552" t="s">
        <v>578</v>
      </c>
      <c r="AC37" s="2029">
        <v>3</v>
      </c>
      <c r="AD37" s="2029"/>
      <c r="AE37" s="2030"/>
      <c r="AF37" s="2027"/>
      <c r="AG37" s="2028"/>
      <c r="AH37" s="2028"/>
      <c r="AI37" s="552" t="s">
        <v>578</v>
      </c>
      <c r="AJ37" s="2029">
        <v>3</v>
      </c>
      <c r="AK37" s="2030"/>
      <c r="AL37" s="669"/>
      <c r="AM37" s="809"/>
      <c r="AN37" s="682" t="s">
        <v>891</v>
      </c>
      <c r="AO37"/>
      <c r="AP37"/>
      <c r="AQ37" s="3"/>
      <c r="AR37" s="3"/>
      <c r="AS37" s="2"/>
      <c r="AT37" s="381"/>
    </row>
    <row r="38" spans="1:46" ht="13.5" customHeight="1">
      <c r="A38" s="554"/>
      <c r="B38" s="555"/>
      <c r="C38" s="276"/>
      <c r="D38" s="276"/>
      <c r="E38" s="3"/>
      <c r="F38" s="277"/>
      <c r="G38" s="277"/>
      <c r="H38" s="3"/>
      <c r="I38" s="3"/>
      <c r="J38" s="3"/>
      <c r="K38" s="3"/>
      <c r="L38" s="3"/>
      <c r="M38" s="3"/>
      <c r="N38" s="3"/>
      <c r="O38" s="3"/>
      <c r="P38" s="3"/>
      <c r="Q38" s="38"/>
      <c r="R38" s="38"/>
      <c r="S38" s="38"/>
      <c r="T38" s="3"/>
      <c r="U38" s="3"/>
      <c r="V38" s="4"/>
      <c r="W38" s="4"/>
      <c r="X38" s="4"/>
      <c r="Y38" s="4"/>
      <c r="Z38" s="4"/>
      <c r="AA38" s="4"/>
      <c r="AB38" s="4"/>
      <c r="AC38" s="4"/>
      <c r="AD38" s="4"/>
      <c r="AE38" s="4"/>
      <c r="AF38" s="4"/>
      <c r="AG38" s="4"/>
      <c r="AH38" s="4"/>
      <c r="AI38" s="4"/>
      <c r="AJ38" s="4"/>
      <c r="AK38" s="278"/>
      <c r="AL38" s="390"/>
      <c r="AM38" s="20"/>
      <c r="AN38" s="283"/>
      <c r="AO38" s="3"/>
      <c r="AP38" s="3"/>
      <c r="AQ38" s="3"/>
      <c r="AR38" s="3"/>
      <c r="AS38" s="2"/>
      <c r="AT38" s="13"/>
    </row>
    <row r="39" spans="1:46" ht="13.5" customHeight="1">
      <c r="A39" s="2055" t="s">
        <v>809</v>
      </c>
      <c r="B39" s="1785"/>
      <c r="C39" s="1062" t="s">
        <v>751</v>
      </c>
      <c r="D39" s="1063"/>
      <c r="E39" s="1063"/>
      <c r="F39" s="1063"/>
      <c r="G39" s="1063"/>
      <c r="H39" s="1063"/>
      <c r="I39" s="1064"/>
      <c r="J39" s="37"/>
      <c r="K39" s="36"/>
      <c r="L39" s="36"/>
      <c r="M39" s="36"/>
      <c r="N39" s="36"/>
      <c r="O39" s="36"/>
      <c r="P39" s="89"/>
      <c r="Q39" s="285"/>
      <c r="R39" s="285"/>
      <c r="S39" s="285"/>
      <c r="T39" s="2036" t="s">
        <v>281</v>
      </c>
      <c r="U39" s="2037"/>
      <c r="V39" s="2037"/>
      <c r="W39" s="2037"/>
      <c r="X39" s="2037"/>
      <c r="Y39" s="2037"/>
      <c r="Z39" s="2037"/>
      <c r="AA39" s="2037"/>
      <c r="AB39" s="2038"/>
      <c r="AC39" s="2036" t="s">
        <v>282</v>
      </c>
      <c r="AD39" s="2037"/>
      <c r="AE39" s="2037"/>
      <c r="AF39" s="2037"/>
      <c r="AG39" s="2037"/>
      <c r="AH39" s="2037"/>
      <c r="AI39" s="2037"/>
      <c r="AJ39" s="2037"/>
      <c r="AK39" s="2038"/>
      <c r="AL39" s="252" t="s">
        <v>294</v>
      </c>
      <c r="AM39" s="559" t="s">
        <v>429</v>
      </c>
      <c r="AN39" s="107" t="s">
        <v>296</v>
      </c>
      <c r="AO39" s="3"/>
      <c r="AP39" s="3"/>
      <c r="AQ39" s="3"/>
      <c r="AR39" s="3"/>
      <c r="AS39" s="2"/>
      <c r="AT39" s="2"/>
    </row>
    <row r="40" spans="1:46" ht="13.5" customHeight="1">
      <c r="A40" s="1295"/>
      <c r="B40" s="1184"/>
      <c r="C40" s="1344"/>
      <c r="D40" s="1288"/>
      <c r="E40" s="1288"/>
      <c r="F40" s="1288"/>
      <c r="G40" s="1288"/>
      <c r="H40" s="1288"/>
      <c r="I40" s="1289"/>
      <c r="J40" s="1062" t="s">
        <v>758</v>
      </c>
      <c r="K40" s="1063"/>
      <c r="L40" s="1063"/>
      <c r="M40" s="1064"/>
      <c r="N40" s="1020" t="s">
        <v>907</v>
      </c>
      <c r="O40" s="1021"/>
      <c r="P40" s="1021"/>
      <c r="Q40" s="1021"/>
      <c r="R40" s="1021"/>
      <c r="S40" s="1022"/>
      <c r="T40" s="1002">
        <v>0</v>
      </c>
      <c r="U40" s="1003"/>
      <c r="V40" s="1003"/>
      <c r="W40" s="1003"/>
      <c r="X40" s="1003"/>
      <c r="Y40" s="1003"/>
      <c r="Z40" s="1003"/>
      <c r="AA40" s="1003"/>
      <c r="AB40" s="1000"/>
      <c r="AC40" s="1002">
        <v>0</v>
      </c>
      <c r="AD40" s="1003"/>
      <c r="AE40" s="1003"/>
      <c r="AF40" s="1003"/>
      <c r="AG40" s="1003"/>
      <c r="AH40" s="1003"/>
      <c r="AI40" s="1003"/>
      <c r="AJ40" s="1003"/>
      <c r="AK40" s="1000"/>
      <c r="AL40" s="1462"/>
      <c r="AM40" s="1139"/>
      <c r="AN40" s="1142"/>
      <c r="AO40" s="4"/>
      <c r="AP40" s="20"/>
      <c r="AQ40" s="3"/>
      <c r="AR40" s="3"/>
      <c r="AS40" s="2"/>
      <c r="AT40" s="2"/>
    </row>
    <row r="41" spans="1:46" ht="13.5" customHeight="1">
      <c r="A41" s="1295"/>
      <c r="B41" s="1184"/>
      <c r="C41" s="946"/>
      <c r="D41" s="939"/>
      <c r="E41" s="939"/>
      <c r="F41" s="939"/>
      <c r="G41" s="939"/>
      <c r="H41" s="939"/>
      <c r="I41" s="941"/>
      <c r="J41" s="946"/>
      <c r="K41" s="939"/>
      <c r="L41" s="939"/>
      <c r="M41" s="941"/>
      <c r="N41" s="1020" t="s">
        <v>906</v>
      </c>
      <c r="O41" s="1049"/>
      <c r="P41" s="1049"/>
      <c r="Q41" s="1049"/>
      <c r="R41" s="1049"/>
      <c r="S41" s="1050"/>
      <c r="T41" s="1002">
        <v>0</v>
      </c>
      <c r="U41" s="1003"/>
      <c r="V41" s="1003"/>
      <c r="W41" s="1003"/>
      <c r="X41" s="1003"/>
      <c r="Y41" s="1003"/>
      <c r="Z41" s="1003"/>
      <c r="AA41" s="1003"/>
      <c r="AB41" s="1000"/>
      <c r="AC41" s="949"/>
      <c r="AD41" s="950"/>
      <c r="AE41" s="950"/>
      <c r="AF41" s="950"/>
      <c r="AG41" s="950"/>
      <c r="AH41" s="950"/>
      <c r="AI41" s="950"/>
      <c r="AJ41" s="950"/>
      <c r="AK41" s="945"/>
      <c r="AL41" s="1463"/>
      <c r="AM41" s="1146"/>
      <c r="AN41" s="1261"/>
      <c r="AO41" s="4"/>
      <c r="AP41" s="20"/>
      <c r="AQ41" s="20"/>
      <c r="AR41" s="20"/>
      <c r="AS41" s="2"/>
      <c r="AT41" s="2"/>
    </row>
    <row r="42" spans="1:46" ht="13.5" customHeight="1">
      <c r="A42" s="1295"/>
      <c r="B42" s="1184"/>
      <c r="C42" s="1062" t="s">
        <v>759</v>
      </c>
      <c r="D42" s="1063"/>
      <c r="E42" s="1063"/>
      <c r="F42" s="1063"/>
      <c r="G42" s="1063"/>
      <c r="H42" s="1063"/>
      <c r="I42" s="1064"/>
      <c r="J42" s="1023" t="s">
        <v>349</v>
      </c>
      <c r="K42" s="984"/>
      <c r="L42" s="984"/>
      <c r="M42" s="984"/>
      <c r="N42" s="984"/>
      <c r="O42" s="984"/>
      <c r="P42" s="984"/>
      <c r="Q42" s="984"/>
      <c r="R42" s="984"/>
      <c r="S42" s="979"/>
      <c r="T42" s="1002">
        <v>0</v>
      </c>
      <c r="U42" s="1003"/>
      <c r="V42" s="1003"/>
      <c r="W42" s="1003"/>
      <c r="X42" s="1003"/>
      <c r="Y42" s="1003"/>
      <c r="Z42" s="1003"/>
      <c r="AA42" s="1003"/>
      <c r="AB42" s="1000"/>
      <c r="AC42" s="1002"/>
      <c r="AD42" s="1003"/>
      <c r="AE42" s="1003"/>
      <c r="AF42" s="1003"/>
      <c r="AG42" s="1003"/>
      <c r="AH42" s="1003"/>
      <c r="AI42" s="1003"/>
      <c r="AJ42" s="1003"/>
      <c r="AK42" s="1000"/>
      <c r="AL42" s="1462"/>
      <c r="AM42" s="1139"/>
      <c r="AN42" s="1142"/>
      <c r="AO42" s="4"/>
      <c r="AP42" s="4"/>
      <c r="AQ42" s="20"/>
      <c r="AR42" s="20"/>
      <c r="AS42" s="2"/>
      <c r="AT42" s="2"/>
    </row>
    <row r="43" spans="1:46" ht="13.5" customHeight="1">
      <c r="A43" s="1295"/>
      <c r="B43" s="1184"/>
      <c r="C43" s="946"/>
      <c r="D43" s="939"/>
      <c r="E43" s="939"/>
      <c r="F43" s="939"/>
      <c r="G43" s="939"/>
      <c r="H43" s="939"/>
      <c r="I43" s="941"/>
      <c r="J43" s="1023" t="s">
        <v>350</v>
      </c>
      <c r="K43" s="984"/>
      <c r="L43" s="984"/>
      <c r="M43" s="984"/>
      <c r="N43" s="984"/>
      <c r="O43" s="984"/>
      <c r="P43" s="984"/>
      <c r="Q43" s="984"/>
      <c r="R43" s="984"/>
      <c r="S43" s="979"/>
      <c r="T43" s="1002">
        <v>0</v>
      </c>
      <c r="U43" s="1003"/>
      <c r="V43" s="1003"/>
      <c r="W43" s="1003"/>
      <c r="X43" s="1003"/>
      <c r="Y43" s="1003"/>
      <c r="Z43" s="1003"/>
      <c r="AA43" s="1003"/>
      <c r="AB43" s="1000"/>
      <c r="AC43" s="1002"/>
      <c r="AD43" s="1003"/>
      <c r="AE43" s="1003"/>
      <c r="AF43" s="1003"/>
      <c r="AG43" s="1003"/>
      <c r="AH43" s="1003"/>
      <c r="AI43" s="1003"/>
      <c r="AJ43" s="1003"/>
      <c r="AK43" s="1000"/>
      <c r="AL43" s="1463"/>
      <c r="AM43" s="1146"/>
      <c r="AN43" s="1262"/>
      <c r="AO43" s="3"/>
      <c r="AP43" s="4"/>
      <c r="AQ43" s="4"/>
      <c r="AR43" s="4"/>
      <c r="AS43" s="2"/>
      <c r="AT43" s="2"/>
    </row>
    <row r="44" spans="1:46" ht="13.5" customHeight="1" thickBot="1">
      <c r="A44" s="1295"/>
      <c r="B44" s="1184"/>
      <c r="C44" s="1651" t="s">
        <v>345</v>
      </c>
      <c r="D44" s="1793"/>
      <c r="E44" s="1793"/>
      <c r="F44" s="1793"/>
      <c r="G44" s="1793"/>
      <c r="H44" s="1793"/>
      <c r="I44" s="1793"/>
      <c r="J44" s="1793"/>
      <c r="K44" s="1793"/>
      <c r="L44" s="1793"/>
      <c r="M44" s="1793"/>
      <c r="N44" s="1793"/>
      <c r="O44" s="1793"/>
      <c r="P44" s="1793"/>
      <c r="Q44" s="1793"/>
      <c r="R44" s="1793"/>
      <c r="S44" s="1793"/>
      <c r="T44" s="1758" t="str">
        <f>IF(AND(T40&gt;=T41,T42&gt;=T43),"OK","NG")</f>
        <v>OK</v>
      </c>
      <c r="U44" s="1725"/>
      <c r="V44" s="1725"/>
      <c r="W44" s="1725"/>
      <c r="X44" s="1725"/>
      <c r="Y44" s="1725"/>
      <c r="Z44" s="1725"/>
      <c r="AA44" s="1725"/>
      <c r="AB44" s="1726"/>
      <c r="AC44" s="1758" t="str">
        <f>IF(AND(AC40&gt;=AC41,AC42&gt;=AC43),"OK","NG")</f>
        <v>OK</v>
      </c>
      <c r="AD44" s="1725"/>
      <c r="AE44" s="1725"/>
      <c r="AF44" s="1725"/>
      <c r="AG44" s="1725"/>
      <c r="AH44" s="1725"/>
      <c r="AI44" s="1725"/>
      <c r="AJ44" s="1725"/>
      <c r="AK44" s="1726"/>
      <c r="AL44" s="694" t="s">
        <v>236</v>
      </c>
      <c r="AM44" s="810" t="s">
        <v>236</v>
      </c>
      <c r="AN44" s="695" t="s">
        <v>236</v>
      </c>
      <c r="AO44" s="4"/>
      <c r="AP44" s="4"/>
      <c r="AQ44" s="4"/>
      <c r="AR44" s="4"/>
      <c r="AS44" s="2"/>
      <c r="AT44" s="2"/>
    </row>
    <row r="45" spans="1:46" ht="13.5" customHeight="1" thickTop="1">
      <c r="A45" s="1295"/>
      <c r="B45" s="1184"/>
      <c r="C45" s="2039" t="s">
        <v>640</v>
      </c>
      <c r="D45" s="2040"/>
      <c r="E45" s="2040"/>
      <c r="F45" s="2040"/>
      <c r="G45" s="2041"/>
      <c r="H45" s="228"/>
      <c r="I45" s="661"/>
      <c r="J45" s="662"/>
      <c r="K45" s="662"/>
      <c r="L45" s="662"/>
      <c r="M45" s="662"/>
      <c r="N45" s="662"/>
      <c r="O45" s="2046" t="s">
        <v>761</v>
      </c>
      <c r="P45" s="2046"/>
      <c r="Q45" s="2046"/>
      <c r="R45" s="2046"/>
      <c r="S45" s="2047"/>
      <c r="T45" s="2048" t="s">
        <v>281</v>
      </c>
      <c r="U45" s="2049"/>
      <c r="V45" s="2049"/>
      <c r="W45" s="2049"/>
      <c r="X45" s="2049"/>
      <c r="Y45" s="2049"/>
      <c r="Z45" s="2049"/>
      <c r="AA45" s="2049"/>
      <c r="AB45" s="2050"/>
      <c r="AC45" s="2048" t="s">
        <v>282</v>
      </c>
      <c r="AD45" s="2049"/>
      <c r="AE45" s="2049"/>
      <c r="AF45" s="2049"/>
      <c r="AG45" s="2049"/>
      <c r="AH45" s="2049"/>
      <c r="AI45" s="2049"/>
      <c r="AJ45" s="2049"/>
      <c r="AK45" s="2050"/>
      <c r="AL45" s="660" t="s">
        <v>294</v>
      </c>
      <c r="AM45" s="559" t="s">
        <v>429</v>
      </c>
      <c r="AN45" s="107" t="s">
        <v>296</v>
      </c>
      <c r="AO45" s="4"/>
      <c r="AP45" s="4"/>
      <c r="AQ45" s="4"/>
      <c r="AR45" s="4"/>
      <c r="AS45" s="2"/>
      <c r="AT45" s="2"/>
    </row>
    <row r="46" spans="1:46" ht="13.5" customHeight="1">
      <c r="A46" s="1295"/>
      <c r="B46" s="1184"/>
      <c r="C46" s="2042"/>
      <c r="D46" s="931"/>
      <c r="E46" s="931"/>
      <c r="F46" s="931"/>
      <c r="G46" s="923"/>
      <c r="J46" s="939" t="s">
        <v>760</v>
      </c>
      <c r="K46" s="939"/>
      <c r="L46" s="939"/>
      <c r="M46" s="939"/>
      <c r="N46" s="939"/>
      <c r="O46" s="1288"/>
      <c r="P46" s="1288"/>
      <c r="Q46" s="1288"/>
      <c r="R46" s="1288"/>
      <c r="S46" s="1288"/>
      <c r="T46" s="1105"/>
      <c r="U46" s="1106"/>
      <c r="V46" s="1106"/>
      <c r="W46" s="1106"/>
      <c r="X46" s="1106"/>
      <c r="Y46" s="1106"/>
      <c r="Z46" s="1106"/>
      <c r="AA46" s="1106"/>
      <c r="AB46" s="1106"/>
      <c r="AC46" s="1105"/>
      <c r="AD46" s="1106"/>
      <c r="AE46" s="1106"/>
      <c r="AF46" s="1106"/>
      <c r="AG46" s="1106"/>
      <c r="AH46" s="1106"/>
      <c r="AI46" s="1106"/>
      <c r="AJ46" s="1106"/>
      <c r="AK46" s="1815"/>
      <c r="AL46" s="696"/>
      <c r="AM46" s="811"/>
      <c r="AN46" s="672"/>
      <c r="AO46" s="4"/>
      <c r="AP46" s="4"/>
      <c r="AQ46" s="4"/>
      <c r="AR46" s="4"/>
      <c r="AS46" s="2"/>
      <c r="AT46" s="2"/>
    </row>
    <row r="47" spans="1:46" ht="13.5" customHeight="1">
      <c r="A47" s="1295"/>
      <c r="B47" s="1184"/>
      <c r="C47" s="2042"/>
      <c r="D47" s="931"/>
      <c r="E47" s="931"/>
      <c r="F47" s="931"/>
      <c r="G47" s="923"/>
      <c r="H47" s="37" t="s">
        <v>271</v>
      </c>
      <c r="I47" s="36"/>
      <c r="J47" s="36"/>
      <c r="K47" s="36"/>
      <c r="L47" s="36"/>
      <c r="M47" s="36"/>
      <c r="N47" s="36"/>
      <c r="O47" s="36"/>
      <c r="P47" s="36"/>
      <c r="Q47" s="36"/>
      <c r="R47" s="36"/>
      <c r="S47" s="36"/>
      <c r="T47" s="1084">
        <v>0</v>
      </c>
      <c r="U47" s="1085"/>
      <c r="V47" s="1085"/>
      <c r="W47" s="1085"/>
      <c r="X47" s="1085"/>
      <c r="Y47" s="1085"/>
      <c r="Z47" s="1085"/>
      <c r="AA47" s="1085"/>
      <c r="AB47" s="1086"/>
      <c r="AC47" s="1084">
        <v>0</v>
      </c>
      <c r="AD47" s="1085"/>
      <c r="AE47" s="1085"/>
      <c r="AF47" s="1085"/>
      <c r="AG47" s="1085"/>
      <c r="AH47" s="1085"/>
      <c r="AI47" s="1085"/>
      <c r="AJ47" s="1085"/>
      <c r="AK47" s="1086"/>
      <c r="AL47" s="669"/>
      <c r="AM47" s="720"/>
      <c r="AN47" s="1142" t="s">
        <v>339</v>
      </c>
      <c r="AO47" s="4"/>
      <c r="AP47" s="4"/>
      <c r="AQ47" s="4"/>
      <c r="AR47" s="4"/>
      <c r="AS47" s="2"/>
      <c r="AT47" s="2"/>
    </row>
    <row r="48" spans="1:46" ht="13.5" customHeight="1">
      <c r="A48" s="1295"/>
      <c r="B48" s="1184"/>
      <c r="C48" s="2042"/>
      <c r="D48" s="931"/>
      <c r="E48" s="931"/>
      <c r="F48" s="931"/>
      <c r="G48" s="923"/>
      <c r="H48" s="37" t="s">
        <v>766</v>
      </c>
      <c r="I48" s="36"/>
      <c r="J48" s="36"/>
      <c r="K48" s="36"/>
      <c r="L48" s="36"/>
      <c r="M48" s="36"/>
      <c r="N48" s="36"/>
      <c r="O48" s="36"/>
      <c r="P48" s="36"/>
      <c r="Q48" s="36"/>
      <c r="R48" s="36"/>
      <c r="S48" s="36"/>
      <c r="T48" s="1084">
        <v>2</v>
      </c>
      <c r="U48" s="1085"/>
      <c r="V48" s="1085"/>
      <c r="W48" s="1085"/>
      <c r="X48" s="1085"/>
      <c r="Y48" s="1085"/>
      <c r="Z48" s="1085"/>
      <c r="AA48" s="1085"/>
      <c r="AB48" s="1086"/>
      <c r="AC48" s="1084">
        <v>2</v>
      </c>
      <c r="AD48" s="1085"/>
      <c r="AE48" s="1085"/>
      <c r="AF48" s="1085"/>
      <c r="AG48" s="1085"/>
      <c r="AH48" s="1085"/>
      <c r="AI48" s="1085"/>
      <c r="AJ48" s="1085"/>
      <c r="AK48" s="1086"/>
      <c r="AL48" s="669"/>
      <c r="AM48" s="720"/>
      <c r="AN48" s="1143"/>
      <c r="AO48" s="4"/>
      <c r="AP48" s="4"/>
      <c r="AQ48" s="4"/>
      <c r="AR48" s="4"/>
      <c r="AS48" s="2"/>
      <c r="AT48" s="2"/>
    </row>
    <row r="49" spans="1:46" ht="13.5" customHeight="1">
      <c r="A49" s="1295"/>
      <c r="B49" s="1184"/>
      <c r="C49" s="2042"/>
      <c r="D49" s="931"/>
      <c r="E49" s="931"/>
      <c r="F49" s="931"/>
      <c r="G49" s="923"/>
      <c r="H49" s="37" t="s">
        <v>767</v>
      </c>
      <c r="I49" s="36"/>
      <c r="J49" s="36"/>
      <c r="K49" s="36"/>
      <c r="L49" s="36"/>
      <c r="M49" s="36"/>
      <c r="N49" s="36"/>
      <c r="O49" s="36"/>
      <c r="P49" s="36"/>
      <c r="Q49" s="36"/>
      <c r="R49" s="36"/>
      <c r="S49" s="36"/>
      <c r="T49" s="1084">
        <v>0</v>
      </c>
      <c r="U49" s="1085"/>
      <c r="V49" s="1085"/>
      <c r="W49" s="1085"/>
      <c r="X49" s="1085"/>
      <c r="Y49" s="1085"/>
      <c r="Z49" s="1085"/>
      <c r="AA49" s="1085"/>
      <c r="AB49" s="1086"/>
      <c r="AC49" s="1084">
        <v>0</v>
      </c>
      <c r="AD49" s="1085"/>
      <c r="AE49" s="1085"/>
      <c r="AF49" s="1085"/>
      <c r="AG49" s="1085"/>
      <c r="AH49" s="1085"/>
      <c r="AI49" s="1085"/>
      <c r="AJ49" s="1085"/>
      <c r="AK49" s="1086"/>
      <c r="AL49" s="669"/>
      <c r="AM49" s="720"/>
      <c r="AN49" s="1143"/>
      <c r="AO49" s="4"/>
      <c r="AP49" s="4"/>
      <c r="AQ49" s="4"/>
      <c r="AR49" s="4"/>
      <c r="AS49" s="2"/>
      <c r="AT49" s="2"/>
    </row>
    <row r="50" spans="1:46" ht="13.5" customHeight="1">
      <c r="A50" s="1295"/>
      <c r="B50" s="1184"/>
      <c r="C50" s="2042"/>
      <c r="D50" s="931"/>
      <c r="E50" s="931"/>
      <c r="F50" s="931"/>
      <c r="G50" s="923"/>
      <c r="H50" s="37" t="s">
        <v>768</v>
      </c>
      <c r="I50" s="36"/>
      <c r="J50" s="36"/>
      <c r="K50" s="36"/>
      <c r="L50" s="36"/>
      <c r="M50" s="36"/>
      <c r="N50" s="36"/>
      <c r="O50" s="36"/>
      <c r="P50" s="36"/>
      <c r="Q50" s="36"/>
      <c r="R50" s="36"/>
      <c r="S50" s="36"/>
      <c r="T50" s="1084">
        <v>0</v>
      </c>
      <c r="U50" s="1085"/>
      <c r="V50" s="1085"/>
      <c r="W50" s="1085"/>
      <c r="X50" s="1085"/>
      <c r="Y50" s="1085"/>
      <c r="Z50" s="1085"/>
      <c r="AA50" s="1085"/>
      <c r="AB50" s="1086"/>
      <c r="AC50" s="1084">
        <v>0</v>
      </c>
      <c r="AD50" s="1085"/>
      <c r="AE50" s="1085"/>
      <c r="AF50" s="1085"/>
      <c r="AG50" s="1085"/>
      <c r="AH50" s="1085"/>
      <c r="AI50" s="1085"/>
      <c r="AJ50" s="1085"/>
      <c r="AK50" s="1086"/>
      <c r="AL50" s="669"/>
      <c r="AM50" s="720"/>
      <c r="AN50" s="1143"/>
      <c r="AO50" s="4"/>
      <c r="AP50" s="4"/>
      <c r="AQ50" s="4"/>
      <c r="AR50" s="4"/>
      <c r="AS50" s="2"/>
      <c r="AT50" s="2"/>
    </row>
    <row r="51" spans="1:46" ht="13.5" customHeight="1" thickBot="1">
      <c r="A51" s="1295"/>
      <c r="B51" s="1184"/>
      <c r="C51" s="2043"/>
      <c r="D51" s="2044"/>
      <c r="E51" s="2044"/>
      <c r="F51" s="2044"/>
      <c r="G51" s="2045"/>
      <c r="H51" s="286" t="s">
        <v>580</v>
      </c>
      <c r="I51" s="287"/>
      <c r="J51" s="287"/>
      <c r="K51" s="287"/>
      <c r="L51" s="287"/>
      <c r="M51" s="287"/>
      <c r="N51" s="287"/>
      <c r="O51" s="287"/>
      <c r="P51" s="287"/>
      <c r="Q51" s="287"/>
      <c r="R51" s="287"/>
      <c r="S51" s="232"/>
      <c r="T51" s="1758" t="str">
        <f>IF(T50&gt;T47,"OK","NG")</f>
        <v>NG</v>
      </c>
      <c r="U51" s="1725"/>
      <c r="V51" s="1725"/>
      <c r="W51" s="1725"/>
      <c r="X51" s="1725"/>
      <c r="Y51" s="1725"/>
      <c r="Z51" s="1725"/>
      <c r="AA51" s="1725"/>
      <c r="AB51" s="1726"/>
      <c r="AC51" s="1758" t="str">
        <f>IF(AC50&gt;AC47,"OK","NG")</f>
        <v>NG</v>
      </c>
      <c r="AD51" s="1725"/>
      <c r="AE51" s="1725"/>
      <c r="AF51" s="1725"/>
      <c r="AG51" s="1725"/>
      <c r="AH51" s="1725"/>
      <c r="AI51" s="1725"/>
      <c r="AJ51" s="1725"/>
      <c r="AK51" s="1726"/>
      <c r="AL51" s="697" t="s">
        <v>236</v>
      </c>
      <c r="AM51" s="793" t="s">
        <v>891</v>
      </c>
      <c r="AN51" s="2051"/>
      <c r="AO51" s="4"/>
      <c r="AP51" s="4"/>
      <c r="AQ51" s="4"/>
      <c r="AR51" s="4"/>
      <c r="AS51" s="2"/>
      <c r="AT51" s="2"/>
    </row>
    <row r="52" spans="1:46" ht="13.5" customHeight="1" thickTop="1">
      <c r="A52" s="1295"/>
      <c r="B52" s="1184"/>
      <c r="C52" s="2039" t="s">
        <v>641</v>
      </c>
      <c r="D52" s="2040"/>
      <c r="E52" s="2040"/>
      <c r="F52" s="2040"/>
      <c r="G52" s="2041"/>
      <c r="H52" s="32" t="s">
        <v>760</v>
      </c>
      <c r="I52" s="24"/>
      <c r="J52" s="24"/>
      <c r="K52" s="24"/>
      <c r="L52" s="24"/>
      <c r="M52" s="24"/>
      <c r="N52" s="24"/>
      <c r="O52" s="24"/>
      <c r="P52" s="24"/>
      <c r="Q52" s="24"/>
      <c r="R52" s="24"/>
      <c r="S52" s="24"/>
      <c r="T52" s="2052"/>
      <c r="U52" s="2053"/>
      <c r="V52" s="2053"/>
      <c r="W52" s="2053"/>
      <c r="X52" s="2053"/>
      <c r="Y52" s="2053"/>
      <c r="Z52" s="2053"/>
      <c r="AA52" s="2053"/>
      <c r="AB52" s="2054"/>
      <c r="AC52" s="2053"/>
      <c r="AD52" s="2053"/>
      <c r="AE52" s="2053"/>
      <c r="AF52" s="2053"/>
      <c r="AG52" s="2053"/>
      <c r="AH52" s="2053"/>
      <c r="AI52" s="2053"/>
      <c r="AJ52" s="2053"/>
      <c r="AK52" s="2054"/>
      <c r="AL52" s="678"/>
      <c r="AM52" s="782"/>
      <c r="AN52" s="672"/>
      <c r="AO52" s="4"/>
      <c r="AP52" s="4"/>
      <c r="AQ52" s="4"/>
      <c r="AR52" s="4"/>
      <c r="AS52" s="2"/>
      <c r="AT52" s="2"/>
    </row>
    <row r="53" spans="1:46" ht="13.5" customHeight="1">
      <c r="A53" s="1295"/>
      <c r="B53" s="1184"/>
      <c r="C53" s="2042"/>
      <c r="D53" s="931"/>
      <c r="E53" s="931"/>
      <c r="F53" s="931"/>
      <c r="G53" s="923"/>
      <c r="H53" s="37" t="s">
        <v>272</v>
      </c>
      <c r="I53" s="36"/>
      <c r="J53" s="36"/>
      <c r="K53" s="36"/>
      <c r="L53" s="36"/>
      <c r="M53" s="36"/>
      <c r="N53" s="36"/>
      <c r="O53" s="36"/>
      <c r="P53" s="36"/>
      <c r="Q53" s="36"/>
      <c r="R53" s="36"/>
      <c r="S53" s="36"/>
      <c r="T53" s="1499">
        <v>0</v>
      </c>
      <c r="U53" s="1500"/>
      <c r="V53" s="1500"/>
      <c r="W53" s="1500"/>
      <c r="X53" s="1500"/>
      <c r="Y53" s="1500"/>
      <c r="Z53" s="1500"/>
      <c r="AA53" s="1500"/>
      <c r="AB53" s="1501"/>
      <c r="AC53" s="1499">
        <v>0</v>
      </c>
      <c r="AD53" s="1500"/>
      <c r="AE53" s="1500"/>
      <c r="AF53" s="1500"/>
      <c r="AG53" s="1500"/>
      <c r="AH53" s="1500"/>
      <c r="AI53" s="1500"/>
      <c r="AJ53" s="1500"/>
      <c r="AK53" s="1501"/>
      <c r="AL53" s="688"/>
      <c r="AM53" s="720"/>
      <c r="AN53" s="1142" t="s">
        <v>339</v>
      </c>
      <c r="AO53" s="4"/>
      <c r="AP53" s="4"/>
      <c r="AQ53" s="4"/>
      <c r="AR53" s="4"/>
      <c r="AS53" s="2"/>
      <c r="AT53" s="2"/>
    </row>
    <row r="54" spans="1:46" ht="13.5" customHeight="1">
      <c r="A54" s="1295"/>
      <c r="B54" s="1184"/>
      <c r="C54" s="2042"/>
      <c r="D54" s="931"/>
      <c r="E54" s="931"/>
      <c r="F54" s="931"/>
      <c r="G54" s="923"/>
      <c r="H54" s="37" t="s">
        <v>762</v>
      </c>
      <c r="I54" s="36"/>
      <c r="J54" s="36"/>
      <c r="K54" s="36"/>
      <c r="L54" s="36"/>
      <c r="M54" s="36"/>
      <c r="N54" s="36"/>
      <c r="O54" s="36"/>
      <c r="P54" s="36"/>
      <c r="Q54" s="36"/>
      <c r="R54" s="36"/>
      <c r="S54" s="36"/>
      <c r="T54" s="1499">
        <v>0</v>
      </c>
      <c r="U54" s="1500"/>
      <c r="V54" s="1500"/>
      <c r="W54" s="1500"/>
      <c r="X54" s="1500"/>
      <c r="Y54" s="1500"/>
      <c r="Z54" s="1500"/>
      <c r="AA54" s="1500"/>
      <c r="AB54" s="1501"/>
      <c r="AC54" s="1499">
        <v>0</v>
      </c>
      <c r="AD54" s="1500"/>
      <c r="AE54" s="1500"/>
      <c r="AF54" s="1500"/>
      <c r="AG54" s="1500"/>
      <c r="AH54" s="1500"/>
      <c r="AI54" s="1500"/>
      <c r="AJ54" s="1500"/>
      <c r="AK54" s="1501"/>
      <c r="AL54" s="688"/>
      <c r="AM54" s="720"/>
      <c r="AN54" s="1143"/>
      <c r="AO54" s="4"/>
      <c r="AP54" s="4"/>
      <c r="AQ54" s="4"/>
      <c r="AR54" s="4"/>
      <c r="AS54" s="2"/>
      <c r="AT54" s="2"/>
    </row>
    <row r="55" spans="1:46" ht="13.5" customHeight="1">
      <c r="A55" s="1295"/>
      <c r="B55" s="1184"/>
      <c r="C55" s="2042"/>
      <c r="D55" s="931"/>
      <c r="E55" s="931"/>
      <c r="F55" s="931"/>
      <c r="G55" s="923"/>
      <c r="H55" s="37" t="s">
        <v>763</v>
      </c>
      <c r="I55" s="36"/>
      <c r="J55" s="36"/>
      <c r="K55" s="36"/>
      <c r="L55" s="36"/>
      <c r="M55" s="36"/>
      <c r="N55" s="36"/>
      <c r="O55" s="36"/>
      <c r="P55" s="36"/>
      <c r="Q55" s="36"/>
      <c r="R55" s="36"/>
      <c r="S55" s="36"/>
      <c r="T55" s="1499">
        <v>0</v>
      </c>
      <c r="U55" s="1500"/>
      <c r="V55" s="1500"/>
      <c r="W55" s="1500"/>
      <c r="X55" s="1500"/>
      <c r="Y55" s="1500"/>
      <c r="Z55" s="1500"/>
      <c r="AA55" s="1500"/>
      <c r="AB55" s="1501"/>
      <c r="AC55" s="1499">
        <v>0</v>
      </c>
      <c r="AD55" s="1500"/>
      <c r="AE55" s="1500"/>
      <c r="AF55" s="1500"/>
      <c r="AG55" s="1500"/>
      <c r="AH55" s="1500"/>
      <c r="AI55" s="1500"/>
      <c r="AJ55" s="1500"/>
      <c r="AK55" s="1501"/>
      <c r="AL55" s="688"/>
      <c r="AM55" s="720"/>
      <c r="AN55" s="1143"/>
      <c r="AO55" s="4"/>
      <c r="AP55" s="4"/>
      <c r="AQ55" s="4"/>
      <c r="AR55" s="4"/>
      <c r="AS55" s="2"/>
      <c r="AT55" s="2"/>
    </row>
    <row r="56" spans="1:46" ht="13.5" customHeight="1">
      <c r="A56" s="1295"/>
      <c r="B56" s="1184"/>
      <c r="C56" s="2042"/>
      <c r="D56" s="931"/>
      <c r="E56" s="931"/>
      <c r="F56" s="931"/>
      <c r="G56" s="923"/>
      <c r="H56" s="37" t="s">
        <v>764</v>
      </c>
      <c r="I56" s="36"/>
      <c r="J56" s="36"/>
      <c r="K56" s="36"/>
      <c r="L56" s="36"/>
      <c r="M56" s="36"/>
      <c r="N56" s="36"/>
      <c r="O56" s="36"/>
      <c r="P56" s="36"/>
      <c r="Q56" s="36"/>
      <c r="R56" s="36"/>
      <c r="S56" s="36"/>
      <c r="T56" s="1499">
        <v>0</v>
      </c>
      <c r="U56" s="1500"/>
      <c r="V56" s="1500"/>
      <c r="W56" s="1500"/>
      <c r="X56" s="1500"/>
      <c r="Y56" s="1500"/>
      <c r="Z56" s="1500"/>
      <c r="AA56" s="1500"/>
      <c r="AB56" s="1501"/>
      <c r="AC56" s="1499">
        <v>0</v>
      </c>
      <c r="AD56" s="1500"/>
      <c r="AE56" s="1500"/>
      <c r="AF56" s="1500"/>
      <c r="AG56" s="1500"/>
      <c r="AH56" s="1500"/>
      <c r="AI56" s="1500"/>
      <c r="AJ56" s="1500"/>
      <c r="AK56" s="1501"/>
      <c r="AL56" s="688"/>
      <c r="AM56" s="720"/>
      <c r="AN56" s="1143"/>
      <c r="AO56" s="4"/>
      <c r="AP56" s="3"/>
      <c r="AQ56" s="4"/>
      <c r="AR56" s="4"/>
      <c r="AS56" s="2"/>
      <c r="AT56" s="2"/>
    </row>
    <row r="57" spans="1:46" ht="13.5" customHeight="1" thickBot="1">
      <c r="A57" s="2056"/>
      <c r="B57" s="2057"/>
      <c r="C57" s="2043"/>
      <c r="D57" s="2044"/>
      <c r="E57" s="2044"/>
      <c r="F57" s="2044"/>
      <c r="G57" s="2045"/>
      <c r="H57" s="286" t="s">
        <v>581</v>
      </c>
      <c r="I57" s="287"/>
      <c r="J57" s="287"/>
      <c r="K57" s="287"/>
      <c r="L57" s="287"/>
      <c r="M57" s="287"/>
      <c r="N57" s="287"/>
      <c r="O57" s="287"/>
      <c r="P57" s="287"/>
      <c r="Q57" s="287"/>
      <c r="R57" s="287"/>
      <c r="S57" s="232"/>
      <c r="T57" s="1758" t="str">
        <f>IF(T56&gt;T53,"OK","NG")</f>
        <v>NG</v>
      </c>
      <c r="U57" s="1725"/>
      <c r="V57" s="1725"/>
      <c r="W57" s="1725"/>
      <c r="X57" s="1725"/>
      <c r="Y57" s="1725"/>
      <c r="Z57" s="1725"/>
      <c r="AA57" s="1725"/>
      <c r="AB57" s="1726"/>
      <c r="AC57" s="1758" t="str">
        <f>IF(AC56&gt;AC53,"OK","NG")</f>
        <v>NG</v>
      </c>
      <c r="AD57" s="1725"/>
      <c r="AE57" s="1725"/>
      <c r="AF57" s="1725"/>
      <c r="AG57" s="1725"/>
      <c r="AH57" s="1725"/>
      <c r="AI57" s="1725"/>
      <c r="AJ57" s="1725"/>
      <c r="AK57" s="1726"/>
      <c r="AL57" s="698" t="s">
        <v>236</v>
      </c>
      <c r="AM57" s="773" t="s">
        <v>240</v>
      </c>
      <c r="AN57" s="2051"/>
      <c r="AO57" s="4"/>
      <c r="AP57" s="3"/>
      <c r="AQ57" s="3"/>
      <c r="AR57" s="3"/>
      <c r="AS57" s="2"/>
      <c r="AT57" s="2"/>
    </row>
    <row r="58" spans="1:46" ht="13.5" customHeight="1" thickTop="1">
      <c r="A58" s="282"/>
      <c r="B58" s="4"/>
      <c r="C58" s="4"/>
      <c r="D58" s="4"/>
      <c r="E58" s="3"/>
      <c r="F58" s="553"/>
      <c r="G58" s="4"/>
      <c r="H58" s="4"/>
      <c r="I58" s="4"/>
      <c r="J58" s="281"/>
      <c r="K58" s="281"/>
      <c r="L58" s="281"/>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432"/>
      <c r="AN58" s="23"/>
      <c r="AO58" s="3"/>
      <c r="AP58" s="3"/>
      <c r="AR58" s="3"/>
      <c r="AS58" s="2"/>
      <c r="AT58" s="2"/>
    </row>
    <row r="59" spans="1:46" ht="13.5" customHeight="1" thickBot="1">
      <c r="A59" s="15"/>
      <c r="B59" s="12"/>
      <c r="C59" s="12"/>
      <c r="D59" s="12"/>
      <c r="E59" s="12"/>
      <c r="F59" s="12"/>
      <c r="G59" s="12"/>
      <c r="H59" s="12"/>
      <c r="I59" s="12"/>
      <c r="J59" s="12"/>
      <c r="K59" s="12"/>
      <c r="L59" s="12"/>
      <c r="M59" s="12"/>
      <c r="N59" s="12"/>
      <c r="O59" s="12"/>
      <c r="P59" s="12"/>
      <c r="Q59" s="12"/>
      <c r="R59" s="12"/>
      <c r="S59" s="12" t="s">
        <v>548</v>
      </c>
      <c r="T59" s="12"/>
      <c r="U59" s="657"/>
      <c r="V59" s="812"/>
      <c r="W59" s="812"/>
      <c r="X59" s="813"/>
      <c r="Y59" s="12" t="s">
        <v>243</v>
      </c>
      <c r="Z59" s="12"/>
      <c r="AA59" s="12"/>
      <c r="AB59" s="12"/>
      <c r="AC59" s="12"/>
      <c r="AD59" s="12"/>
      <c r="AE59" s="12"/>
      <c r="AF59" s="597"/>
      <c r="AG59" s="12"/>
      <c r="AH59" s="12"/>
      <c r="AI59" s="12"/>
      <c r="AJ59" s="12"/>
      <c r="AK59" s="12"/>
      <c r="AL59" s="12"/>
      <c r="AM59" s="12"/>
      <c r="AN59" s="14"/>
      <c r="AO59" s="3"/>
      <c r="AP59" s="3"/>
      <c r="AQ59" s="4"/>
      <c r="AR59" s="4"/>
      <c r="AS59" s="13"/>
      <c r="AT59" s="2"/>
    </row>
    <row r="60" spans="1:46"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2"/>
      <c r="AP61" s="2"/>
      <c r="AQ61" s="2"/>
      <c r="AR61" s="2"/>
      <c r="AS61" s="2"/>
      <c r="AT61" s="2"/>
    </row>
    <row r="62" spans="41:46" ht="13.5" customHeight="1">
      <c r="AO62" s="13"/>
      <c r="AP62" s="2"/>
      <c r="AQ62" s="2"/>
      <c r="AR62" s="2"/>
      <c r="AS62" s="2"/>
      <c r="AT62" s="2"/>
    </row>
    <row r="63" spans="41:47" ht="13.5" customHeight="1">
      <c r="AO63" s="3"/>
      <c r="AP63" s="2"/>
      <c r="AQ63" s="2"/>
      <c r="AR63" s="2"/>
      <c r="AS63" s="2"/>
      <c r="AT63" s="2"/>
      <c r="AU63" s="2"/>
    </row>
  </sheetData>
  <sheetProtection password="9350" sheet="1" scenarios="1" formatCells="0" selectLockedCells="1"/>
  <mergeCells count="307">
    <mergeCell ref="A1:AN1"/>
    <mergeCell ref="A39:B57"/>
    <mergeCell ref="AN53:AN57"/>
    <mergeCell ref="T54:AB54"/>
    <mergeCell ref="AC54:AK54"/>
    <mergeCell ref="T55:AB55"/>
    <mergeCell ref="AC55:AK55"/>
    <mergeCell ref="T56:AB56"/>
    <mergeCell ref="AC56:AK56"/>
    <mergeCell ref="T57:AB57"/>
    <mergeCell ref="AC57:AK57"/>
    <mergeCell ref="C52:G57"/>
    <mergeCell ref="T53:AB53"/>
    <mergeCell ref="AC53:AK53"/>
    <mergeCell ref="T52:AB52"/>
    <mergeCell ref="AC52:AK52"/>
    <mergeCell ref="AN47:AN51"/>
    <mergeCell ref="T48:AB48"/>
    <mergeCell ref="AC48:AK48"/>
    <mergeCell ref="T49:AB49"/>
    <mergeCell ref="AC49:AK49"/>
    <mergeCell ref="T50:AB50"/>
    <mergeCell ref="AC50:AK50"/>
    <mergeCell ref="T51:AB51"/>
    <mergeCell ref="AC51:AK51"/>
    <mergeCell ref="AC45:AK45"/>
    <mergeCell ref="T47:AB47"/>
    <mergeCell ref="AC47:AK47"/>
    <mergeCell ref="T46:AB46"/>
    <mergeCell ref="AC46:AK46"/>
    <mergeCell ref="C45:G51"/>
    <mergeCell ref="J46:S46"/>
    <mergeCell ref="O45:S45"/>
    <mergeCell ref="T45:AB45"/>
    <mergeCell ref="AL42:AL43"/>
    <mergeCell ref="AM42:AM43"/>
    <mergeCell ref="AN42:AN43"/>
    <mergeCell ref="J43:S43"/>
    <mergeCell ref="T43:AB43"/>
    <mergeCell ref="AC43:AK43"/>
    <mergeCell ref="C42:I43"/>
    <mergeCell ref="J42:S42"/>
    <mergeCell ref="T42:AB42"/>
    <mergeCell ref="AC42:AK42"/>
    <mergeCell ref="AL40:AL41"/>
    <mergeCell ref="AM40:AM41"/>
    <mergeCell ref="AN40:AN41"/>
    <mergeCell ref="N41:S41"/>
    <mergeCell ref="T41:AB41"/>
    <mergeCell ref="AC41:AK41"/>
    <mergeCell ref="C39:I41"/>
    <mergeCell ref="T39:AB39"/>
    <mergeCell ref="AC39:AK39"/>
    <mergeCell ref="J40:M41"/>
    <mergeCell ref="N40:S40"/>
    <mergeCell ref="T40:AB40"/>
    <mergeCell ref="AC40:AK40"/>
    <mergeCell ref="AF30:AH30"/>
    <mergeCell ref="AF12:AK12"/>
    <mergeCell ref="AF29:AH29"/>
    <mergeCell ref="AF19:AK19"/>
    <mergeCell ref="AF22:AH22"/>
    <mergeCell ref="AF23:AH23"/>
    <mergeCell ref="AF21:AH21"/>
    <mergeCell ref="AF20:AK20"/>
    <mergeCell ref="AJ28:AK28"/>
    <mergeCell ref="AJ21:AK21"/>
    <mergeCell ref="AM32:AM35"/>
    <mergeCell ref="AF32:AK32"/>
    <mergeCell ref="AF33:AK33"/>
    <mergeCell ref="AF34:AK34"/>
    <mergeCell ref="AF35:AK35"/>
    <mergeCell ref="AC29:AE29"/>
    <mergeCell ref="Y34:AE34"/>
    <mergeCell ref="Y33:AE33"/>
    <mergeCell ref="AC30:AE30"/>
    <mergeCell ref="AN21:AN31"/>
    <mergeCell ref="AM12:AM13"/>
    <mergeCell ref="AM14:AM15"/>
    <mergeCell ref="AM16:AM20"/>
    <mergeCell ref="AM21:AM23"/>
    <mergeCell ref="AM24:AM25"/>
    <mergeCell ref="AM28:AM29"/>
    <mergeCell ref="AN10:AN15"/>
    <mergeCell ref="AM10:AM11"/>
    <mergeCell ref="AJ36:AK36"/>
    <mergeCell ref="AF7:AK7"/>
    <mergeCell ref="Y37:AA37"/>
    <mergeCell ref="AC37:AE37"/>
    <mergeCell ref="AF37:AH37"/>
    <mergeCell ref="AJ37:AK37"/>
    <mergeCell ref="Y36:AA36"/>
    <mergeCell ref="AC36:AE36"/>
    <mergeCell ref="AF36:AH36"/>
    <mergeCell ref="Y35:AE35"/>
    <mergeCell ref="R36:T36"/>
    <mergeCell ref="V36:X36"/>
    <mergeCell ref="E37:J37"/>
    <mergeCell ref="K37:O37"/>
    <mergeCell ref="R37:T37"/>
    <mergeCell ref="V37:X37"/>
    <mergeCell ref="P36:Q36"/>
    <mergeCell ref="P37:Q37"/>
    <mergeCell ref="P34:Q34"/>
    <mergeCell ref="R34:X34"/>
    <mergeCell ref="E35:J35"/>
    <mergeCell ref="K35:O35"/>
    <mergeCell ref="P35:Q35"/>
    <mergeCell ref="R35:X35"/>
    <mergeCell ref="E34:J34"/>
    <mergeCell ref="C32:D37"/>
    <mergeCell ref="E32:J32"/>
    <mergeCell ref="K34:O34"/>
    <mergeCell ref="E36:J36"/>
    <mergeCell ref="K36:O36"/>
    <mergeCell ref="R32:X32"/>
    <mergeCell ref="Y32:AE32"/>
    <mergeCell ref="E33:J33"/>
    <mergeCell ref="K33:O33"/>
    <mergeCell ref="P33:Q33"/>
    <mergeCell ref="R33:X33"/>
    <mergeCell ref="K32:O32"/>
    <mergeCell ref="C31:J31"/>
    <mergeCell ref="K31:O31"/>
    <mergeCell ref="P31:Q31"/>
    <mergeCell ref="R31:T31"/>
    <mergeCell ref="V31:X31"/>
    <mergeCell ref="Y31:AA31"/>
    <mergeCell ref="AC31:AE31"/>
    <mergeCell ref="AF31:AH31"/>
    <mergeCell ref="P29:Q29"/>
    <mergeCell ref="R29:T29"/>
    <mergeCell ref="V30:X30"/>
    <mergeCell ref="Y30:AA30"/>
    <mergeCell ref="V29:X29"/>
    <mergeCell ref="Y29:AA29"/>
    <mergeCell ref="P30:Q30"/>
    <mergeCell ref="R30:T30"/>
    <mergeCell ref="AC28:AE28"/>
    <mergeCell ref="AF28:AH28"/>
    <mergeCell ref="AF13:AK13"/>
    <mergeCell ref="AF14:AK14"/>
    <mergeCell ref="AF15:AK15"/>
    <mergeCell ref="AF24:AH24"/>
    <mergeCell ref="AC24:AE24"/>
    <mergeCell ref="AC23:AE23"/>
    <mergeCell ref="AC25:AE25"/>
    <mergeCell ref="AF25:AH25"/>
    <mergeCell ref="P28:Q28"/>
    <mergeCell ref="R28:T28"/>
    <mergeCell ref="V28:X28"/>
    <mergeCell ref="Y28:AA28"/>
    <mergeCell ref="C28:D30"/>
    <mergeCell ref="E28:G29"/>
    <mergeCell ref="H28:J28"/>
    <mergeCell ref="K28:O28"/>
    <mergeCell ref="H29:J29"/>
    <mergeCell ref="K29:O29"/>
    <mergeCell ref="E30:J30"/>
    <mergeCell ref="K30:O30"/>
    <mergeCell ref="E27:J27"/>
    <mergeCell ref="K27:O27"/>
    <mergeCell ref="R27:T27"/>
    <mergeCell ref="V27:X27"/>
    <mergeCell ref="Y27:AA27"/>
    <mergeCell ref="AC27:AE27"/>
    <mergeCell ref="AF27:AH27"/>
    <mergeCell ref="P26:Q26"/>
    <mergeCell ref="P27:Q27"/>
    <mergeCell ref="V26:X26"/>
    <mergeCell ref="Y26:AA26"/>
    <mergeCell ref="AC26:AE26"/>
    <mergeCell ref="AF26:AH26"/>
    <mergeCell ref="E24:G25"/>
    <mergeCell ref="H24:J24"/>
    <mergeCell ref="K24:O24"/>
    <mergeCell ref="R24:T24"/>
    <mergeCell ref="P25:Q25"/>
    <mergeCell ref="V22:X22"/>
    <mergeCell ref="Y22:AA22"/>
    <mergeCell ref="AC22:AE22"/>
    <mergeCell ref="V23:X23"/>
    <mergeCell ref="Y23:AA23"/>
    <mergeCell ref="H26:J26"/>
    <mergeCell ref="P23:Q23"/>
    <mergeCell ref="V24:X24"/>
    <mergeCell ref="Y24:AA24"/>
    <mergeCell ref="Y25:AA25"/>
    <mergeCell ref="K26:O26"/>
    <mergeCell ref="R26:T26"/>
    <mergeCell ref="V25:X25"/>
    <mergeCell ref="R25:T25"/>
    <mergeCell ref="K22:O22"/>
    <mergeCell ref="P22:Q22"/>
    <mergeCell ref="R22:T22"/>
    <mergeCell ref="R23:T23"/>
    <mergeCell ref="P21:Q21"/>
    <mergeCell ref="C21:D27"/>
    <mergeCell ref="E21:J21"/>
    <mergeCell ref="K21:O21"/>
    <mergeCell ref="K23:O23"/>
    <mergeCell ref="P24:Q24"/>
    <mergeCell ref="H25:J25"/>
    <mergeCell ref="K25:O25"/>
    <mergeCell ref="E26:G26"/>
    <mergeCell ref="E22:J22"/>
    <mergeCell ref="R20:X20"/>
    <mergeCell ref="Y20:AE20"/>
    <mergeCell ref="R21:T21"/>
    <mergeCell ref="V21:X21"/>
    <mergeCell ref="Y21:AA21"/>
    <mergeCell ref="AC21:AE21"/>
    <mergeCell ref="Y18:AE18"/>
    <mergeCell ref="Y17:AE17"/>
    <mergeCell ref="AF16:AK16"/>
    <mergeCell ref="AF17:AK17"/>
    <mergeCell ref="AF18:AK18"/>
    <mergeCell ref="Y16:AE16"/>
    <mergeCell ref="Y19:AE19"/>
    <mergeCell ref="E19:J19"/>
    <mergeCell ref="K19:O19"/>
    <mergeCell ref="P19:Q19"/>
    <mergeCell ref="R19:X19"/>
    <mergeCell ref="R15:X15"/>
    <mergeCell ref="P16:Q16"/>
    <mergeCell ref="E18:J18"/>
    <mergeCell ref="K18:O18"/>
    <mergeCell ref="E17:J17"/>
    <mergeCell ref="K17:O17"/>
    <mergeCell ref="P17:Q17"/>
    <mergeCell ref="R18:X18"/>
    <mergeCell ref="R16:X16"/>
    <mergeCell ref="R17:X17"/>
    <mergeCell ref="P18:Q18"/>
    <mergeCell ref="E20:J20"/>
    <mergeCell ref="K20:O20"/>
    <mergeCell ref="P20:Q20"/>
    <mergeCell ref="Y15:AE15"/>
    <mergeCell ref="R14:X14"/>
    <mergeCell ref="Y14:AE14"/>
    <mergeCell ref="A13:B29"/>
    <mergeCell ref="N13:O13"/>
    <mergeCell ref="P13:Q13"/>
    <mergeCell ref="R13:X13"/>
    <mergeCell ref="C16:D20"/>
    <mergeCell ref="E16:J16"/>
    <mergeCell ref="K16:O16"/>
    <mergeCell ref="C12:D15"/>
    <mergeCell ref="E12:J13"/>
    <mergeCell ref="N12:O12"/>
    <mergeCell ref="P12:Q12"/>
    <mergeCell ref="E14:J15"/>
    <mergeCell ref="P14:Q14"/>
    <mergeCell ref="P15:Q15"/>
    <mergeCell ref="K14:O14"/>
    <mergeCell ref="K15:O15"/>
    <mergeCell ref="C7:Q7"/>
    <mergeCell ref="C8:Q8"/>
    <mergeCell ref="E10:O10"/>
    <mergeCell ref="P10:Q10"/>
    <mergeCell ref="C10:D11"/>
    <mergeCell ref="P11:Q11"/>
    <mergeCell ref="C9:Q9"/>
    <mergeCell ref="E11:O11"/>
    <mergeCell ref="A3:AM3"/>
    <mergeCell ref="C5:Q5"/>
    <mergeCell ref="R5:S5"/>
    <mergeCell ref="T5:W5"/>
    <mergeCell ref="Y5:Z5"/>
    <mergeCell ref="AL5:AN5"/>
    <mergeCell ref="AA5:AD5"/>
    <mergeCell ref="AF5:AG5"/>
    <mergeCell ref="AH5:AK5"/>
    <mergeCell ref="A4:AN4"/>
    <mergeCell ref="R12:X12"/>
    <mergeCell ref="Y12:AE12"/>
    <mergeCell ref="Y13:AE13"/>
    <mergeCell ref="R6:X6"/>
    <mergeCell ref="Y6:AE6"/>
    <mergeCell ref="R7:X7"/>
    <mergeCell ref="R8:X8"/>
    <mergeCell ref="Y8:AE8"/>
    <mergeCell ref="R9:X9"/>
    <mergeCell ref="R10:X10"/>
    <mergeCell ref="AF6:AK6"/>
    <mergeCell ref="Y11:AE11"/>
    <mergeCell ref="AF8:AK8"/>
    <mergeCell ref="AF10:AK10"/>
    <mergeCell ref="AF11:AK11"/>
    <mergeCell ref="Y7:AE7"/>
    <mergeCell ref="Y9:AE9"/>
    <mergeCell ref="AF9:AK9"/>
    <mergeCell ref="Y10:AE10"/>
    <mergeCell ref="AJ26:AK26"/>
    <mergeCell ref="AJ22:AK22"/>
    <mergeCell ref="AJ23:AK23"/>
    <mergeCell ref="AJ24:AK24"/>
    <mergeCell ref="AJ27:AK27"/>
    <mergeCell ref="R11:X11"/>
    <mergeCell ref="T44:AB44"/>
    <mergeCell ref="AC44:AK44"/>
    <mergeCell ref="C44:S44"/>
    <mergeCell ref="E23:J23"/>
    <mergeCell ref="AJ29:AK29"/>
    <mergeCell ref="AJ30:AK30"/>
    <mergeCell ref="AJ31:AK31"/>
    <mergeCell ref="AJ25:AK25"/>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Ｐ明朝,標準"&amp;8H24-101
</oddHeader>
  </headerFooter>
  <drawing r:id="rId1"/>
</worksheet>
</file>

<file path=xl/worksheets/sheet14.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A6" sqref="A6"/>
    </sheetView>
  </sheetViews>
  <sheetFormatPr defaultColWidth="9.00390625" defaultRowHeight="13.5" customHeight="1"/>
  <cols>
    <col min="1" max="37" width="2.25390625" style="1" customWidth="1"/>
    <col min="38" max="39" width="3.00390625" style="1" customWidth="1"/>
    <col min="40" max="40" width="3.2539062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1015" t="s">
        <v>224</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c r="AP3" s="2"/>
      <c r="AQ3" s="2"/>
      <c r="AR3" s="2"/>
      <c r="AS3" s="2"/>
      <c r="AT3" s="2"/>
      <c r="AU3" s="2"/>
    </row>
    <row r="4" spans="1:47" ht="13.5" customHeight="1" thickBot="1">
      <c r="A4" s="1442" t="s">
        <v>392</v>
      </c>
      <c r="B4" s="1442"/>
      <c r="C4" s="1442"/>
      <c r="D4" s="1442"/>
      <c r="E4" s="1442"/>
      <c r="F4" s="1442"/>
      <c r="G4" s="1442"/>
      <c r="H4" s="1442"/>
      <c r="I4" s="1442"/>
      <c r="J4" s="1442"/>
      <c r="K4" s="1442"/>
      <c r="L4" s="1442"/>
      <c r="M4" s="1442"/>
      <c r="N4" s="1442"/>
      <c r="O4" s="1442"/>
      <c r="P4" s="1442"/>
      <c r="Q4" s="1442"/>
      <c r="R4" s="1442"/>
      <c r="S4" s="1442"/>
      <c r="T4" s="1442"/>
      <c r="U4" s="1442"/>
      <c r="V4" s="1442"/>
      <c r="W4" s="1442"/>
      <c r="X4" s="1442"/>
      <c r="Y4" s="1442"/>
      <c r="Z4" s="1442"/>
      <c r="AA4" s="1442"/>
      <c r="AB4" s="1442"/>
      <c r="AC4" s="1442"/>
      <c r="AD4" s="1442"/>
      <c r="AE4" s="1442"/>
      <c r="AF4" s="1442"/>
      <c r="AG4" s="1442"/>
      <c r="AH4" s="1442"/>
      <c r="AI4" s="1442"/>
      <c r="AJ4" s="1442"/>
      <c r="AK4" s="1442"/>
      <c r="AL4" s="1442"/>
      <c r="AM4" s="1442"/>
      <c r="AN4"/>
      <c r="AO4" s="3"/>
      <c r="AP4" s="2"/>
      <c r="AQ4" s="2"/>
      <c r="AR4" s="2"/>
      <c r="AS4" s="2"/>
      <c r="AT4" s="2"/>
      <c r="AU4" s="2"/>
    </row>
    <row r="5" spans="1:41" ht="13.5" customHeight="1">
      <c r="A5" s="539"/>
      <c r="B5" s="540"/>
      <c r="C5" s="540"/>
      <c r="D5" s="48" t="s">
        <v>900</v>
      </c>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1"/>
      <c r="AO5" s="42"/>
    </row>
    <row r="6" spans="1:40" ht="13.5" customHeight="1">
      <c r="A6" s="814"/>
      <c r="B6" s="815"/>
      <c r="C6" s="816"/>
      <c r="D6" s="816"/>
      <c r="E6" s="816"/>
      <c r="F6" s="816"/>
      <c r="G6" s="816"/>
      <c r="H6" s="816"/>
      <c r="I6" s="816"/>
      <c r="J6" s="816"/>
      <c r="K6" s="816"/>
      <c r="L6" s="816"/>
      <c r="M6" s="816"/>
      <c r="N6" s="816"/>
      <c r="O6" s="816"/>
      <c r="P6" s="816"/>
      <c r="Q6" s="815"/>
      <c r="R6" s="815"/>
      <c r="S6" s="815"/>
      <c r="T6" s="815"/>
      <c r="U6" s="815"/>
      <c r="V6" s="815"/>
      <c r="W6" s="816"/>
      <c r="X6" s="816"/>
      <c r="Y6" s="816"/>
      <c r="Z6" s="816"/>
      <c r="AA6" s="816"/>
      <c r="AB6" s="816"/>
      <c r="AC6" s="815"/>
      <c r="AD6" s="815"/>
      <c r="AE6" s="815"/>
      <c r="AF6" s="815"/>
      <c r="AG6" s="815"/>
      <c r="AH6" s="815"/>
      <c r="AI6" s="816"/>
      <c r="AJ6" s="816"/>
      <c r="AK6" s="816"/>
      <c r="AL6" s="815"/>
      <c r="AM6" s="815"/>
      <c r="AN6" s="817"/>
    </row>
    <row r="7" spans="1:46" ht="13.5" customHeight="1">
      <c r="A7" s="814"/>
      <c r="B7" s="815"/>
      <c r="C7" s="816"/>
      <c r="D7" s="816"/>
      <c r="E7" s="816"/>
      <c r="F7" s="816"/>
      <c r="G7" s="816"/>
      <c r="H7" s="816"/>
      <c r="I7" s="816"/>
      <c r="J7" s="816"/>
      <c r="K7" s="816"/>
      <c r="L7" s="816"/>
      <c r="M7" s="816"/>
      <c r="N7" s="816"/>
      <c r="O7" s="815"/>
      <c r="P7" s="815"/>
      <c r="Q7" s="815"/>
      <c r="R7" s="815"/>
      <c r="S7" s="816"/>
      <c r="T7" s="816"/>
      <c r="U7" s="815"/>
      <c r="V7" s="815"/>
      <c r="W7" s="815"/>
      <c r="X7" s="815"/>
      <c r="Y7" s="816"/>
      <c r="Z7" s="816"/>
      <c r="AA7" s="2065"/>
      <c r="AB7" s="2065"/>
      <c r="AC7" s="2065"/>
      <c r="AD7" s="2065"/>
      <c r="AE7" s="816"/>
      <c r="AF7" s="816"/>
      <c r="AG7" s="815"/>
      <c r="AH7" s="815"/>
      <c r="AI7" s="815"/>
      <c r="AJ7" s="815"/>
      <c r="AK7" s="816"/>
      <c r="AL7" s="816"/>
      <c r="AM7" s="816"/>
      <c r="AN7" s="818"/>
      <c r="AO7" s="2"/>
      <c r="AP7" s="2"/>
      <c r="AQ7" s="2"/>
      <c r="AR7" s="2"/>
      <c r="AS7" s="2"/>
      <c r="AT7" s="2"/>
    </row>
    <row r="8" spans="1:46" ht="13.5" customHeight="1">
      <c r="A8" s="814"/>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6"/>
      <c r="AM8" s="816"/>
      <c r="AN8" s="818"/>
      <c r="AO8" s="2"/>
      <c r="AP8" s="2"/>
      <c r="AQ8" s="2"/>
      <c r="AR8" s="2"/>
      <c r="AS8" s="2"/>
      <c r="AT8" s="2"/>
    </row>
    <row r="9" spans="1:46" ht="13.5" customHeight="1">
      <c r="A9" s="814"/>
      <c r="B9" s="815"/>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6"/>
      <c r="AM9" s="816"/>
      <c r="AN9" s="818"/>
      <c r="AO9" s="2"/>
      <c r="AP9" s="2"/>
      <c r="AQ9" s="2"/>
      <c r="AR9" s="2"/>
      <c r="AS9" s="2"/>
      <c r="AT9" s="2"/>
    </row>
    <row r="10" spans="1:46" ht="13.5" customHeight="1">
      <c r="A10" s="814"/>
      <c r="B10" s="815"/>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6"/>
      <c r="AM10" s="816"/>
      <c r="AN10" s="818"/>
      <c r="AO10" s="2"/>
      <c r="AP10" s="2"/>
      <c r="AQ10" s="2"/>
      <c r="AR10" s="2"/>
      <c r="AS10" s="2"/>
      <c r="AT10" s="2"/>
    </row>
    <row r="11" spans="1:46" ht="13.5" customHeight="1">
      <c r="A11" s="814"/>
      <c r="B11" s="815"/>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6"/>
      <c r="AM11" s="816"/>
      <c r="AN11" s="818"/>
      <c r="AO11" s="2"/>
      <c r="AP11" s="2"/>
      <c r="AQ11" s="2"/>
      <c r="AR11" s="2"/>
      <c r="AS11" s="2"/>
      <c r="AT11" s="2"/>
    </row>
    <row r="12" spans="1:46" ht="13.5" customHeight="1">
      <c r="A12" s="814"/>
      <c r="B12" s="815"/>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8"/>
      <c r="AO12" s="2"/>
      <c r="AP12" s="2"/>
      <c r="AQ12" s="2"/>
      <c r="AR12" s="2"/>
      <c r="AS12" s="2"/>
      <c r="AT12" s="2"/>
    </row>
    <row r="13" spans="1:46" ht="13.5" customHeight="1">
      <c r="A13" s="814"/>
      <c r="B13" s="815"/>
      <c r="C13" s="816"/>
      <c r="D13" s="816"/>
      <c r="E13" s="816"/>
      <c r="F13" s="816"/>
      <c r="G13" s="816"/>
      <c r="H13" s="816"/>
      <c r="I13" s="816"/>
      <c r="J13" s="816"/>
      <c r="K13" s="816"/>
      <c r="L13" s="816"/>
      <c r="M13" s="816"/>
      <c r="N13" s="816"/>
      <c r="O13" s="816"/>
      <c r="P13" s="816"/>
      <c r="Q13" s="815"/>
      <c r="R13" s="815"/>
      <c r="S13" s="815"/>
      <c r="T13" s="815"/>
      <c r="U13" s="815"/>
      <c r="V13" s="815"/>
      <c r="W13" s="816"/>
      <c r="X13" s="816"/>
      <c r="Y13" s="816"/>
      <c r="Z13" s="816"/>
      <c r="AA13" s="816"/>
      <c r="AB13" s="816"/>
      <c r="AC13" s="815"/>
      <c r="AD13" s="815"/>
      <c r="AE13" s="815"/>
      <c r="AF13" s="815"/>
      <c r="AG13" s="815"/>
      <c r="AH13" s="815"/>
      <c r="AI13" s="816"/>
      <c r="AJ13" s="816"/>
      <c r="AK13" s="816"/>
      <c r="AL13" s="815"/>
      <c r="AM13" s="815"/>
      <c r="AN13" s="817"/>
      <c r="AO13" s="2"/>
      <c r="AP13" s="2"/>
      <c r="AQ13" s="2"/>
      <c r="AR13" s="2"/>
      <c r="AS13" s="2"/>
      <c r="AT13" s="2"/>
    </row>
    <row r="14" spans="1:46" ht="13.5" customHeight="1">
      <c r="A14" s="814"/>
      <c r="B14" s="815"/>
      <c r="C14" s="816"/>
      <c r="D14" s="816"/>
      <c r="E14" s="816"/>
      <c r="F14" s="816"/>
      <c r="G14" s="816"/>
      <c r="H14" s="816"/>
      <c r="I14" s="816"/>
      <c r="J14" s="816"/>
      <c r="K14" s="816"/>
      <c r="L14" s="816"/>
      <c r="M14" s="816"/>
      <c r="N14" s="816"/>
      <c r="O14" s="815"/>
      <c r="P14" s="815"/>
      <c r="Q14" s="815"/>
      <c r="R14" s="815"/>
      <c r="S14" s="816"/>
      <c r="T14" s="816"/>
      <c r="U14" s="815"/>
      <c r="V14" s="815"/>
      <c r="W14" s="815"/>
      <c r="X14" s="815"/>
      <c r="Y14" s="816"/>
      <c r="Z14" s="816"/>
      <c r="AA14" s="815"/>
      <c r="AB14" s="815"/>
      <c r="AC14" s="815"/>
      <c r="AD14" s="815"/>
      <c r="AE14" s="816"/>
      <c r="AF14" s="816"/>
      <c r="AG14" s="815"/>
      <c r="AH14" s="815"/>
      <c r="AI14" s="815"/>
      <c r="AJ14" s="815"/>
      <c r="AK14" s="816"/>
      <c r="AL14" s="816"/>
      <c r="AM14" s="816"/>
      <c r="AN14" s="818"/>
      <c r="AO14" s="2"/>
      <c r="AP14" s="2"/>
      <c r="AQ14" s="2"/>
      <c r="AR14" s="2"/>
      <c r="AS14" s="2"/>
      <c r="AT14" s="2"/>
    </row>
    <row r="15" spans="1:46" ht="13.5" customHeight="1">
      <c r="A15" s="814"/>
      <c r="B15" s="815"/>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6"/>
      <c r="AM15" s="816"/>
      <c r="AN15" s="818"/>
      <c r="AO15" s="2"/>
      <c r="AP15" s="2"/>
      <c r="AQ15" s="2"/>
      <c r="AR15" s="2"/>
      <c r="AS15" s="2"/>
      <c r="AT15" s="2"/>
    </row>
    <row r="16" spans="1:46" ht="13.5" customHeight="1">
      <c r="A16" s="814"/>
      <c r="B16" s="815"/>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6"/>
      <c r="AM16" s="816"/>
      <c r="AN16" s="818"/>
      <c r="AO16" s="2"/>
      <c r="AP16" s="2"/>
      <c r="AQ16" s="2"/>
      <c r="AR16" s="2"/>
      <c r="AS16" s="2"/>
      <c r="AT16" s="2"/>
    </row>
    <row r="17" spans="1:46" ht="13.5" customHeight="1">
      <c r="A17" s="814"/>
      <c r="B17" s="815"/>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6"/>
      <c r="AM17" s="816"/>
      <c r="AN17" s="818"/>
      <c r="AO17" s="2"/>
      <c r="AP17" s="2"/>
      <c r="AQ17" s="2"/>
      <c r="AR17" s="2"/>
      <c r="AS17" s="2"/>
      <c r="AT17" s="2"/>
    </row>
    <row r="18" spans="1:46" ht="13.5" customHeight="1">
      <c r="A18" s="814"/>
      <c r="B18" s="815"/>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6"/>
      <c r="AM18" s="816"/>
      <c r="AN18" s="818"/>
      <c r="AO18" s="2"/>
      <c r="AP18" s="2"/>
      <c r="AQ18" s="2"/>
      <c r="AR18" s="2"/>
      <c r="AS18" s="2"/>
      <c r="AT18" s="2"/>
    </row>
    <row r="19" spans="1:46" ht="13.5" customHeight="1">
      <c r="A19" s="814"/>
      <c r="B19" s="815"/>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8"/>
      <c r="AO19" s="2"/>
      <c r="AP19" s="2"/>
      <c r="AQ19" s="2"/>
      <c r="AR19" s="2"/>
      <c r="AS19" s="2"/>
      <c r="AT19" s="2"/>
    </row>
    <row r="20" spans="1:46" ht="13.5" customHeight="1">
      <c r="A20" s="814"/>
      <c r="B20" s="815"/>
      <c r="C20" s="816"/>
      <c r="D20" s="819"/>
      <c r="E20" s="816"/>
      <c r="F20" s="816"/>
      <c r="G20" s="816"/>
      <c r="H20" s="816"/>
      <c r="I20" s="816"/>
      <c r="J20" s="816"/>
      <c r="K20" s="816"/>
      <c r="L20" s="816"/>
      <c r="M20" s="816"/>
      <c r="N20" s="816"/>
      <c r="O20" s="816"/>
      <c r="P20" s="816"/>
      <c r="Q20" s="815"/>
      <c r="R20" s="815"/>
      <c r="S20" s="815"/>
      <c r="T20" s="815"/>
      <c r="U20" s="815"/>
      <c r="V20" s="815"/>
      <c r="W20" s="816"/>
      <c r="X20" s="816"/>
      <c r="Y20" s="816"/>
      <c r="Z20" s="816"/>
      <c r="AA20" s="816"/>
      <c r="AB20" s="816"/>
      <c r="AC20" s="815"/>
      <c r="AD20" s="815"/>
      <c r="AE20" s="815"/>
      <c r="AF20" s="815"/>
      <c r="AG20" s="815"/>
      <c r="AH20" s="815"/>
      <c r="AI20" s="816"/>
      <c r="AJ20" s="816"/>
      <c r="AK20" s="816"/>
      <c r="AL20" s="815"/>
      <c r="AM20" s="815"/>
      <c r="AN20" s="817"/>
      <c r="AO20" s="2"/>
      <c r="AP20" s="2"/>
      <c r="AQ20" s="2"/>
      <c r="AR20" s="2"/>
      <c r="AS20" s="2"/>
      <c r="AT20" s="2"/>
    </row>
    <row r="21" spans="1:46" ht="13.5" customHeight="1">
      <c r="A21" s="699"/>
      <c r="B21" s="700"/>
      <c r="C21" s="701"/>
      <c r="D21" s="701"/>
      <c r="E21" s="701"/>
      <c r="F21" s="701"/>
      <c r="G21" s="701"/>
      <c r="H21" s="701"/>
      <c r="I21" s="701"/>
      <c r="J21" s="701"/>
      <c r="K21" s="701"/>
      <c r="L21" s="701"/>
      <c r="M21" s="701"/>
      <c r="N21" s="701"/>
      <c r="O21" s="700"/>
      <c r="P21" s="700"/>
      <c r="Q21" s="700"/>
      <c r="R21" s="700"/>
      <c r="S21" s="701"/>
      <c r="T21" s="701"/>
      <c r="U21" s="700"/>
      <c r="V21" s="700"/>
      <c r="W21" s="700"/>
      <c r="X21" s="700"/>
      <c r="Y21" s="701"/>
      <c r="Z21" s="701"/>
      <c r="AA21" s="700"/>
      <c r="AB21" s="700"/>
      <c r="AC21" s="700"/>
      <c r="AD21" s="700"/>
      <c r="AE21" s="701"/>
      <c r="AF21" s="701"/>
      <c r="AG21" s="700"/>
      <c r="AH21" s="700"/>
      <c r="AI21" s="700"/>
      <c r="AJ21" s="700"/>
      <c r="AK21" s="701"/>
      <c r="AL21" s="701"/>
      <c r="AM21" s="701"/>
      <c r="AN21" s="702"/>
      <c r="AO21" s="2"/>
      <c r="AP21" s="2"/>
      <c r="AQ21" s="2"/>
      <c r="AR21" s="2"/>
      <c r="AS21" s="2"/>
      <c r="AT21" s="2"/>
    </row>
    <row r="22" spans="1:46" ht="13.5" customHeight="1">
      <c r="A22" s="699"/>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1"/>
      <c r="AM22" s="701"/>
      <c r="AN22" s="702"/>
      <c r="AO22" s="2"/>
      <c r="AP22" s="2"/>
      <c r="AQ22" s="2"/>
      <c r="AR22" s="2"/>
      <c r="AS22" s="2"/>
      <c r="AT22" s="2"/>
    </row>
    <row r="23" spans="1:46" ht="13.5" customHeight="1">
      <c r="A23" s="699"/>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1"/>
      <c r="AM23" s="701"/>
      <c r="AN23" s="702"/>
      <c r="AO23" s="2"/>
      <c r="AP23" s="2"/>
      <c r="AQ23" s="2"/>
      <c r="AR23" s="2"/>
      <c r="AS23" s="2"/>
      <c r="AT23" s="2"/>
    </row>
    <row r="24" spans="1:46" ht="13.5" customHeight="1">
      <c r="A24" s="699"/>
      <c r="B24" s="700"/>
      <c r="C24" s="700"/>
      <c r="D24" s="703"/>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1"/>
      <c r="AM24" s="701"/>
      <c r="AN24" s="702"/>
      <c r="AO24" s="2"/>
      <c r="AP24" s="2"/>
      <c r="AQ24" s="2"/>
      <c r="AR24" s="2"/>
      <c r="AS24" s="2"/>
      <c r="AT24" s="2"/>
    </row>
    <row r="25" spans="1:46" ht="13.5" customHeight="1">
      <c r="A25" s="704"/>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2"/>
      <c r="AO25" s="2"/>
      <c r="AP25" s="2"/>
      <c r="AQ25" s="2"/>
      <c r="AR25" s="2"/>
      <c r="AS25" s="2"/>
      <c r="AT25" s="2"/>
    </row>
    <row r="26" spans="1:46" ht="13.5" customHeight="1">
      <c r="A26" s="704"/>
      <c r="B26" s="701"/>
      <c r="C26" s="701"/>
      <c r="D26" s="701"/>
      <c r="E26" s="701"/>
      <c r="F26" s="701"/>
      <c r="G26" s="701"/>
      <c r="H26" s="701"/>
      <c r="I26" s="701"/>
      <c r="J26" s="701"/>
      <c r="K26" s="701"/>
      <c r="L26" s="701"/>
      <c r="M26" s="701"/>
      <c r="N26" s="701"/>
      <c r="O26" s="701"/>
      <c r="P26" s="701"/>
      <c r="Q26" s="701"/>
      <c r="R26" s="701"/>
      <c r="S26" s="701"/>
      <c r="T26" s="701"/>
      <c r="U26" s="700"/>
      <c r="V26" s="700"/>
      <c r="W26" s="700"/>
      <c r="X26" s="700"/>
      <c r="Y26" s="700"/>
      <c r="Z26" s="700"/>
      <c r="AA26" s="700"/>
      <c r="AB26" s="700"/>
      <c r="AC26" s="700"/>
      <c r="AD26" s="700"/>
      <c r="AE26" s="700"/>
      <c r="AF26" s="700"/>
      <c r="AG26" s="700"/>
      <c r="AH26" s="700"/>
      <c r="AI26" s="701"/>
      <c r="AJ26" s="701"/>
      <c r="AK26" s="701"/>
      <c r="AL26" s="700"/>
      <c r="AM26" s="700"/>
      <c r="AN26" s="705"/>
      <c r="AO26" s="2"/>
      <c r="AP26" s="2"/>
      <c r="AQ26" s="2"/>
      <c r="AR26" s="2"/>
      <c r="AS26" s="2"/>
      <c r="AT26" s="2"/>
    </row>
    <row r="27" spans="1:46" ht="13.5" customHeight="1">
      <c r="A27" s="704"/>
      <c r="B27" s="701"/>
      <c r="C27" s="701"/>
      <c r="D27" s="701"/>
      <c r="E27" s="701"/>
      <c r="F27" s="701"/>
      <c r="G27" s="701"/>
      <c r="H27" s="701"/>
      <c r="I27" s="701"/>
      <c r="J27" s="701"/>
      <c r="K27" s="701"/>
      <c r="L27" s="701"/>
      <c r="M27" s="701"/>
      <c r="N27" s="701"/>
      <c r="O27" s="701"/>
      <c r="P27" s="701"/>
      <c r="Q27" s="701"/>
      <c r="R27" s="701"/>
      <c r="S27" s="701"/>
      <c r="T27" s="701"/>
      <c r="U27" s="700"/>
      <c r="V27" s="700"/>
      <c r="W27" s="700"/>
      <c r="X27" s="700"/>
      <c r="Y27" s="701"/>
      <c r="Z27" s="701"/>
      <c r="AA27" s="701"/>
      <c r="AB27" s="701"/>
      <c r="AC27" s="700"/>
      <c r="AD27" s="700"/>
      <c r="AE27" s="700"/>
      <c r="AF27" s="700"/>
      <c r="AG27" s="700"/>
      <c r="AH27" s="700"/>
      <c r="AI27" s="700"/>
      <c r="AJ27" s="700"/>
      <c r="AK27" s="701"/>
      <c r="AL27" s="701"/>
      <c r="AM27" s="701"/>
      <c r="AN27" s="702"/>
      <c r="AO27" s="2"/>
      <c r="AP27" s="2"/>
      <c r="AQ27" s="2"/>
      <c r="AR27" s="2"/>
      <c r="AS27" s="2"/>
      <c r="AT27" s="2"/>
    </row>
    <row r="28" spans="1:46" ht="13.5" customHeight="1">
      <c r="A28" s="704"/>
      <c r="B28" s="701"/>
      <c r="C28" s="701"/>
      <c r="D28" s="701"/>
      <c r="E28" s="701"/>
      <c r="F28" s="701"/>
      <c r="G28" s="701"/>
      <c r="H28" s="701"/>
      <c r="I28" s="701"/>
      <c r="J28" s="701"/>
      <c r="K28" s="701"/>
      <c r="L28" s="701"/>
      <c r="M28" s="701"/>
      <c r="N28" s="701"/>
      <c r="O28" s="701"/>
      <c r="P28" s="701"/>
      <c r="Q28" s="701"/>
      <c r="R28" s="700"/>
      <c r="S28" s="700"/>
      <c r="T28" s="700"/>
      <c r="U28" s="700"/>
      <c r="V28" s="700"/>
      <c r="W28" s="700"/>
      <c r="X28" s="700"/>
      <c r="Y28" s="700"/>
      <c r="Z28" s="700"/>
      <c r="AA28" s="700"/>
      <c r="AB28" s="700"/>
      <c r="AC28" s="700"/>
      <c r="AD28" s="700"/>
      <c r="AE28" s="700"/>
      <c r="AF28" s="700"/>
      <c r="AG28" s="700"/>
      <c r="AH28" s="700"/>
      <c r="AI28" s="700"/>
      <c r="AJ28" s="700"/>
      <c r="AK28" s="700"/>
      <c r="AL28" s="701"/>
      <c r="AM28" s="701"/>
      <c r="AN28" s="702"/>
      <c r="AO28" s="2"/>
      <c r="AP28" s="2"/>
      <c r="AQ28" s="2"/>
      <c r="AR28" s="2"/>
      <c r="AS28" s="2"/>
      <c r="AT28" s="2"/>
    </row>
    <row r="29" spans="1:44" ht="13.5" customHeight="1">
      <c r="A29" s="699"/>
      <c r="B29" s="700"/>
      <c r="C29" s="701"/>
      <c r="D29" s="701"/>
      <c r="E29" s="701"/>
      <c r="F29" s="701"/>
      <c r="G29" s="701"/>
      <c r="H29" s="701"/>
      <c r="I29" s="701"/>
      <c r="J29" s="701"/>
      <c r="K29" s="701"/>
      <c r="L29" s="701"/>
      <c r="M29" s="701"/>
      <c r="N29" s="701"/>
      <c r="O29" s="701"/>
      <c r="P29" s="701"/>
      <c r="Q29" s="701"/>
      <c r="R29" s="700"/>
      <c r="S29" s="700"/>
      <c r="T29" s="700"/>
      <c r="U29" s="700"/>
      <c r="V29" s="700"/>
      <c r="W29" s="700"/>
      <c r="X29" s="700"/>
      <c r="Y29" s="700"/>
      <c r="Z29" s="700"/>
      <c r="AA29" s="700"/>
      <c r="AB29" s="700"/>
      <c r="AC29" s="700"/>
      <c r="AD29" s="700"/>
      <c r="AE29" s="700"/>
      <c r="AF29" s="700"/>
      <c r="AG29" s="700"/>
      <c r="AH29" s="700"/>
      <c r="AI29" s="700"/>
      <c r="AJ29" s="700"/>
      <c r="AK29" s="700"/>
      <c r="AL29" s="701"/>
      <c r="AM29" s="701"/>
      <c r="AN29" s="702"/>
      <c r="AO29" s="2"/>
      <c r="AP29" s="2"/>
      <c r="AQ29" s="2"/>
      <c r="AR29" s="2"/>
    </row>
    <row r="30" spans="1:46" ht="13.5" customHeight="1">
      <c r="A30" s="699"/>
      <c r="B30" s="700"/>
      <c r="C30" s="701"/>
      <c r="D30" s="701"/>
      <c r="E30" s="701"/>
      <c r="F30" s="701"/>
      <c r="G30" s="701"/>
      <c r="H30" s="701"/>
      <c r="I30" s="701"/>
      <c r="J30" s="701"/>
      <c r="K30" s="701"/>
      <c r="L30" s="701"/>
      <c r="M30" s="701"/>
      <c r="N30" s="701"/>
      <c r="O30" s="701"/>
      <c r="P30" s="701"/>
      <c r="Q30" s="701"/>
      <c r="R30" s="700"/>
      <c r="S30" s="700"/>
      <c r="T30" s="700"/>
      <c r="U30" s="700"/>
      <c r="V30" s="700"/>
      <c r="W30" s="700"/>
      <c r="X30" s="700"/>
      <c r="Y30" s="700"/>
      <c r="Z30" s="700"/>
      <c r="AA30" s="700"/>
      <c r="AB30" s="700"/>
      <c r="AC30" s="700"/>
      <c r="AD30" s="700"/>
      <c r="AE30" s="700"/>
      <c r="AF30" s="700"/>
      <c r="AG30" s="700"/>
      <c r="AH30" s="700"/>
      <c r="AI30" s="700"/>
      <c r="AJ30" s="700"/>
      <c r="AK30" s="700"/>
      <c r="AL30" s="701"/>
      <c r="AM30" s="701"/>
      <c r="AN30" s="702"/>
      <c r="AO30" s="2"/>
      <c r="AP30" s="2"/>
      <c r="AQ30" s="2"/>
      <c r="AR30" s="2"/>
      <c r="AS30" s="2"/>
      <c r="AT30" s="2"/>
    </row>
    <row r="31" spans="1:46" ht="13.5" customHeight="1">
      <c r="A31" s="699"/>
      <c r="B31" s="700"/>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1"/>
      <c r="AM31" s="701"/>
      <c r="AN31" s="702"/>
      <c r="AO31" s="2"/>
      <c r="AP31" s="2"/>
      <c r="AQ31" s="2"/>
      <c r="AR31" s="2"/>
      <c r="AS31" s="2"/>
      <c r="AT31" s="2"/>
    </row>
    <row r="32" spans="1:46" ht="13.5" customHeight="1">
      <c r="A32" s="699"/>
      <c r="B32" s="700"/>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1"/>
      <c r="AM32" s="701"/>
      <c r="AN32" s="702"/>
      <c r="AO32" s="2"/>
      <c r="AP32" s="2"/>
      <c r="AQ32" s="2"/>
      <c r="AR32" s="2"/>
      <c r="AS32" s="2"/>
      <c r="AT32" s="2"/>
    </row>
    <row r="33" spans="1:46" ht="13.5" customHeight="1">
      <c r="A33" s="699"/>
      <c r="B33" s="700"/>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1"/>
      <c r="AM33" s="701"/>
      <c r="AN33" s="702"/>
      <c r="AO33" s="2"/>
      <c r="AP33" s="2"/>
      <c r="AQ33" s="2"/>
      <c r="AR33" s="2"/>
      <c r="AS33" s="2"/>
      <c r="AT33" s="2"/>
    </row>
    <row r="34" spans="1:46" ht="13.5" customHeight="1">
      <c r="A34" s="699"/>
      <c r="B34" s="700"/>
      <c r="C34" s="701"/>
      <c r="D34" s="701"/>
      <c r="E34" s="701"/>
      <c r="F34" s="701"/>
      <c r="G34" s="701"/>
      <c r="H34" s="701"/>
      <c r="I34" s="701"/>
      <c r="J34" s="701"/>
      <c r="K34" s="701"/>
      <c r="L34" s="701"/>
      <c r="M34" s="701"/>
      <c r="N34" s="701"/>
      <c r="O34" s="701"/>
      <c r="P34" s="701"/>
      <c r="Q34" s="701"/>
      <c r="R34" s="701"/>
      <c r="S34" s="701"/>
      <c r="T34" s="701"/>
      <c r="U34" s="700"/>
      <c r="V34" s="700"/>
      <c r="W34" s="700"/>
      <c r="X34" s="700"/>
      <c r="Y34" s="700"/>
      <c r="Z34" s="700"/>
      <c r="AA34" s="700"/>
      <c r="AB34" s="700"/>
      <c r="AC34" s="700"/>
      <c r="AD34" s="700"/>
      <c r="AE34" s="700"/>
      <c r="AF34" s="700"/>
      <c r="AG34" s="700"/>
      <c r="AH34" s="700"/>
      <c r="AI34" s="701"/>
      <c r="AJ34" s="701"/>
      <c r="AK34" s="701"/>
      <c r="AL34" s="700"/>
      <c r="AM34" s="700"/>
      <c r="AN34" s="705"/>
      <c r="AO34" s="2"/>
      <c r="AP34" s="2"/>
      <c r="AQ34" s="2"/>
      <c r="AR34" s="2"/>
      <c r="AS34" s="2"/>
      <c r="AT34" s="2"/>
    </row>
    <row r="35" spans="1:47" ht="13.5" customHeight="1">
      <c r="A35" s="699"/>
      <c r="B35" s="700"/>
      <c r="C35" s="701"/>
      <c r="D35" s="701"/>
      <c r="E35" s="701"/>
      <c r="F35" s="701"/>
      <c r="G35" s="701"/>
      <c r="H35" s="701"/>
      <c r="I35" s="701"/>
      <c r="J35" s="701"/>
      <c r="K35" s="701"/>
      <c r="L35" s="701"/>
      <c r="M35" s="701"/>
      <c r="N35" s="701"/>
      <c r="O35" s="701"/>
      <c r="P35" s="701"/>
      <c r="Q35" s="701"/>
      <c r="R35" s="701"/>
      <c r="S35" s="701"/>
      <c r="T35" s="701"/>
      <c r="U35" s="700"/>
      <c r="V35" s="700"/>
      <c r="W35" s="700"/>
      <c r="X35" s="700"/>
      <c r="Y35" s="701"/>
      <c r="Z35" s="701"/>
      <c r="AA35" s="701"/>
      <c r="AB35" s="701"/>
      <c r="AC35" s="700"/>
      <c r="AD35" s="700"/>
      <c r="AE35" s="700"/>
      <c r="AF35" s="700"/>
      <c r="AG35" s="700"/>
      <c r="AH35" s="700"/>
      <c r="AI35" s="700"/>
      <c r="AJ35" s="700"/>
      <c r="AK35" s="701"/>
      <c r="AL35" s="701"/>
      <c r="AM35" s="701"/>
      <c r="AN35" s="702"/>
      <c r="AO35" s="2"/>
      <c r="AP35" s="2"/>
      <c r="AQ35" s="2"/>
      <c r="AR35" s="2"/>
      <c r="AS35" s="2"/>
      <c r="AT35" s="13"/>
      <c r="AU35" s="3"/>
    </row>
    <row r="36" spans="1:46" ht="13.5" customHeight="1">
      <c r="A36" s="699"/>
      <c r="B36" s="700"/>
      <c r="C36" s="701"/>
      <c r="D36" s="701"/>
      <c r="E36" s="701"/>
      <c r="F36" s="701"/>
      <c r="G36" s="701"/>
      <c r="H36" s="701"/>
      <c r="I36" s="701"/>
      <c r="J36" s="701"/>
      <c r="K36" s="701"/>
      <c r="L36" s="701"/>
      <c r="M36" s="701"/>
      <c r="N36" s="701"/>
      <c r="O36" s="701"/>
      <c r="P36" s="701"/>
      <c r="Q36" s="701"/>
      <c r="R36" s="700"/>
      <c r="S36" s="700"/>
      <c r="T36" s="700"/>
      <c r="U36" s="700"/>
      <c r="V36" s="700"/>
      <c r="W36" s="700"/>
      <c r="X36" s="700"/>
      <c r="Y36" s="700"/>
      <c r="Z36" s="700"/>
      <c r="AA36" s="700"/>
      <c r="AB36" s="700"/>
      <c r="AC36" s="700"/>
      <c r="AD36" s="700"/>
      <c r="AE36" s="700"/>
      <c r="AF36" s="700"/>
      <c r="AG36" s="700"/>
      <c r="AH36" s="700"/>
      <c r="AI36" s="700"/>
      <c r="AJ36" s="700"/>
      <c r="AK36" s="700"/>
      <c r="AL36" s="701"/>
      <c r="AM36" s="701"/>
      <c r="AN36" s="702"/>
      <c r="AO36" s="2"/>
      <c r="AP36" s="2"/>
      <c r="AQ36" s="2"/>
      <c r="AR36" s="2"/>
      <c r="AS36" s="2"/>
      <c r="AT36" s="2"/>
    </row>
    <row r="37" spans="1:46" ht="13.5" customHeight="1">
      <c r="A37" s="699"/>
      <c r="B37" s="700"/>
      <c r="C37" s="701"/>
      <c r="D37" s="701"/>
      <c r="E37" s="701"/>
      <c r="F37" s="701"/>
      <c r="G37" s="701"/>
      <c r="H37" s="701"/>
      <c r="I37" s="701"/>
      <c r="J37" s="701"/>
      <c r="K37" s="701"/>
      <c r="L37" s="701"/>
      <c r="M37" s="701"/>
      <c r="N37" s="701"/>
      <c r="O37" s="701"/>
      <c r="P37" s="701"/>
      <c r="Q37" s="701"/>
      <c r="R37" s="700"/>
      <c r="S37" s="700"/>
      <c r="T37" s="700"/>
      <c r="U37" s="700"/>
      <c r="V37" s="700"/>
      <c r="W37" s="700"/>
      <c r="X37" s="700"/>
      <c r="Y37" s="700"/>
      <c r="Z37" s="700"/>
      <c r="AA37" s="700"/>
      <c r="AB37" s="700"/>
      <c r="AC37" s="700"/>
      <c r="AD37" s="700"/>
      <c r="AE37" s="700"/>
      <c r="AF37" s="700"/>
      <c r="AG37" s="700"/>
      <c r="AH37" s="700"/>
      <c r="AI37" s="700"/>
      <c r="AJ37" s="700"/>
      <c r="AK37" s="700"/>
      <c r="AL37" s="701"/>
      <c r="AM37" s="701"/>
      <c r="AN37" s="702"/>
      <c r="AO37" s="2"/>
      <c r="AP37" s="2"/>
      <c r="AQ37" s="2"/>
      <c r="AR37" s="2"/>
      <c r="AS37" s="2"/>
      <c r="AT37" s="2"/>
    </row>
    <row r="38" spans="1:46" ht="13.5" customHeight="1">
      <c r="A38" s="704"/>
      <c r="B38" s="701"/>
      <c r="C38" s="701"/>
      <c r="D38" s="706"/>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2"/>
      <c r="AO38" s="2"/>
      <c r="AP38" s="2"/>
      <c r="AQ38" s="2"/>
      <c r="AR38" s="2"/>
      <c r="AS38" s="2"/>
      <c r="AT38" s="2"/>
    </row>
    <row r="39" spans="1:46" ht="13.5" customHeight="1">
      <c r="A39" s="704"/>
      <c r="B39" s="701"/>
      <c r="C39" s="700"/>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2"/>
      <c r="AO39" s="2"/>
      <c r="AP39" s="2"/>
      <c r="AQ39" s="2"/>
      <c r="AR39" s="2"/>
      <c r="AS39" s="2"/>
      <c r="AT39" s="2"/>
    </row>
    <row r="40" spans="1:46" ht="13.5" customHeight="1">
      <c r="A40" s="704"/>
      <c r="B40" s="701"/>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1"/>
      <c r="AM40" s="701"/>
      <c r="AN40" s="702"/>
      <c r="AO40" s="2"/>
      <c r="AP40" s="2"/>
      <c r="AQ40" s="2"/>
      <c r="AR40" s="2"/>
      <c r="AS40" s="2"/>
      <c r="AT40" s="2"/>
    </row>
    <row r="41" spans="1:46" ht="13.5" customHeight="1">
      <c r="A41" s="704"/>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2"/>
      <c r="AO41" s="2"/>
      <c r="AP41" s="2"/>
      <c r="AQ41" s="2"/>
      <c r="AR41" s="2"/>
      <c r="AS41" s="2"/>
      <c r="AT41" s="2"/>
    </row>
    <row r="42" spans="1:46" ht="13.5" customHeight="1">
      <c r="A42" s="708"/>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09"/>
      <c r="AM42" s="709"/>
      <c r="AN42" s="710"/>
      <c r="AO42" s="2"/>
      <c r="AP42" s="2"/>
      <c r="AQ42" s="2"/>
      <c r="AR42" s="2"/>
      <c r="AS42" s="2"/>
      <c r="AT42" s="2"/>
    </row>
    <row r="43" spans="1:46" ht="13.5" customHeight="1">
      <c r="A43" s="708"/>
      <c r="B43" s="709"/>
      <c r="C43" s="709"/>
      <c r="D43" s="711"/>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10"/>
      <c r="AO43" s="2"/>
      <c r="AP43" s="2"/>
      <c r="AQ43" s="2"/>
      <c r="AR43" s="2"/>
      <c r="AS43" s="2"/>
      <c r="AT43" s="2"/>
    </row>
    <row r="44" spans="1:46" ht="13.5" customHeight="1">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10"/>
      <c r="AO44" s="2"/>
      <c r="AP44" s="2"/>
      <c r="AQ44" s="2"/>
      <c r="AR44" s="2"/>
      <c r="AS44" s="2"/>
      <c r="AT44" s="2"/>
    </row>
    <row r="45" spans="1:46" ht="13.5" customHeight="1">
      <c r="A45" s="708"/>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10"/>
      <c r="AO45" s="2"/>
      <c r="AP45" s="2"/>
      <c r="AQ45" s="2"/>
      <c r="AR45" s="2"/>
      <c r="AS45" s="2"/>
      <c r="AT45" s="2"/>
    </row>
    <row r="46" spans="1:46" ht="13.5" customHeight="1">
      <c r="A46" s="708"/>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10"/>
      <c r="AO46" s="2"/>
      <c r="AP46" s="2"/>
      <c r="AQ46" s="2"/>
      <c r="AR46" s="2"/>
      <c r="AS46" s="2"/>
      <c r="AT46" s="2"/>
    </row>
    <row r="47" spans="1:46" ht="13.5" customHeight="1">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10"/>
      <c r="AO47" s="2"/>
      <c r="AP47" s="2"/>
      <c r="AQ47" s="2"/>
      <c r="AR47" s="2"/>
      <c r="AS47" s="2"/>
      <c r="AT47" s="2"/>
    </row>
    <row r="48" spans="1:46" ht="13.5" customHeight="1">
      <c r="A48" s="708"/>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s="709"/>
      <c r="AN48" s="710"/>
      <c r="AO48" s="2"/>
      <c r="AP48" s="2"/>
      <c r="AQ48" s="2"/>
      <c r="AR48" s="2"/>
      <c r="AS48" s="2"/>
      <c r="AT48" s="2"/>
    </row>
    <row r="49" spans="1:46" ht="13.5" customHeight="1">
      <c r="A49" s="708"/>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10"/>
      <c r="AO49" s="2"/>
      <c r="AP49" s="2"/>
      <c r="AQ49" s="2"/>
      <c r="AR49" s="2"/>
      <c r="AS49" s="2"/>
      <c r="AT49" s="2"/>
    </row>
    <row r="50" spans="1:46" ht="13.5" customHeight="1">
      <c r="A50" s="708"/>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09"/>
      <c r="AM50" s="709"/>
      <c r="AN50" s="710"/>
      <c r="AO50" s="2"/>
      <c r="AP50" s="2"/>
      <c r="AQ50" s="2"/>
      <c r="AR50" s="2"/>
      <c r="AS50" s="2"/>
      <c r="AT50" s="2"/>
    </row>
    <row r="51" spans="1:46" ht="13.5" customHeight="1">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10"/>
      <c r="AO51" s="2"/>
      <c r="AP51" s="2"/>
      <c r="AQ51" s="2"/>
      <c r="AR51" s="2"/>
      <c r="AS51" s="2"/>
      <c r="AT51" s="2"/>
    </row>
    <row r="52" spans="1:46" ht="13.5" customHeight="1">
      <c r="A52" s="708"/>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10"/>
      <c r="AO52" s="2"/>
      <c r="AP52" s="2"/>
      <c r="AQ52" s="2"/>
      <c r="AR52" s="2"/>
      <c r="AS52" s="2"/>
      <c r="AT52" s="2"/>
    </row>
    <row r="53" spans="1:46" ht="13.5" customHeight="1">
      <c r="A53" s="708"/>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10"/>
      <c r="AO53" s="2"/>
      <c r="AP53" s="2"/>
      <c r="AQ53" s="2"/>
      <c r="AR53" s="2"/>
      <c r="AS53" s="2"/>
      <c r="AT53" s="2"/>
    </row>
    <row r="54" spans="1:46" ht="13.5" customHeight="1">
      <c r="A54" s="708"/>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09"/>
      <c r="AL54" s="709"/>
      <c r="AM54" s="709"/>
      <c r="AN54" s="710"/>
      <c r="AO54" s="2"/>
      <c r="AP54" s="2"/>
      <c r="AQ54" s="2"/>
      <c r="AR54" s="2"/>
      <c r="AS54" s="2"/>
      <c r="AT54" s="2"/>
    </row>
    <row r="55" spans="1:46" ht="13.5" customHeight="1">
      <c r="A55" s="708"/>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10"/>
      <c r="AO55" s="2"/>
      <c r="AP55" s="2"/>
      <c r="AQ55" s="2"/>
      <c r="AR55" s="2"/>
      <c r="AS55" s="2"/>
      <c r="AT55" s="2"/>
    </row>
    <row r="56" spans="1:46" ht="13.5" customHeight="1">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10"/>
      <c r="AO56" s="2"/>
      <c r="AP56" s="2"/>
      <c r="AQ56" s="2"/>
      <c r="AR56" s="2"/>
      <c r="AS56" s="2"/>
      <c r="AT56" s="2"/>
    </row>
    <row r="57" spans="1:46" ht="13.5" customHeight="1">
      <c r="A57" s="708"/>
      <c r="B57" s="709"/>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10"/>
      <c r="AO57" s="2"/>
      <c r="AP57" s="2"/>
      <c r="AQ57" s="2"/>
      <c r="AR57" s="2"/>
      <c r="AS57" s="2"/>
      <c r="AT57" s="2"/>
    </row>
    <row r="58" spans="1:46" ht="13.5" customHeight="1">
      <c r="A58" s="2059" t="s">
        <v>428</v>
      </c>
      <c r="B58" s="2064" t="s">
        <v>491</v>
      </c>
      <c r="C58" s="2058"/>
      <c r="D58" s="2058" t="s">
        <v>436</v>
      </c>
      <c r="E58" s="2058"/>
      <c r="F58" s="2058"/>
      <c r="G58" s="2058"/>
      <c r="H58" s="499"/>
      <c r="I58" s="500" t="s">
        <v>437</v>
      </c>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1"/>
      <c r="AO58" s="2"/>
      <c r="AP58" s="2"/>
      <c r="AQ58" s="2"/>
      <c r="AR58" s="2"/>
      <c r="AS58" s="2"/>
      <c r="AT58" s="2"/>
    </row>
    <row r="59" spans="1:46" ht="13.5" customHeight="1">
      <c r="A59" s="2060"/>
      <c r="B59" s="2064" t="s">
        <v>521</v>
      </c>
      <c r="C59" s="2058"/>
      <c r="D59" s="2058" t="s">
        <v>320</v>
      </c>
      <c r="E59" s="2058"/>
      <c r="F59" s="2058"/>
      <c r="G59" s="2058"/>
      <c r="H59" s="502" t="s">
        <v>438</v>
      </c>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503"/>
      <c r="AO59" s="2"/>
      <c r="AP59" s="2"/>
      <c r="AQ59" s="2"/>
      <c r="AR59" s="2"/>
      <c r="AS59" s="2"/>
      <c r="AT59" s="2"/>
    </row>
    <row r="60" spans="1:46" ht="13.5" customHeight="1" thickBot="1">
      <c r="A60" s="2061"/>
      <c r="B60" s="2062" t="s">
        <v>522</v>
      </c>
      <c r="C60" s="2063"/>
      <c r="D60" s="2063" t="s">
        <v>321</v>
      </c>
      <c r="E60" s="2063"/>
      <c r="F60" s="2063"/>
      <c r="G60" s="2063"/>
      <c r="H60" s="504"/>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6"/>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5"/>
      <c r="AO61" s="2"/>
      <c r="AP61" s="2"/>
      <c r="AQ61" s="2"/>
      <c r="AR61" s="2"/>
      <c r="AS61" s="2"/>
      <c r="AT61" s="2"/>
    </row>
    <row r="62" spans="40:46" ht="13.5" customHeight="1">
      <c r="AN62" s="3"/>
      <c r="AO62" s="13"/>
      <c r="AP62" s="2"/>
      <c r="AQ62" s="2"/>
      <c r="AR62" s="2"/>
      <c r="AS62" s="2"/>
      <c r="AT62" s="2"/>
    </row>
    <row r="63" spans="1:47" ht="13.5" customHeight="1">
      <c r="A63" s="495"/>
      <c r="B63" s="496"/>
      <c r="C63" s="496"/>
      <c r="D63" s="496"/>
      <c r="E63" s="496"/>
      <c r="F63" s="496"/>
      <c r="G63" s="496"/>
      <c r="AO63" s="3"/>
      <c r="AP63" s="2"/>
      <c r="AQ63" s="2"/>
      <c r="AR63" s="2"/>
      <c r="AS63" s="2"/>
      <c r="AT63" s="2"/>
      <c r="AU63" s="2"/>
    </row>
    <row r="64" spans="1:7" ht="13.5" customHeight="1">
      <c r="A64" s="495"/>
      <c r="B64" s="496"/>
      <c r="C64" s="496"/>
      <c r="D64" s="496"/>
      <c r="E64" s="496"/>
      <c r="F64" s="496"/>
      <c r="G64" s="496"/>
    </row>
    <row r="65" spans="1:7" ht="13.5" customHeight="1">
      <c r="A65" s="495"/>
      <c r="B65" s="496"/>
      <c r="C65" s="496"/>
      <c r="D65" s="496"/>
      <c r="E65" s="496"/>
      <c r="F65" s="496"/>
      <c r="G65" s="496"/>
    </row>
  </sheetData>
  <sheetProtection password="9350" sheet="1" scenarios="1" formatCells="0" selectLockedCells="1"/>
  <mergeCells count="11">
    <mergeCell ref="A1:AM1"/>
    <mergeCell ref="A4:AM4"/>
    <mergeCell ref="A3:AM3"/>
    <mergeCell ref="AA7:AD7"/>
    <mergeCell ref="D59:G59"/>
    <mergeCell ref="A58:A60"/>
    <mergeCell ref="B60:C60"/>
    <mergeCell ref="D60:G60"/>
    <mergeCell ref="B58:C58"/>
    <mergeCell ref="D58:G58"/>
    <mergeCell ref="B59:C59"/>
  </mergeCells>
  <printOptions/>
  <pageMargins left="0.7874015748031497" right="0.1968503937007874" top="0.78" bottom="0.5905511811023623" header="0.5118110236220472" footer="0.39"/>
  <pageSetup horizontalDpi="600" verticalDpi="600" orientation="portrait" paperSize="9" r:id="rId1"/>
  <headerFooter alignWithMargins="0">
    <oddHeader>&amp;L&amp;"ＭＳ Ｐ明朝,標準"&amp;8H24-101
</oddHeader>
  </headerFooter>
</worksheet>
</file>

<file path=xl/worksheets/sheet15.xml><?xml version="1.0" encoding="utf-8"?>
<worksheet xmlns="http://schemas.openxmlformats.org/spreadsheetml/2006/main" xmlns:r="http://schemas.openxmlformats.org/officeDocument/2006/relationships">
  <sheetPr>
    <tabColor indexed="22"/>
  </sheetPr>
  <dimension ref="A1:CP68"/>
  <sheetViews>
    <sheetView showGridLines="0" view="pageBreakPreview" zoomScale="75" zoomScaleSheetLayoutView="75" workbookViewId="0" topLeftCell="A1">
      <selection activeCell="A1" sqref="A1:CG1"/>
    </sheetView>
  </sheetViews>
  <sheetFormatPr defaultColWidth="9.00390625" defaultRowHeight="13.5" customHeight="1"/>
  <cols>
    <col min="1" max="22" width="2.25390625" style="1" customWidth="1"/>
    <col min="23" max="23" width="2.875" style="1" customWidth="1"/>
    <col min="24" max="24" width="3.00390625" style="1" customWidth="1"/>
    <col min="25" max="67" width="2.25390625" style="1" customWidth="1"/>
    <col min="68" max="89" width="2.75390625" style="1" customWidth="1"/>
    <col min="90" max="16384" width="2.25390625" style="1" customWidth="1"/>
  </cols>
  <sheetData>
    <row r="1" spans="1:85"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c r="AX1" s="1014"/>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1014"/>
    </row>
    <row r="2" spans="1:39" ht="9"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33"/>
    </row>
    <row r="3" spans="1:56" ht="15" customHeight="1">
      <c r="A3" s="1015" t="s">
        <v>225</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O3" s="3"/>
      <c r="BC3" s="3"/>
      <c r="BD3" s="3"/>
    </row>
    <row r="4" spans="1:94" ht="15" customHeight="1" thickBot="1">
      <c r="A4" s="1016" t="s">
        <v>273</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3"/>
      <c r="CI4" s="3"/>
      <c r="CJ4" s="3"/>
      <c r="CK4" s="3"/>
      <c r="CL4" s="3"/>
      <c r="CM4" s="3"/>
      <c r="CN4" s="3"/>
      <c r="CO4" s="3"/>
      <c r="CP4" s="3"/>
    </row>
    <row r="5" spans="1:94" ht="13.5" customHeight="1">
      <c r="A5" s="173"/>
      <c r="B5" s="284"/>
      <c r="C5" s="2250" t="s">
        <v>340</v>
      </c>
      <c r="D5" s="2250"/>
      <c r="E5" s="2250"/>
      <c r="F5" s="2250"/>
      <c r="G5" s="2250"/>
      <c r="H5" s="2250"/>
      <c r="I5" s="174"/>
      <c r="J5" s="284"/>
      <c r="K5" s="284"/>
      <c r="L5" s="284"/>
      <c r="M5" s="284"/>
      <c r="N5" s="402"/>
      <c r="O5" s="402"/>
      <c r="P5" s="402"/>
      <c r="Q5" s="402"/>
      <c r="R5" s="402"/>
      <c r="S5" s="402"/>
      <c r="T5" s="402"/>
      <c r="U5" s="402"/>
      <c r="V5" s="402"/>
      <c r="W5" s="402"/>
      <c r="X5" s="402"/>
      <c r="Y5" s="402"/>
      <c r="Z5" s="402"/>
      <c r="AA5" s="402"/>
      <c r="AB5" s="402"/>
      <c r="AC5" s="402"/>
      <c r="AD5" s="402"/>
      <c r="AE5" s="402"/>
      <c r="AF5" s="402"/>
      <c r="AG5" s="402"/>
      <c r="AH5" s="402"/>
      <c r="AI5" s="402"/>
      <c r="AJ5" s="402"/>
      <c r="AK5" s="391"/>
      <c r="AL5" s="391"/>
      <c r="AM5" s="391"/>
      <c r="AN5" s="391"/>
      <c r="AO5" s="391"/>
      <c r="AP5" s="25"/>
      <c r="AQ5" s="25"/>
      <c r="AR5" s="25"/>
      <c r="AS5" s="25"/>
      <c r="AT5" s="25"/>
      <c r="AU5" s="25"/>
      <c r="AV5" s="25"/>
      <c r="AW5" s="296"/>
      <c r="AX5" s="25"/>
      <c r="AY5" s="25"/>
      <c r="AZ5" s="25"/>
      <c r="BA5" s="25"/>
      <c r="BB5" s="25"/>
      <c r="BC5" s="25"/>
      <c r="BD5" s="25"/>
      <c r="BE5" s="3"/>
      <c r="BF5" s="3"/>
      <c r="BJ5" s="38"/>
      <c r="BK5" s="2250" t="s">
        <v>440</v>
      </c>
      <c r="BL5" s="2250"/>
      <c r="BM5" s="2250"/>
      <c r="BN5" s="2250"/>
      <c r="BO5" s="2250"/>
      <c r="BP5" s="2250"/>
      <c r="BQ5" s="38"/>
      <c r="BR5" s="38"/>
      <c r="BS5" s="38"/>
      <c r="BT5" s="38"/>
      <c r="BU5" s="38"/>
      <c r="BV5" s="38"/>
      <c r="BW5" s="38"/>
      <c r="BX5" s="38"/>
      <c r="BY5" s="38"/>
      <c r="BZ5" s="38"/>
      <c r="CA5" s="38"/>
      <c r="CB5" s="38"/>
      <c r="CC5" s="38"/>
      <c r="CD5" s="38"/>
      <c r="CE5" s="38"/>
      <c r="CF5" s="38"/>
      <c r="CG5" s="76"/>
      <c r="CH5"/>
      <c r="CI5"/>
      <c r="CJ5"/>
      <c r="CK5"/>
      <c r="CP5" s="3"/>
    </row>
    <row r="6" spans="1:94" ht="15.75" customHeight="1">
      <c r="A6" s="81"/>
      <c r="B6" s="2255" t="s">
        <v>760</v>
      </c>
      <c r="C6" s="2256"/>
      <c r="D6" s="2256"/>
      <c r="E6" s="2256"/>
      <c r="F6" s="2256"/>
      <c r="G6" s="2256"/>
      <c r="H6" s="2256"/>
      <c r="I6" s="2257"/>
      <c r="J6" s="1017">
        <f>'設条'!F10</f>
        <v>0</v>
      </c>
      <c r="K6" s="1018"/>
      <c r="L6" s="1018"/>
      <c r="M6" s="1018"/>
      <c r="N6" s="1018"/>
      <c r="O6" s="1018"/>
      <c r="P6" s="1018"/>
      <c r="Q6" s="1018"/>
      <c r="R6" s="1018"/>
      <c r="S6" s="1018"/>
      <c r="T6" s="1018"/>
      <c r="U6" s="1018"/>
      <c r="V6" s="1018"/>
      <c r="W6" s="1018"/>
      <c r="X6" s="1019"/>
      <c r="Y6" s="66"/>
      <c r="Z6" s="3"/>
      <c r="AA6" s="3"/>
      <c r="AB6" s="3"/>
      <c r="AC6" s="3"/>
      <c r="AD6" s="3"/>
      <c r="AE6" s="1620" t="s">
        <v>203</v>
      </c>
      <c r="AF6" s="1620"/>
      <c r="AG6" s="1620" t="s">
        <v>204</v>
      </c>
      <c r="AH6" s="1620"/>
      <c r="AI6" s="3"/>
      <c r="AJ6" s="3"/>
      <c r="AK6" s="3"/>
      <c r="AL6" s="3"/>
      <c r="AM6" s="2175" t="s">
        <v>205</v>
      </c>
      <c r="AN6" s="2175"/>
      <c r="AO6" s="3"/>
      <c r="AP6" s="3"/>
      <c r="AQ6" s="3"/>
      <c r="AR6" s="3"/>
      <c r="AS6" s="1620" t="s">
        <v>206</v>
      </c>
      <c r="AT6" s="1620"/>
      <c r="AU6" s="1620" t="s">
        <v>207</v>
      </c>
      <c r="AV6" s="1620"/>
      <c r="AW6" s="95"/>
      <c r="AX6" s="3"/>
      <c r="AY6" s="1620" t="s">
        <v>208</v>
      </c>
      <c r="AZ6" s="1620"/>
      <c r="BA6" s="1620" t="s">
        <v>209</v>
      </c>
      <c r="BB6" s="1620"/>
      <c r="BC6" s="3"/>
      <c r="BD6" s="3"/>
      <c r="BE6" s="3"/>
      <c r="BF6" s="3"/>
      <c r="BG6" s="2175" t="s">
        <v>210</v>
      </c>
      <c r="BH6" s="2175"/>
      <c r="BI6" s="43"/>
      <c r="BO6" s="30"/>
      <c r="BQ6" s="1266" t="s">
        <v>622</v>
      </c>
      <c r="BR6" s="1208"/>
      <c r="BS6" s="1208"/>
      <c r="BT6" s="1208"/>
      <c r="BU6" s="1208"/>
      <c r="BV6" s="1208"/>
      <c r="BW6" s="31"/>
      <c r="BY6" s="1266" t="s">
        <v>623</v>
      </c>
      <c r="BZ6" s="1208"/>
      <c r="CA6" s="1208"/>
      <c r="CB6" s="1208"/>
      <c r="CC6" s="1208"/>
      <c r="CD6" s="1208"/>
      <c r="CF6" s="1017" t="s">
        <v>428</v>
      </c>
      <c r="CG6" s="2115"/>
      <c r="CH6"/>
      <c r="CI6"/>
      <c r="CJ6"/>
      <c r="CK6"/>
      <c r="CP6" s="3"/>
    </row>
    <row r="7" spans="1:94" ht="13.5" customHeight="1">
      <c r="A7" s="81"/>
      <c r="B7" s="2255" t="s">
        <v>359</v>
      </c>
      <c r="C7" s="2256"/>
      <c r="D7" s="2256"/>
      <c r="E7" s="2256"/>
      <c r="F7" s="2256"/>
      <c r="G7" s="2256"/>
      <c r="H7" s="2256"/>
      <c r="I7" s="2257"/>
      <c r="J7" s="1017" t="str">
        <f>'設条'!H18</f>
        <v>活荷重</v>
      </c>
      <c r="K7" s="1018"/>
      <c r="L7" s="1018"/>
      <c r="M7" s="1018"/>
      <c r="N7" s="1018"/>
      <c r="O7" s="1018"/>
      <c r="P7" s="1018"/>
      <c r="Q7" s="1018"/>
      <c r="R7" s="1018"/>
      <c r="S7" s="1018"/>
      <c r="T7" s="1018"/>
      <c r="U7" s="1018"/>
      <c r="V7" s="1018"/>
      <c r="W7" s="1018"/>
      <c r="X7" s="1019"/>
      <c r="Y7" s="66"/>
      <c r="Z7" s="3"/>
      <c r="AA7" s="3"/>
      <c r="AB7" s="3"/>
      <c r="AD7" s="3"/>
      <c r="AE7" s="43"/>
      <c r="AF7" s="3"/>
      <c r="AG7" s="43"/>
      <c r="AH7" s="3"/>
      <c r="AI7" s="3"/>
      <c r="AJ7" s="3"/>
      <c r="AK7" s="3"/>
      <c r="AL7" s="3"/>
      <c r="AM7" s="43"/>
      <c r="AN7" s="3"/>
      <c r="AO7" s="3"/>
      <c r="AP7" s="3"/>
      <c r="AQ7" s="3"/>
      <c r="AR7" s="3"/>
      <c r="AS7" s="43"/>
      <c r="AT7" s="3"/>
      <c r="AU7" s="43"/>
      <c r="AV7" s="3"/>
      <c r="AW7" s="95"/>
      <c r="AX7" s="3"/>
      <c r="AY7" s="43"/>
      <c r="AZ7" s="3"/>
      <c r="BA7" s="43"/>
      <c r="BB7" s="3"/>
      <c r="BC7" s="3"/>
      <c r="BD7" s="3"/>
      <c r="BE7" s="3"/>
      <c r="BF7" s="3"/>
      <c r="BG7" s="43"/>
      <c r="BH7" s="3"/>
      <c r="BJ7" s="32"/>
      <c r="BK7" s="24"/>
      <c r="BL7" s="24"/>
      <c r="BM7" s="24"/>
      <c r="BN7" s="24"/>
      <c r="BO7" s="34"/>
      <c r="BP7" s="1020" t="s">
        <v>504</v>
      </c>
      <c r="BQ7" s="1267"/>
      <c r="BR7" s="1020" t="s">
        <v>629</v>
      </c>
      <c r="BS7" s="1267"/>
      <c r="BT7" s="1020" t="s">
        <v>630</v>
      </c>
      <c r="BU7" s="1267"/>
      <c r="BV7" s="1020" t="s">
        <v>631</v>
      </c>
      <c r="BW7" s="1268"/>
      <c r="BX7" s="1049" t="s">
        <v>504</v>
      </c>
      <c r="BY7" s="1267"/>
      <c r="BZ7" s="1020" t="s">
        <v>629</v>
      </c>
      <c r="CA7" s="1267"/>
      <c r="CB7" s="1020" t="s">
        <v>630</v>
      </c>
      <c r="CC7" s="1267"/>
      <c r="CD7" s="1020" t="s">
        <v>631</v>
      </c>
      <c r="CE7" s="1268"/>
      <c r="CF7" s="180" t="s">
        <v>787</v>
      </c>
      <c r="CG7" s="203" t="s">
        <v>788</v>
      </c>
      <c r="CH7"/>
      <c r="CI7"/>
      <c r="CJ7"/>
      <c r="CK7"/>
      <c r="CP7" s="3"/>
    </row>
    <row r="8" spans="1:94" ht="13.5" customHeight="1">
      <c r="A8" s="81"/>
      <c r="B8" s="2255" t="s">
        <v>229</v>
      </c>
      <c r="C8" s="2256"/>
      <c r="D8" s="2256"/>
      <c r="E8" s="2256"/>
      <c r="F8" s="2256"/>
      <c r="G8" s="2256"/>
      <c r="H8" s="2256"/>
      <c r="I8" s="2257"/>
      <c r="J8" s="2224">
        <f>'設条'!H19</f>
        <v>0</v>
      </c>
      <c r="K8" s="2225"/>
      <c r="L8" s="2225"/>
      <c r="M8" s="2225"/>
      <c r="N8" s="2225"/>
      <c r="O8" s="2225"/>
      <c r="P8" s="2225"/>
      <c r="Q8" s="2225"/>
      <c r="R8" s="2225"/>
      <c r="S8" s="2225"/>
      <c r="T8" s="2225"/>
      <c r="U8" s="2225"/>
      <c r="V8" s="2225"/>
      <c r="W8" s="2225"/>
      <c r="X8" s="2226"/>
      <c r="Y8" s="206"/>
      <c r="Z8" s="3"/>
      <c r="AA8" s="3"/>
      <c r="AB8" s="3"/>
      <c r="AD8" s="24"/>
      <c r="AE8" s="34"/>
      <c r="AF8" s="24"/>
      <c r="AG8" s="34"/>
      <c r="AH8" s="24"/>
      <c r="AI8" s="24"/>
      <c r="AJ8" s="24"/>
      <c r="AK8" s="24"/>
      <c r="AL8" s="24"/>
      <c r="AM8" s="34"/>
      <c r="AN8" s="24"/>
      <c r="AO8" s="24"/>
      <c r="AP8" s="24"/>
      <c r="AQ8" s="24"/>
      <c r="AR8" s="24"/>
      <c r="AS8" s="34"/>
      <c r="AT8" s="24"/>
      <c r="AU8" s="34"/>
      <c r="AV8" s="24"/>
      <c r="AW8" s="97"/>
      <c r="AX8" s="24"/>
      <c r="AY8" s="34"/>
      <c r="AZ8" s="24"/>
      <c r="BA8" s="34"/>
      <c r="BB8" s="24"/>
      <c r="BC8" s="24"/>
      <c r="BD8" s="24"/>
      <c r="BE8" s="24"/>
      <c r="BF8" s="3"/>
      <c r="BG8" s="34"/>
      <c r="BH8" s="24"/>
      <c r="BJ8" s="2190" t="s">
        <v>792</v>
      </c>
      <c r="BK8" s="2358"/>
      <c r="BL8" s="2320"/>
      <c r="BM8" s="2089" t="s">
        <v>211</v>
      </c>
      <c r="BN8" s="2090"/>
      <c r="BO8" s="2091"/>
      <c r="BP8" s="1740">
        <f>'中横'!N38</f>
        <v>0</v>
      </c>
      <c r="BQ8" s="2122"/>
      <c r="BR8" s="1740">
        <f>'中横'!Q38</f>
        <v>0</v>
      </c>
      <c r="BS8" s="2122"/>
      <c r="BT8" s="1740">
        <f>'中横'!T38</f>
        <v>0</v>
      </c>
      <c r="BU8" s="2122"/>
      <c r="BV8" s="1740">
        <f>'中横'!W38</f>
        <v>0</v>
      </c>
      <c r="BW8" s="2122"/>
      <c r="BX8" s="1740">
        <f>'中横'!Z38</f>
        <v>0</v>
      </c>
      <c r="BY8" s="2122"/>
      <c r="BZ8" s="1740">
        <f>'中横'!AC38</f>
        <v>0</v>
      </c>
      <c r="CA8" s="2122"/>
      <c r="CB8" s="1740">
        <f>'中横'!AF38</f>
        <v>0</v>
      </c>
      <c r="CC8" s="2122"/>
      <c r="CD8" s="1740">
        <f>'中横'!AI38</f>
        <v>0</v>
      </c>
      <c r="CE8" s="2122"/>
      <c r="CF8" s="155">
        <f>'中横'!AL38</f>
        <v>0</v>
      </c>
      <c r="CG8" s="350" t="s">
        <v>126</v>
      </c>
      <c r="CH8"/>
      <c r="CI8"/>
      <c r="CJ8"/>
      <c r="CK8"/>
      <c r="CP8" s="3"/>
    </row>
    <row r="9" spans="1:94" ht="13.5" customHeight="1">
      <c r="A9" s="81"/>
      <c r="B9" s="2290" t="s">
        <v>919</v>
      </c>
      <c r="C9" s="2291"/>
      <c r="D9" s="2291"/>
      <c r="E9" s="2291"/>
      <c r="F9" s="2291"/>
      <c r="G9" s="2291"/>
      <c r="H9" s="2291"/>
      <c r="I9" s="2292"/>
      <c r="J9" s="2105">
        <f>'設条'!H21</f>
        <v>0</v>
      </c>
      <c r="K9" s="2106"/>
      <c r="L9" s="2106"/>
      <c r="M9" s="2106"/>
      <c r="N9" s="2106"/>
      <c r="O9" s="2106"/>
      <c r="P9" s="2107"/>
      <c r="Q9" s="2107"/>
      <c r="R9" s="2107"/>
      <c r="S9" s="2107"/>
      <c r="T9" s="2107"/>
      <c r="U9" s="2107"/>
      <c r="V9" s="2107"/>
      <c r="W9" s="2107"/>
      <c r="X9" s="2108"/>
      <c r="Y9" s="206"/>
      <c r="Z9" s="3"/>
      <c r="AA9" s="3"/>
      <c r="AB9" s="3"/>
      <c r="AD9" s="184"/>
      <c r="AE9" s="185"/>
      <c r="AF9" s="186"/>
      <c r="AG9" s="186"/>
      <c r="AH9" s="185"/>
      <c r="AI9" s="186"/>
      <c r="AJ9" s="186"/>
      <c r="AK9" s="186"/>
      <c r="AL9" s="186"/>
      <c r="AM9" s="186"/>
      <c r="AN9" s="186"/>
      <c r="AO9" s="186"/>
      <c r="AP9" s="186"/>
      <c r="AQ9" s="186"/>
      <c r="AR9" s="186"/>
      <c r="AS9" s="186"/>
      <c r="AT9" s="186"/>
      <c r="AU9" s="186"/>
      <c r="AV9" s="186"/>
      <c r="AW9" s="187"/>
      <c r="AX9" s="186"/>
      <c r="AY9" s="186"/>
      <c r="AZ9" s="186"/>
      <c r="BA9" s="186"/>
      <c r="BB9" s="186"/>
      <c r="BC9" s="186"/>
      <c r="BD9" s="186"/>
      <c r="BE9" s="185"/>
      <c r="BF9" s="185"/>
      <c r="BG9" s="186"/>
      <c r="BH9" s="186"/>
      <c r="BJ9" s="2359"/>
      <c r="BK9" s="2360"/>
      <c r="BL9" s="2361"/>
      <c r="BM9" s="2089" t="s">
        <v>212</v>
      </c>
      <c r="BN9" s="2090"/>
      <c r="BO9" s="2091"/>
      <c r="BP9" s="1740">
        <f>'中横'!N39</f>
        <v>0</v>
      </c>
      <c r="BQ9" s="2122"/>
      <c r="BR9" s="1740">
        <f>'中横'!Q39</f>
        <v>0</v>
      </c>
      <c r="BS9" s="2122"/>
      <c r="BT9" s="1740">
        <f>'中横'!T39</f>
        <v>0</v>
      </c>
      <c r="BU9" s="2122"/>
      <c r="BV9" s="1740">
        <f>'中横'!W39</f>
        <v>0</v>
      </c>
      <c r="BW9" s="2122"/>
      <c r="BX9" s="1740">
        <f>'中横'!Z39</f>
        <v>0</v>
      </c>
      <c r="BY9" s="2122"/>
      <c r="BZ9" s="1740">
        <f>'中横'!AC39</f>
        <v>0</v>
      </c>
      <c r="CA9" s="2122"/>
      <c r="CB9" s="1740">
        <f>'中横'!AF39</f>
        <v>0</v>
      </c>
      <c r="CC9" s="2122"/>
      <c r="CD9" s="1740">
        <f>'中横'!AI39</f>
        <v>0</v>
      </c>
      <c r="CE9" s="2122"/>
      <c r="CF9" s="155">
        <f>'中横'!AL39</f>
        <v>0</v>
      </c>
      <c r="CG9" s="350" t="s">
        <v>2</v>
      </c>
      <c r="CH9"/>
      <c r="CI9"/>
      <c r="CJ9"/>
      <c r="CK9"/>
      <c r="CP9" s="3"/>
    </row>
    <row r="10" spans="1:94" ht="13.5" customHeight="1">
      <c r="A10" s="81"/>
      <c r="B10" s="2293"/>
      <c r="C10" s="2294"/>
      <c r="D10" s="2294"/>
      <c r="E10" s="2294"/>
      <c r="F10" s="2294"/>
      <c r="G10" s="2294"/>
      <c r="H10" s="2294"/>
      <c r="I10" s="2295"/>
      <c r="J10" s="2109"/>
      <c r="K10" s="2110"/>
      <c r="L10" s="2110"/>
      <c r="M10" s="2110"/>
      <c r="N10" s="2110"/>
      <c r="O10" s="2110"/>
      <c r="P10" s="2110"/>
      <c r="Q10" s="2110"/>
      <c r="R10" s="2110"/>
      <c r="S10" s="2110"/>
      <c r="T10" s="2110"/>
      <c r="U10" s="2110"/>
      <c r="V10" s="2110"/>
      <c r="W10" s="2110"/>
      <c r="X10" s="2111"/>
      <c r="Y10" s="206"/>
      <c r="Z10" s="3"/>
      <c r="AA10" s="3"/>
      <c r="AB10" s="3"/>
      <c r="AD10" s="188"/>
      <c r="AE10" s="189"/>
      <c r="AF10" s="189"/>
      <c r="AG10" s="189"/>
      <c r="AH10" s="189"/>
      <c r="AI10" s="189"/>
      <c r="AJ10" s="189"/>
      <c r="AK10" s="189"/>
      <c r="AL10" s="189"/>
      <c r="AM10" s="189"/>
      <c r="AN10" s="189"/>
      <c r="AO10" s="189"/>
      <c r="AP10" s="189"/>
      <c r="AQ10" s="189"/>
      <c r="AR10" s="189"/>
      <c r="AS10" s="189"/>
      <c r="AT10" s="189"/>
      <c r="AU10" s="189"/>
      <c r="AV10" s="189"/>
      <c r="AW10" s="190"/>
      <c r="AX10" s="189"/>
      <c r="AY10" s="189"/>
      <c r="AZ10" s="189"/>
      <c r="BA10" s="189"/>
      <c r="BB10" s="189"/>
      <c r="BC10" s="189"/>
      <c r="BD10" s="189"/>
      <c r="BE10" s="189"/>
      <c r="BF10" s="186"/>
      <c r="BG10" s="189"/>
      <c r="BH10" s="189"/>
      <c r="BJ10" s="2116" t="s">
        <v>757</v>
      </c>
      <c r="BK10" s="2117"/>
      <c r="BL10" s="2117"/>
      <c r="BM10" s="2117"/>
      <c r="BN10" s="2117"/>
      <c r="BO10" s="2118"/>
      <c r="BP10" s="2355">
        <f>'中横'!N42</f>
        <v>0</v>
      </c>
      <c r="BQ10" s="2356"/>
      <c r="BR10" s="2356"/>
      <c r="BS10" s="2356"/>
      <c r="BT10" s="2356"/>
      <c r="BU10" s="2356"/>
      <c r="BV10" s="2356"/>
      <c r="BW10" s="2357"/>
      <c r="BX10" s="2355">
        <f>'中横'!Z42</f>
        <v>0</v>
      </c>
      <c r="BY10" s="2356"/>
      <c r="BZ10" s="2356"/>
      <c r="CA10" s="2356"/>
      <c r="CB10" s="2356"/>
      <c r="CC10" s="2356"/>
      <c r="CD10" s="2356"/>
      <c r="CE10" s="2357"/>
      <c r="CF10" s="155">
        <f>'中横'!AL42</f>
        <v>0</v>
      </c>
      <c r="CG10" s="350">
        <f>'中横'!AN42</f>
        <v>0</v>
      </c>
      <c r="CH10"/>
      <c r="CI10"/>
      <c r="CJ10"/>
      <c r="CK10"/>
      <c r="CP10" s="3"/>
    </row>
    <row r="11" spans="1:94" ht="13.5" customHeight="1">
      <c r="A11" s="288"/>
      <c r="B11" s="2296"/>
      <c r="C11" s="2297"/>
      <c r="D11" s="2297"/>
      <c r="E11" s="2297"/>
      <c r="F11" s="2297"/>
      <c r="G11" s="2297"/>
      <c r="H11" s="2297"/>
      <c r="I11" s="2298"/>
      <c r="J11" s="2112"/>
      <c r="K11" s="2113"/>
      <c r="L11" s="2113"/>
      <c r="M11" s="2113"/>
      <c r="N11" s="2113"/>
      <c r="O11" s="2113"/>
      <c r="P11" s="2113"/>
      <c r="Q11" s="2113"/>
      <c r="R11" s="2113"/>
      <c r="S11" s="2113"/>
      <c r="T11" s="2113"/>
      <c r="U11" s="2113"/>
      <c r="V11" s="2113"/>
      <c r="W11" s="2113"/>
      <c r="X11" s="2114"/>
      <c r="Y11" s="206"/>
      <c r="Z11" s="3"/>
      <c r="AD11" s="3"/>
      <c r="AE11" s="3"/>
      <c r="AF11" s="3"/>
      <c r="AG11" s="3"/>
      <c r="AH11" s="3"/>
      <c r="AI11" s="3"/>
      <c r="AJ11" s="3"/>
      <c r="AK11" s="3"/>
      <c r="AL11" s="3"/>
      <c r="AM11" s="3"/>
      <c r="AN11" s="3"/>
      <c r="AO11" s="3"/>
      <c r="AP11" s="3"/>
      <c r="AQ11" s="3"/>
      <c r="AR11" s="3"/>
      <c r="AS11" s="3"/>
      <c r="AT11" s="29"/>
      <c r="AU11" s="3"/>
      <c r="AV11" s="3"/>
      <c r="AW11" s="95"/>
      <c r="AX11" s="3"/>
      <c r="AY11" s="3"/>
      <c r="AZ11" s="3"/>
      <c r="BA11" s="3"/>
      <c r="BB11" s="3"/>
      <c r="BC11" s="3"/>
      <c r="BD11" s="3"/>
      <c r="BE11" s="3"/>
      <c r="BF11" s="29"/>
      <c r="BG11" s="3"/>
      <c r="BH11" s="3"/>
      <c r="BJ11" s="2119" t="s">
        <v>794</v>
      </c>
      <c r="BK11" s="2120"/>
      <c r="BL11" s="2120"/>
      <c r="BM11" s="2120"/>
      <c r="BN11" s="2120"/>
      <c r="BO11" s="2121"/>
      <c r="BP11" s="37"/>
      <c r="BQ11" s="984" t="str">
        <f>'中横'!W17</f>
        <v>SWPR19１S21.8</v>
      </c>
      <c r="BR11" s="1491"/>
      <c r="BS11" s="1491"/>
      <c r="BT11" s="1491"/>
      <c r="BU11" s="1491"/>
      <c r="BV11" s="1491"/>
      <c r="BW11" s="24"/>
      <c r="BX11" s="24"/>
      <c r="BY11" s="24"/>
      <c r="BZ11" s="984">
        <f>'中横'!Y18</f>
        <v>0</v>
      </c>
      <c r="CA11" s="984"/>
      <c r="CB11" s="984"/>
      <c r="CC11" s="984"/>
      <c r="CD11" s="24" t="s">
        <v>740</v>
      </c>
      <c r="CE11" s="34"/>
      <c r="CF11" s="155">
        <f>'中横'!AL37</f>
        <v>0</v>
      </c>
      <c r="CG11" s="563" t="s">
        <v>31</v>
      </c>
      <c r="CH11"/>
      <c r="CI11"/>
      <c r="CJ11"/>
      <c r="CK11"/>
      <c r="CP11" s="3"/>
    </row>
    <row r="12" spans="1:94" ht="13.5" customHeight="1">
      <c r="A12" s="81"/>
      <c r="B12" s="2255" t="s">
        <v>920</v>
      </c>
      <c r="C12" s="2256"/>
      <c r="D12" s="2256"/>
      <c r="E12" s="2256"/>
      <c r="F12" s="2256"/>
      <c r="G12" s="2256"/>
      <c r="H12" s="2256"/>
      <c r="I12" s="2257"/>
      <c r="J12" s="2224">
        <f>'設条'!H24</f>
        <v>0</v>
      </c>
      <c r="K12" s="2225"/>
      <c r="L12" s="2225"/>
      <c r="M12" s="2225"/>
      <c r="N12" s="2225"/>
      <c r="O12" s="2225"/>
      <c r="P12" s="2225"/>
      <c r="Q12" s="2225"/>
      <c r="R12" s="2225"/>
      <c r="S12" s="2225"/>
      <c r="T12" s="2225"/>
      <c r="U12" s="2225"/>
      <c r="V12" s="2225"/>
      <c r="W12" s="2225"/>
      <c r="X12" s="2226"/>
      <c r="Y12" s="66"/>
      <c r="Z12" s="3"/>
      <c r="AC12" s="94"/>
      <c r="AD12" s="94"/>
      <c r="AE12" s="94"/>
      <c r="AF12" s="94"/>
      <c r="AG12" s="94"/>
      <c r="AH12" s="94"/>
      <c r="AI12" s="3" t="s">
        <v>32</v>
      </c>
      <c r="AJ12" s="3" t="s">
        <v>33</v>
      </c>
      <c r="AK12" s="3" t="s">
        <v>34</v>
      </c>
      <c r="AL12" s="3" t="s">
        <v>560</v>
      </c>
      <c r="AM12" s="94"/>
      <c r="AN12" s="94"/>
      <c r="AO12" s="94"/>
      <c r="AP12" s="94"/>
      <c r="AQ12" s="94"/>
      <c r="AR12" s="94"/>
      <c r="AS12" s="94"/>
      <c r="AT12" s="94"/>
      <c r="AU12" s="94"/>
      <c r="AV12" s="94"/>
      <c r="AW12" s="94"/>
      <c r="AX12" s="94"/>
      <c r="AY12" s="94"/>
      <c r="AZ12" s="94"/>
      <c r="BA12" s="94"/>
      <c r="BB12" s="94"/>
      <c r="BC12" s="94"/>
      <c r="BD12" s="94"/>
      <c r="BE12" s="94"/>
      <c r="BF12" s="94"/>
      <c r="BG12" s="94"/>
      <c r="BH12" s="94"/>
      <c r="BJ12" s="2158" t="s">
        <v>793</v>
      </c>
      <c r="BK12" s="2159"/>
      <c r="BL12" s="2159"/>
      <c r="BM12" s="2160"/>
      <c r="BN12" s="2254" t="s">
        <v>35</v>
      </c>
      <c r="BO12" s="2091"/>
      <c r="BP12" s="1740">
        <f>'中横'!Q46</f>
        <v>0</v>
      </c>
      <c r="BQ12" s="1741"/>
      <c r="BR12" s="1741"/>
      <c r="BS12" s="1741"/>
      <c r="BT12" s="1741"/>
      <c r="BU12" s="1741"/>
      <c r="BV12" s="1741"/>
      <c r="BW12" s="2253"/>
      <c r="BX12" s="1740">
        <f>'中横'!AC46</f>
        <v>0</v>
      </c>
      <c r="BY12" s="1741"/>
      <c r="BZ12" s="1741"/>
      <c r="CA12" s="1741"/>
      <c r="CB12" s="1741"/>
      <c r="CC12" s="1741"/>
      <c r="CD12" s="1741"/>
      <c r="CE12" s="2253"/>
      <c r="CF12" s="155">
        <f>'中横'!AL46</f>
        <v>0</v>
      </c>
      <c r="CG12" s="2188" t="s">
        <v>115</v>
      </c>
      <c r="CH12"/>
      <c r="CI12"/>
      <c r="CJ12"/>
      <c r="CK12"/>
      <c r="CP12" s="3"/>
    </row>
    <row r="13" spans="1:94" ht="13.5" customHeight="1">
      <c r="A13" s="81"/>
      <c r="B13" s="2255" t="s">
        <v>230</v>
      </c>
      <c r="C13" s="2256"/>
      <c r="D13" s="2256"/>
      <c r="E13" s="2256"/>
      <c r="F13" s="2256"/>
      <c r="G13" s="2256"/>
      <c r="H13" s="2256"/>
      <c r="I13" s="2257"/>
      <c r="J13" s="2224">
        <f>プレ!O28</f>
        <v>0</v>
      </c>
      <c r="K13" s="2225"/>
      <c r="L13" s="2225"/>
      <c r="M13" s="2225"/>
      <c r="N13" s="2225"/>
      <c r="O13" s="2225"/>
      <c r="P13" s="2225"/>
      <c r="Q13" s="2225"/>
      <c r="R13" s="2225"/>
      <c r="S13" s="2225"/>
      <c r="T13" s="2225"/>
      <c r="U13" s="2225"/>
      <c r="V13" s="2225"/>
      <c r="W13" s="2225"/>
      <c r="X13" s="2226"/>
      <c r="Y13" s="66"/>
      <c r="Z13" s="3"/>
      <c r="AC13" s="94"/>
      <c r="AD13" s="94"/>
      <c r="AE13" s="462"/>
      <c r="AF13" s="891"/>
      <c r="AG13" s="891"/>
      <c r="AH13" s="891"/>
      <c r="AI13" s="3" t="s">
        <v>36</v>
      </c>
      <c r="AJ13" s="3" t="s">
        <v>3</v>
      </c>
      <c r="AK13" s="3" t="s">
        <v>38</v>
      </c>
      <c r="AL13" s="3" t="s">
        <v>561</v>
      </c>
      <c r="AM13" s="291"/>
      <c r="AN13" s="291"/>
      <c r="AO13" s="291"/>
      <c r="AP13" s="291"/>
      <c r="AQ13" s="291"/>
      <c r="AR13" s="94"/>
      <c r="AS13" s="94"/>
      <c r="AT13" s="94"/>
      <c r="AU13" s="94"/>
      <c r="AV13" s="94"/>
      <c r="AW13" s="94"/>
      <c r="AX13" s="94"/>
      <c r="AY13" s="94"/>
      <c r="AZ13" s="828"/>
      <c r="BA13" s="507"/>
      <c r="BB13" s="507"/>
      <c r="BC13" s="507"/>
      <c r="BD13" s="507"/>
      <c r="BE13" s="507"/>
      <c r="BF13" s="507"/>
      <c r="BG13" s="94"/>
      <c r="BH13" s="94"/>
      <c r="BI13" s="3"/>
      <c r="BJ13" s="2161"/>
      <c r="BK13" s="2162"/>
      <c r="BL13" s="2162"/>
      <c r="BM13" s="2163"/>
      <c r="BN13" s="2095" t="s">
        <v>39</v>
      </c>
      <c r="BO13" s="2097"/>
      <c r="BP13" s="1740">
        <f>'中横'!Q47</f>
        <v>0</v>
      </c>
      <c r="BQ13" s="1741"/>
      <c r="BR13" s="1741"/>
      <c r="BS13" s="1741"/>
      <c r="BT13" s="1741"/>
      <c r="BU13" s="1741"/>
      <c r="BV13" s="1741"/>
      <c r="BW13" s="2253"/>
      <c r="BX13" s="1740">
        <f>'中横'!AC47</f>
        <v>0</v>
      </c>
      <c r="BY13" s="1741"/>
      <c r="BZ13" s="1741"/>
      <c r="CA13" s="1741"/>
      <c r="CB13" s="1741"/>
      <c r="CC13" s="1741"/>
      <c r="CD13" s="1741"/>
      <c r="CE13" s="2253"/>
      <c r="CF13" s="155">
        <f>'中横'!AL47</f>
        <v>0</v>
      </c>
      <c r="CG13" s="2201"/>
      <c r="CH13"/>
      <c r="CI13"/>
      <c r="CJ13"/>
      <c r="CK13"/>
      <c r="CP13" s="3"/>
    </row>
    <row r="14" spans="1:94" ht="13.5" customHeight="1">
      <c r="A14" s="81"/>
      <c r="B14" s="2255" t="s">
        <v>231</v>
      </c>
      <c r="C14" s="2256"/>
      <c r="D14" s="2256"/>
      <c r="E14" s="2256"/>
      <c r="F14" s="2256"/>
      <c r="G14" s="2256"/>
      <c r="H14" s="2256"/>
      <c r="I14" s="2257"/>
      <c r="J14" s="2224">
        <f>プレ!E22</f>
        <v>0</v>
      </c>
      <c r="K14" s="2225"/>
      <c r="L14" s="2225"/>
      <c r="M14" s="2225"/>
      <c r="N14" s="2225"/>
      <c r="O14" s="2225"/>
      <c r="P14" s="2225"/>
      <c r="Q14" s="2225"/>
      <c r="R14" s="2225"/>
      <c r="S14" s="2225"/>
      <c r="T14" s="2225"/>
      <c r="U14" s="2225"/>
      <c r="V14" s="2225"/>
      <c r="W14" s="2225"/>
      <c r="X14" s="2226"/>
      <c r="Y14" s="35"/>
      <c r="Z14" s="3"/>
      <c r="AC14" s="94"/>
      <c r="AD14" s="94"/>
      <c r="AE14" s="94"/>
      <c r="AF14" s="94"/>
      <c r="AG14" s="94"/>
      <c r="AH14" s="94"/>
      <c r="AI14" s="94"/>
      <c r="AJ14" s="94"/>
      <c r="AK14" s="94"/>
      <c r="AL14" s="94"/>
      <c r="AM14" s="94"/>
      <c r="AN14" s="94"/>
      <c r="AO14" s="94"/>
      <c r="AP14" s="94"/>
      <c r="AQ14" s="94"/>
      <c r="AR14" s="94"/>
      <c r="AS14" s="94"/>
      <c r="AT14" s="94"/>
      <c r="AU14" s="507"/>
      <c r="AV14" s="507"/>
      <c r="AW14" s="507"/>
      <c r="AX14" s="507"/>
      <c r="AY14" s="507"/>
      <c r="AZ14" s="507"/>
      <c r="BA14" s="94"/>
      <c r="BB14" s="94"/>
      <c r="BC14" s="94"/>
      <c r="BD14" s="94"/>
      <c r="BE14" s="94"/>
      <c r="BF14" s="94"/>
      <c r="BG14" s="94"/>
      <c r="BH14" s="94"/>
      <c r="BJ14" s="2089" t="s">
        <v>40</v>
      </c>
      <c r="BK14" s="2251"/>
      <c r="BL14" s="2251"/>
      <c r="BM14" s="2251"/>
      <c r="BN14" s="2251"/>
      <c r="BO14" s="2252"/>
      <c r="BP14" s="1740">
        <f>'中横'!Q48</f>
        <v>0</v>
      </c>
      <c r="BQ14" s="1741"/>
      <c r="BR14" s="1741"/>
      <c r="BS14" s="1741"/>
      <c r="BT14" s="1741"/>
      <c r="BU14" s="1741"/>
      <c r="BV14" s="1741"/>
      <c r="BW14" s="2253"/>
      <c r="BX14" s="1740">
        <f>'中横'!AC48</f>
        <v>0</v>
      </c>
      <c r="BY14" s="1741"/>
      <c r="BZ14" s="1741"/>
      <c r="CA14" s="1741"/>
      <c r="CB14" s="1741"/>
      <c r="CC14" s="1741"/>
      <c r="CD14" s="1741"/>
      <c r="CE14" s="2253"/>
      <c r="CF14" s="155">
        <f>'中横'!AL48</f>
        <v>0</v>
      </c>
      <c r="CG14" s="2201"/>
      <c r="CH14"/>
      <c r="CI14"/>
      <c r="CJ14"/>
      <c r="CK14"/>
      <c r="CP14" s="3"/>
    </row>
    <row r="15" spans="1:94" ht="13.5" customHeight="1">
      <c r="A15" s="81"/>
      <c r="B15" s="2255" t="s">
        <v>367</v>
      </c>
      <c r="C15" s="2256"/>
      <c r="D15" s="2256"/>
      <c r="E15" s="2256"/>
      <c r="F15" s="2256"/>
      <c r="G15" s="2256"/>
      <c r="H15" s="2256"/>
      <c r="I15" s="2257"/>
      <c r="J15" s="1017" t="str">
        <f>'設条'!AD16</f>
        <v>°′″</v>
      </c>
      <c r="K15" s="1018"/>
      <c r="L15" s="1018"/>
      <c r="M15" s="1018"/>
      <c r="N15" s="1018"/>
      <c r="O15" s="1018"/>
      <c r="P15" s="1018"/>
      <c r="Q15" s="1018"/>
      <c r="R15" s="1018"/>
      <c r="S15" s="1018"/>
      <c r="T15" s="1018"/>
      <c r="U15" s="1018"/>
      <c r="V15" s="1018"/>
      <c r="W15" s="1018"/>
      <c r="X15" s="1019"/>
      <c r="Y15" s="206"/>
      <c r="Z15" s="24"/>
      <c r="AA15" s="2131" t="s">
        <v>361</v>
      </c>
      <c r="AB15" s="2131"/>
      <c r="AC15" s="2131"/>
      <c r="AD15" s="2131"/>
      <c r="AE15" s="2131"/>
      <c r="AF15" s="2131"/>
      <c r="AG15" s="24"/>
      <c r="AL15" s="3"/>
      <c r="AM15" s="3"/>
      <c r="AN15" s="3"/>
      <c r="AO15" s="3"/>
      <c r="AP15" s="3"/>
      <c r="AQ15" s="3"/>
      <c r="AR15" s="3"/>
      <c r="AS15" s="3"/>
      <c r="AT15" s="3"/>
      <c r="AY15" s="3"/>
      <c r="AZ15" s="3"/>
      <c r="BA15" s="3"/>
      <c r="BB15" s="3"/>
      <c r="BC15" s="3"/>
      <c r="BD15" s="3"/>
      <c r="BE15" s="3"/>
      <c r="BF15" s="3"/>
      <c r="BG15" s="3"/>
      <c r="BH15" s="3"/>
      <c r="BI15" s="43"/>
      <c r="BJ15" s="2089" t="s">
        <v>41</v>
      </c>
      <c r="BK15" s="2251"/>
      <c r="BL15" s="2251"/>
      <c r="BM15" s="2251"/>
      <c r="BN15" s="2251"/>
      <c r="BO15" s="2252"/>
      <c r="BP15" s="1023" t="str">
        <f>'中横'!N49</f>
        <v>　Suc=    ＞S＝　</v>
      </c>
      <c r="BQ15" s="984"/>
      <c r="BR15" s="984"/>
      <c r="BS15" s="984"/>
      <c r="BT15" s="984"/>
      <c r="BU15" s="984"/>
      <c r="BV15" s="984"/>
      <c r="BW15" s="979"/>
      <c r="BX15" s="1023" t="str">
        <f>'中横'!Z49</f>
        <v>Suc=   ＞S＝　</v>
      </c>
      <c r="BY15" s="984"/>
      <c r="BZ15" s="984"/>
      <c r="CA15" s="984"/>
      <c r="CB15" s="984"/>
      <c r="CC15" s="984"/>
      <c r="CD15" s="984"/>
      <c r="CE15" s="979"/>
      <c r="CF15" s="155">
        <f>'中横'!AL49</f>
        <v>0</v>
      </c>
      <c r="CG15" s="2189"/>
      <c r="CH15"/>
      <c r="CI15"/>
      <c r="CJ15" s="158"/>
      <c r="CK15"/>
      <c r="CP15" s="3"/>
    </row>
    <row r="16" spans="1:94" ht="13.5" customHeight="1">
      <c r="A16" s="81"/>
      <c r="B16" s="2299" t="s">
        <v>447</v>
      </c>
      <c r="C16" s="2300"/>
      <c r="D16" s="2301"/>
      <c r="E16" s="2255" t="s">
        <v>369</v>
      </c>
      <c r="F16" s="2270"/>
      <c r="G16" s="2270"/>
      <c r="H16" s="2270"/>
      <c r="I16" s="2271"/>
      <c r="J16" s="1017" t="str">
        <f>'設条'!AD20</f>
        <v>80mm（アスファルト ）</v>
      </c>
      <c r="K16" s="1018"/>
      <c r="L16" s="1018"/>
      <c r="M16" s="1018"/>
      <c r="N16" s="1018"/>
      <c r="O16" s="1018"/>
      <c r="P16" s="1018"/>
      <c r="Q16" s="1018"/>
      <c r="R16" s="1018"/>
      <c r="S16" s="1018"/>
      <c r="T16" s="1018"/>
      <c r="U16" s="1018"/>
      <c r="V16" s="1018"/>
      <c r="W16" s="1018"/>
      <c r="X16" s="1019"/>
      <c r="Y16" s="182"/>
      <c r="Z16" s="2334" t="s">
        <v>484</v>
      </c>
      <c r="AA16" s="2335"/>
      <c r="AB16" s="2335"/>
      <c r="AC16" s="2335"/>
      <c r="AD16" s="2335"/>
      <c r="AE16" s="2335"/>
      <c r="AF16" s="2335"/>
      <c r="AG16" s="2335"/>
      <c r="AH16" s="2335"/>
      <c r="AI16" s="2335"/>
      <c r="AJ16" s="2335"/>
      <c r="AK16" s="2335"/>
      <c r="AL16" s="2336"/>
      <c r="AM16" s="1023" t="str">
        <f>'主断'!O7</f>
        <v>平面格子解析</v>
      </c>
      <c r="AN16" s="984"/>
      <c r="AO16" s="984"/>
      <c r="AP16" s="984"/>
      <c r="AQ16" s="984"/>
      <c r="AR16" s="984"/>
      <c r="AS16" s="984"/>
      <c r="AT16" s="984"/>
      <c r="AU16" s="984"/>
      <c r="AV16" s="984"/>
      <c r="AW16" s="984"/>
      <c r="AX16" s="984"/>
      <c r="AY16" s="984"/>
      <c r="AZ16" s="984"/>
      <c r="BA16" s="984"/>
      <c r="BB16" s="984"/>
      <c r="BC16" s="984"/>
      <c r="BD16" s="984"/>
      <c r="BE16" s="984"/>
      <c r="BF16" s="979"/>
      <c r="BG16" s="861"/>
      <c r="BH16" s="861"/>
      <c r="BI16" s="861"/>
      <c r="BJ16" s="2116" t="s">
        <v>42</v>
      </c>
      <c r="BK16" s="2117"/>
      <c r="BL16" s="2117"/>
      <c r="BM16" s="2117"/>
      <c r="BN16" s="2117"/>
      <c r="BO16" s="2118"/>
      <c r="BP16" s="1023" t="str">
        <f>'中横'!N53</f>
        <v>Ａｓ＝D＠＝≧Aw</v>
      </c>
      <c r="BQ16" s="984"/>
      <c r="BR16" s="984"/>
      <c r="BS16" s="984"/>
      <c r="BT16" s="984"/>
      <c r="BU16" s="984"/>
      <c r="BV16" s="984"/>
      <c r="BW16" s="979"/>
      <c r="BX16" s="1023" t="str">
        <f>'中横'!Z53</f>
        <v>Ａｓ＝D＠＝≧Aw</v>
      </c>
      <c r="BY16" s="984"/>
      <c r="BZ16" s="984"/>
      <c r="CA16" s="984"/>
      <c r="CB16" s="984"/>
      <c r="CC16" s="984"/>
      <c r="CD16" s="984"/>
      <c r="CE16" s="979"/>
      <c r="CF16" s="155">
        <f>'中横'!AL53</f>
        <v>0</v>
      </c>
      <c r="CG16" s="350">
        <f>'中横'!AN53</f>
        <v>0</v>
      </c>
      <c r="CH16"/>
      <c r="CI16"/>
      <c r="CJ16" s="158"/>
      <c r="CK16"/>
      <c r="CP16" s="3"/>
    </row>
    <row r="17" spans="1:94" ht="13.5" customHeight="1">
      <c r="A17" s="81"/>
      <c r="B17" s="2302"/>
      <c r="C17" s="2303"/>
      <c r="D17" s="2304"/>
      <c r="E17" s="2255" t="s">
        <v>370</v>
      </c>
      <c r="F17" s="2270"/>
      <c r="G17" s="2270"/>
      <c r="H17" s="2270"/>
      <c r="I17" s="2271"/>
      <c r="J17" s="1017" t="str">
        <f>'設条'!AD21</f>
        <v>―mm（― ）</v>
      </c>
      <c r="K17" s="1018"/>
      <c r="L17" s="1018"/>
      <c r="M17" s="1018"/>
      <c r="N17" s="1018"/>
      <c r="O17" s="1018"/>
      <c r="P17" s="1018"/>
      <c r="Q17" s="1018"/>
      <c r="R17" s="1018"/>
      <c r="S17" s="1018"/>
      <c r="T17" s="1018"/>
      <c r="U17" s="1018"/>
      <c r="V17" s="1018"/>
      <c r="W17" s="1018"/>
      <c r="X17" s="1019"/>
      <c r="Y17" s="182"/>
      <c r="Z17" s="2334" t="s">
        <v>485</v>
      </c>
      <c r="AA17" s="2335"/>
      <c r="AB17" s="2335"/>
      <c r="AC17" s="2335"/>
      <c r="AD17" s="2335"/>
      <c r="AE17" s="2335"/>
      <c r="AF17" s="2335"/>
      <c r="AG17" s="2335"/>
      <c r="AH17" s="2335"/>
      <c r="AI17" s="2335"/>
      <c r="AJ17" s="2335"/>
      <c r="AK17" s="2335"/>
      <c r="AL17" s="2336"/>
      <c r="AM17" s="1023">
        <f>'設条'!F14</f>
        <v>0</v>
      </c>
      <c r="AN17" s="984"/>
      <c r="AO17" s="984"/>
      <c r="AP17" s="984"/>
      <c r="AQ17" s="984"/>
      <c r="AR17" s="984"/>
      <c r="AS17" s="984"/>
      <c r="AT17" s="984"/>
      <c r="AU17" s="984"/>
      <c r="AV17" s="984"/>
      <c r="AW17" s="984"/>
      <c r="AX17" s="984"/>
      <c r="AY17" s="984"/>
      <c r="AZ17" s="984"/>
      <c r="BA17" s="984"/>
      <c r="BB17" s="984"/>
      <c r="BC17" s="984"/>
      <c r="BD17" s="984"/>
      <c r="BE17" s="984"/>
      <c r="BF17" s="979"/>
      <c r="BG17" s="861"/>
      <c r="BH17" s="833"/>
      <c r="BI17" s="833"/>
      <c r="BJ17" s="898"/>
      <c r="BK17" s="2075" t="s">
        <v>883</v>
      </c>
      <c r="BL17" s="2075"/>
      <c r="BM17" s="2075"/>
      <c r="BN17" s="2075"/>
      <c r="BO17" s="2075"/>
      <c r="BP17" s="2075"/>
      <c r="BQ17" s="36"/>
      <c r="BR17" s="36"/>
      <c r="BS17" s="36"/>
      <c r="BT17" s="36"/>
      <c r="BU17" s="36"/>
      <c r="BV17" s="36"/>
      <c r="BW17" s="36"/>
      <c r="BX17" s="36"/>
      <c r="BY17" s="36"/>
      <c r="BZ17" s="36"/>
      <c r="CA17" s="36"/>
      <c r="CB17" s="36"/>
      <c r="CC17" s="36"/>
      <c r="CD17" s="36"/>
      <c r="CE17" s="36"/>
      <c r="CF17" s="36"/>
      <c r="CG17" s="77"/>
      <c r="CJ17" s="1841"/>
      <c r="CK17" s="1841"/>
      <c r="CP17" s="3"/>
    </row>
    <row r="18" spans="1:94" ht="13.5" customHeight="1">
      <c r="A18" s="81"/>
      <c r="B18" s="2281" t="s">
        <v>785</v>
      </c>
      <c r="C18" s="2282"/>
      <c r="D18" s="2283"/>
      <c r="E18" s="2255" t="s">
        <v>361</v>
      </c>
      <c r="F18" s="2270"/>
      <c r="G18" s="2270"/>
      <c r="H18" s="2270"/>
      <c r="I18" s="2271"/>
      <c r="J18" s="1017" t="str">
        <f>'設条'!Q44</f>
        <v>SWPR7B 12S12.7</v>
      </c>
      <c r="K18" s="1018"/>
      <c r="L18" s="1018"/>
      <c r="M18" s="1018"/>
      <c r="N18" s="1018"/>
      <c r="O18" s="1018"/>
      <c r="P18" s="1018"/>
      <c r="Q18" s="1018"/>
      <c r="R18" s="1018"/>
      <c r="S18" s="1018"/>
      <c r="T18" s="1018"/>
      <c r="U18" s="1018"/>
      <c r="V18" s="1018"/>
      <c r="W18" s="1018"/>
      <c r="X18" s="1019"/>
      <c r="Y18" s="182"/>
      <c r="Z18" s="3"/>
      <c r="AH18" s="1656" t="s">
        <v>823</v>
      </c>
      <c r="AI18" s="1657"/>
      <c r="AJ18" s="1657"/>
      <c r="AK18" s="1657"/>
      <c r="AL18" s="1658"/>
      <c r="AM18" s="1023" t="s">
        <v>43</v>
      </c>
      <c r="AN18" s="984"/>
      <c r="AO18" s="984"/>
      <c r="AP18" s="984"/>
      <c r="AQ18" s="984"/>
      <c r="AR18" s="984"/>
      <c r="AS18" s="984"/>
      <c r="AT18" s="984"/>
      <c r="AU18" s="979"/>
      <c r="AV18" s="1023" t="s">
        <v>44</v>
      </c>
      <c r="AW18" s="984"/>
      <c r="AX18" s="984"/>
      <c r="AY18" s="984"/>
      <c r="AZ18" s="984"/>
      <c r="BA18" s="984"/>
      <c r="BB18" s="984"/>
      <c r="BC18" s="984"/>
      <c r="BD18" s="979"/>
      <c r="BE18" s="1017" t="s">
        <v>428</v>
      </c>
      <c r="BF18" s="1019"/>
      <c r="BG18" s="899"/>
      <c r="BH18" s="861"/>
      <c r="BI18" s="900"/>
      <c r="BJ18" s="901"/>
      <c r="BK18" s="29"/>
      <c r="BL18" s="29"/>
      <c r="BM18" s="29"/>
      <c r="BN18" s="29"/>
      <c r="BO18" s="30"/>
      <c r="BP18" s="946" t="s">
        <v>660</v>
      </c>
      <c r="BQ18" s="939"/>
      <c r="BR18" s="939"/>
      <c r="BS18" s="939"/>
      <c r="BT18" s="939"/>
      <c r="BU18" s="939"/>
      <c r="BV18" s="939"/>
      <c r="BW18" s="941"/>
      <c r="BX18" s="1023" t="s">
        <v>661</v>
      </c>
      <c r="BY18" s="984"/>
      <c r="BZ18" s="984"/>
      <c r="CA18" s="984"/>
      <c r="CB18" s="984"/>
      <c r="CC18" s="984"/>
      <c r="CD18" s="984"/>
      <c r="CE18" s="984"/>
      <c r="CF18" s="1017" t="s">
        <v>428</v>
      </c>
      <c r="CG18" s="2115"/>
      <c r="CJ18" s="158"/>
      <c r="CK18" s="3"/>
      <c r="CP18" s="3"/>
    </row>
    <row r="19" spans="1:94" ht="13.5" customHeight="1">
      <c r="A19" s="81"/>
      <c r="B19" s="2284"/>
      <c r="C19" s="2285"/>
      <c r="D19" s="2286"/>
      <c r="E19" s="2255" t="s">
        <v>373</v>
      </c>
      <c r="F19" s="2270"/>
      <c r="G19" s="2270"/>
      <c r="H19" s="2270"/>
      <c r="I19" s="2271"/>
      <c r="J19" s="1017" t="str">
        <f>'設条'!X44</f>
        <v>SWPR19１S21.8</v>
      </c>
      <c r="K19" s="1018"/>
      <c r="L19" s="1018"/>
      <c r="M19" s="1018"/>
      <c r="N19" s="1018"/>
      <c r="O19" s="1018"/>
      <c r="P19" s="1018"/>
      <c r="Q19" s="1018"/>
      <c r="R19" s="1018"/>
      <c r="S19" s="1018"/>
      <c r="T19" s="1018"/>
      <c r="U19" s="1018"/>
      <c r="V19" s="1018"/>
      <c r="W19" s="1018"/>
      <c r="X19" s="1019"/>
      <c r="Y19" s="67"/>
      <c r="Z19" s="24"/>
      <c r="AA19" s="24"/>
      <c r="AB19" s="24" t="s">
        <v>377</v>
      </c>
      <c r="AC19" s="24"/>
      <c r="AD19" s="24"/>
      <c r="AE19" s="24"/>
      <c r="AF19" s="24"/>
      <c r="AG19" s="24"/>
      <c r="AH19" s="24"/>
      <c r="AI19" s="24"/>
      <c r="AJ19" s="24"/>
      <c r="AK19" s="24"/>
      <c r="AL19" s="34"/>
      <c r="AM19" s="1020" t="s">
        <v>504</v>
      </c>
      <c r="AN19" s="1267"/>
      <c r="AO19" s="1268"/>
      <c r="AP19" s="1020" t="s">
        <v>505</v>
      </c>
      <c r="AQ19" s="1049"/>
      <c r="AR19" s="1050"/>
      <c r="AS19" s="2258" t="s">
        <v>506</v>
      </c>
      <c r="AT19" s="2259"/>
      <c r="AU19" s="2260"/>
      <c r="AV19" s="1020" t="s">
        <v>504</v>
      </c>
      <c r="AW19" s="1267"/>
      <c r="AX19" s="1268"/>
      <c r="AY19" s="1020" t="s">
        <v>505</v>
      </c>
      <c r="AZ19" s="1049"/>
      <c r="BA19" s="1050"/>
      <c r="BB19" s="2259" t="s">
        <v>506</v>
      </c>
      <c r="BC19" s="2259"/>
      <c r="BD19" s="2260"/>
      <c r="BE19" s="180" t="s">
        <v>787</v>
      </c>
      <c r="BF19" s="55" t="s">
        <v>788</v>
      </c>
      <c r="BG19" s="899"/>
      <c r="BH19" s="861"/>
      <c r="BI19" s="900"/>
      <c r="BJ19" s="902"/>
      <c r="BK19" s="24"/>
      <c r="BL19" s="24"/>
      <c r="BM19" s="24"/>
      <c r="BN19" s="24"/>
      <c r="BO19" s="34"/>
      <c r="BP19" s="967" t="s">
        <v>45</v>
      </c>
      <c r="BQ19" s="1274"/>
      <c r="BR19" s="1274"/>
      <c r="BS19" s="1275"/>
      <c r="BT19" s="967" t="s">
        <v>362</v>
      </c>
      <c r="BU19" s="1274"/>
      <c r="BV19" s="1274"/>
      <c r="BW19" s="1275"/>
      <c r="BX19" s="967" t="s">
        <v>46</v>
      </c>
      <c r="BY19" s="1274"/>
      <c r="BZ19" s="1274"/>
      <c r="CA19" s="1275"/>
      <c r="CB19" s="967" t="s">
        <v>362</v>
      </c>
      <c r="CC19" s="1274"/>
      <c r="CD19" s="1274"/>
      <c r="CE19" s="1275"/>
      <c r="CF19" s="180" t="s">
        <v>787</v>
      </c>
      <c r="CG19" s="203" t="s">
        <v>788</v>
      </c>
      <c r="CK19" s="3"/>
      <c r="CP19" s="3"/>
    </row>
    <row r="20" spans="1:94" ht="13.5" customHeight="1">
      <c r="A20" s="81"/>
      <c r="B20" s="2287"/>
      <c r="C20" s="2288"/>
      <c r="D20" s="2289"/>
      <c r="E20" s="2255" t="s">
        <v>771</v>
      </c>
      <c r="F20" s="2270"/>
      <c r="G20" s="2270"/>
      <c r="H20" s="2270"/>
      <c r="I20" s="2271"/>
      <c r="J20" s="1017" t="str">
        <f>'設条'!AE44</f>
        <v>SWPR7AL　φ９．３</v>
      </c>
      <c r="K20" s="1018"/>
      <c r="L20" s="1018"/>
      <c r="M20" s="1018"/>
      <c r="N20" s="1018"/>
      <c r="O20" s="1018"/>
      <c r="P20" s="1018"/>
      <c r="Q20" s="1018"/>
      <c r="R20" s="1018"/>
      <c r="S20" s="1018"/>
      <c r="T20" s="1018"/>
      <c r="U20" s="1018"/>
      <c r="V20" s="1018"/>
      <c r="W20" s="1018"/>
      <c r="X20" s="1019"/>
      <c r="Y20" s="52"/>
      <c r="Z20" s="2338" t="s">
        <v>722</v>
      </c>
      <c r="AA20" s="2339"/>
      <c r="AB20" s="2349" t="s">
        <v>382</v>
      </c>
      <c r="AC20" s="2350"/>
      <c r="AD20" s="2350"/>
      <c r="AE20" s="2350"/>
      <c r="AF20" s="2350"/>
      <c r="AG20" s="2350"/>
      <c r="AH20" s="2350"/>
      <c r="AI20" s="2350"/>
      <c r="AJ20" s="2350"/>
      <c r="AK20" s="2350"/>
      <c r="AL20" s="2351"/>
      <c r="AM20" s="1213" t="s">
        <v>114</v>
      </c>
      <c r="AN20" s="1214"/>
      <c r="AO20" s="1215"/>
      <c r="AP20" s="1213">
        <f>'合成'!S23</f>
        <v>0</v>
      </c>
      <c r="AQ20" s="1214"/>
      <c r="AR20" s="1215"/>
      <c r="AS20" s="1213">
        <f>'合成'!W23</f>
        <v>0</v>
      </c>
      <c r="AT20" s="1214"/>
      <c r="AU20" s="1215"/>
      <c r="AV20" s="1213" t="s">
        <v>114</v>
      </c>
      <c r="AW20" s="1214"/>
      <c r="AX20" s="1215"/>
      <c r="AY20" s="1213">
        <f>'合成'!AE23</f>
        <v>0</v>
      </c>
      <c r="AZ20" s="1214"/>
      <c r="BA20" s="1215"/>
      <c r="BB20" s="1213">
        <f>'合成'!AI23</f>
        <v>0</v>
      </c>
      <c r="BC20" s="1214"/>
      <c r="BD20" s="1215"/>
      <c r="BE20" s="155">
        <f>'合成'!AM23</f>
        <v>0</v>
      </c>
      <c r="BF20" s="2408" t="s">
        <v>114</v>
      </c>
      <c r="BG20" s="899"/>
      <c r="BH20" s="861"/>
      <c r="BI20" s="900"/>
      <c r="BJ20" s="2153" t="s">
        <v>237</v>
      </c>
      <c r="BK20" s="2154"/>
      <c r="BL20" s="2154"/>
      <c r="BM20" s="2154"/>
      <c r="BN20" s="2154"/>
      <c r="BO20" s="2155"/>
      <c r="BP20" s="1740">
        <f>'端'!P40</f>
        <v>0</v>
      </c>
      <c r="BQ20" s="1741"/>
      <c r="BR20" s="1741"/>
      <c r="BS20" s="2253"/>
      <c r="BT20" s="2150">
        <f>'端'!P41</f>
        <v>0</v>
      </c>
      <c r="BU20" s="2151"/>
      <c r="BV20" s="2151"/>
      <c r="BW20" s="2152"/>
      <c r="BX20" s="1740">
        <f>'端'!AA40</f>
        <v>0</v>
      </c>
      <c r="BY20" s="1741"/>
      <c r="BZ20" s="1741"/>
      <c r="CA20" s="2253"/>
      <c r="CB20" s="2150">
        <f>'端'!AA41</f>
        <v>0</v>
      </c>
      <c r="CC20" s="2151"/>
      <c r="CD20" s="2151"/>
      <c r="CE20" s="2152"/>
      <c r="CF20" s="155">
        <f>'端'!AL40</f>
        <v>0</v>
      </c>
      <c r="CG20" s="2188" t="s">
        <v>308</v>
      </c>
      <c r="CK20" s="3"/>
      <c r="CP20" s="3"/>
    </row>
    <row r="21" spans="1:94" ht="13.5" customHeight="1">
      <c r="A21" s="81"/>
      <c r="B21" s="2272" t="s">
        <v>312</v>
      </c>
      <c r="C21" s="2273"/>
      <c r="D21" s="2273"/>
      <c r="E21" s="2273"/>
      <c r="F21" s="2274"/>
      <c r="G21" s="494" t="s">
        <v>361</v>
      </c>
      <c r="H21" s="903"/>
      <c r="I21" s="904"/>
      <c r="J21" s="36"/>
      <c r="K21" s="36"/>
      <c r="L21" s="36"/>
      <c r="M21" s="343" t="s">
        <v>886</v>
      </c>
      <c r="N21" s="344"/>
      <c r="O21" s="54"/>
      <c r="P21" s="2337">
        <f>'設条'!R29</f>
        <v>50</v>
      </c>
      <c r="Q21" s="2337"/>
      <c r="R21" s="2337"/>
      <c r="S21" s="36" t="s">
        <v>47</v>
      </c>
      <c r="T21" s="36"/>
      <c r="U21" s="36"/>
      <c r="V21" s="54"/>
      <c r="W21" s="54"/>
      <c r="X21" s="55"/>
      <c r="Y21" s="52"/>
      <c r="Z21" s="2340"/>
      <c r="AA21" s="1056"/>
      <c r="AB21" s="2349" t="s">
        <v>515</v>
      </c>
      <c r="AC21" s="2350"/>
      <c r="AD21" s="2350"/>
      <c r="AE21" s="2350"/>
      <c r="AF21" s="2350"/>
      <c r="AG21" s="2350"/>
      <c r="AH21" s="2350"/>
      <c r="AI21" s="2350"/>
      <c r="AJ21" s="2350"/>
      <c r="AK21" s="2350"/>
      <c r="AL21" s="2351"/>
      <c r="AM21" s="1213" t="s">
        <v>2</v>
      </c>
      <c r="AN21" s="1214"/>
      <c r="AO21" s="1215"/>
      <c r="AP21" s="1213">
        <f>'合成'!S25</f>
        <v>0</v>
      </c>
      <c r="AQ21" s="1214"/>
      <c r="AR21" s="1215"/>
      <c r="AS21" s="1213">
        <f>'合成'!W25</f>
        <v>0</v>
      </c>
      <c r="AT21" s="1214"/>
      <c r="AU21" s="1215"/>
      <c r="AV21" s="1213" t="s">
        <v>2</v>
      </c>
      <c r="AW21" s="1214"/>
      <c r="AX21" s="1215"/>
      <c r="AY21" s="1213">
        <f>'合成'!AE25</f>
        <v>0</v>
      </c>
      <c r="AZ21" s="1214"/>
      <c r="BA21" s="1215"/>
      <c r="BB21" s="1213">
        <f>'合成'!AI25</f>
        <v>0</v>
      </c>
      <c r="BC21" s="1214"/>
      <c r="BD21" s="1215"/>
      <c r="BE21" s="155">
        <f>'合成'!AM25</f>
        <v>0</v>
      </c>
      <c r="BF21" s="2409"/>
      <c r="BG21" s="899"/>
      <c r="BH21" s="861"/>
      <c r="BI21" s="900"/>
      <c r="BJ21" s="2352" t="s">
        <v>795</v>
      </c>
      <c r="BK21" s="2353"/>
      <c r="BL21" s="2353"/>
      <c r="BM21" s="2353"/>
      <c r="BN21" s="2353"/>
      <c r="BO21" s="2354"/>
      <c r="BP21" s="2150">
        <f>'端'!P45</f>
        <v>0</v>
      </c>
      <c r="BQ21" s="2151"/>
      <c r="BR21" s="2151"/>
      <c r="BS21" s="2151"/>
      <c r="BT21" s="2151"/>
      <c r="BU21" s="2151"/>
      <c r="BV21" s="2151"/>
      <c r="BW21" s="2152"/>
      <c r="BX21" s="2150">
        <f>'端'!AA45</f>
        <v>0</v>
      </c>
      <c r="BY21" s="2151"/>
      <c r="BZ21" s="2151"/>
      <c r="CA21" s="2151"/>
      <c r="CB21" s="2151"/>
      <c r="CC21" s="2151"/>
      <c r="CD21" s="2151"/>
      <c r="CE21" s="2152"/>
      <c r="CF21" s="155">
        <f>'端'!AL45</f>
        <v>0</v>
      </c>
      <c r="CG21" s="2411"/>
      <c r="CK21" s="3"/>
      <c r="CP21" s="3"/>
    </row>
    <row r="22" spans="1:94" ht="13.5" customHeight="1">
      <c r="A22" s="81"/>
      <c r="B22" s="2275"/>
      <c r="C22" s="2276"/>
      <c r="D22" s="2276"/>
      <c r="E22" s="2276"/>
      <c r="F22" s="2277"/>
      <c r="G22" s="342" t="s">
        <v>373</v>
      </c>
      <c r="H22" s="903"/>
      <c r="I22" s="904"/>
      <c r="J22" s="36"/>
      <c r="K22" s="36"/>
      <c r="L22" s="36"/>
      <c r="M22" s="343" t="s">
        <v>886</v>
      </c>
      <c r="N22" s="344"/>
      <c r="O22" s="54"/>
      <c r="P22" s="2337">
        <f>'設条'!W29</f>
        <v>30</v>
      </c>
      <c r="Q22" s="2337"/>
      <c r="R22" s="2337"/>
      <c r="S22" s="36" t="s">
        <v>48</v>
      </c>
      <c r="T22" s="36"/>
      <c r="U22" s="36"/>
      <c r="V22" s="54"/>
      <c r="W22" s="54"/>
      <c r="X22" s="55"/>
      <c r="Y22" s="52"/>
      <c r="Z22" s="2340"/>
      <c r="AA22" s="1056"/>
      <c r="AB22" s="327" t="s">
        <v>516</v>
      </c>
      <c r="AC22" s="347"/>
      <c r="AD22" s="347"/>
      <c r="AE22" s="347"/>
      <c r="AF22" s="347"/>
      <c r="AG22" s="347"/>
      <c r="AH22" s="347"/>
      <c r="AI22" s="347"/>
      <c r="AJ22" s="347"/>
      <c r="AK22" s="347"/>
      <c r="AL22" s="346"/>
      <c r="AM22" s="1213">
        <f>'合成'!O27</f>
        <v>0</v>
      </c>
      <c r="AN22" s="1214"/>
      <c r="AO22" s="1215"/>
      <c r="AP22" s="1213">
        <f>'合成'!S27</f>
        <v>0</v>
      </c>
      <c r="AQ22" s="1214"/>
      <c r="AR22" s="1215"/>
      <c r="AS22" s="1213">
        <f>'合成'!W27</f>
        <v>0</v>
      </c>
      <c r="AT22" s="1214"/>
      <c r="AU22" s="1215"/>
      <c r="AV22" s="1213">
        <f>'合成'!AA27</f>
        <v>0</v>
      </c>
      <c r="AW22" s="1214"/>
      <c r="AX22" s="1215"/>
      <c r="AY22" s="1213">
        <f>'合成'!AE27</f>
        <v>0</v>
      </c>
      <c r="AZ22" s="1214"/>
      <c r="BA22" s="1215"/>
      <c r="BB22" s="1213">
        <f>'合成'!AI27</f>
        <v>0</v>
      </c>
      <c r="BC22" s="1214"/>
      <c r="BD22" s="1215"/>
      <c r="BE22" s="155">
        <f>'合成'!AM27</f>
        <v>0</v>
      </c>
      <c r="BF22" s="2409"/>
      <c r="BG22" s="899"/>
      <c r="BH22" s="861"/>
      <c r="BI22" s="900"/>
      <c r="BJ22" s="2153" t="s">
        <v>49</v>
      </c>
      <c r="BK22" s="2154"/>
      <c r="BL22" s="2154"/>
      <c r="BM22" s="2154"/>
      <c r="BN22" s="2154"/>
      <c r="BO22" s="2155"/>
      <c r="BP22" s="2150">
        <f>'端'!P46</f>
        <v>0</v>
      </c>
      <c r="BQ22" s="2151"/>
      <c r="BR22" s="2151"/>
      <c r="BS22" s="2151"/>
      <c r="BT22" s="2151"/>
      <c r="BU22" s="2151"/>
      <c r="BV22" s="2151"/>
      <c r="BW22" s="2152"/>
      <c r="BX22" s="2150">
        <f>'端'!AA46</f>
        <v>0</v>
      </c>
      <c r="BY22" s="2151"/>
      <c r="BZ22" s="2151"/>
      <c r="CA22" s="2151"/>
      <c r="CB22" s="2151"/>
      <c r="CC22" s="2151"/>
      <c r="CD22" s="2151"/>
      <c r="CE22" s="2152"/>
      <c r="CF22" s="155">
        <f>'端'!AL46</f>
        <v>0</v>
      </c>
      <c r="CG22" s="2411"/>
      <c r="CK22" s="3"/>
      <c r="CP22" s="3"/>
    </row>
    <row r="23" spans="1:94" ht="13.5" customHeight="1">
      <c r="A23" s="81"/>
      <c r="B23" s="2275"/>
      <c r="C23" s="2276"/>
      <c r="D23" s="2276"/>
      <c r="E23" s="2276"/>
      <c r="F23" s="2277"/>
      <c r="G23" s="342" t="s">
        <v>771</v>
      </c>
      <c r="H23" s="903"/>
      <c r="I23" s="904"/>
      <c r="J23" s="36"/>
      <c r="K23" s="36"/>
      <c r="L23" s="36"/>
      <c r="M23" s="343" t="s">
        <v>886</v>
      </c>
      <c r="N23" s="344"/>
      <c r="O23" s="54"/>
      <c r="P23" s="2337">
        <f>'設条'!AB29</f>
        <v>50</v>
      </c>
      <c r="Q23" s="2337"/>
      <c r="R23" s="2337"/>
      <c r="S23" s="36" t="s">
        <v>50</v>
      </c>
      <c r="T23" s="36"/>
      <c r="U23" s="36"/>
      <c r="V23" s="54"/>
      <c r="W23" s="54"/>
      <c r="X23" s="55"/>
      <c r="Y23" s="52"/>
      <c r="Z23" s="2340"/>
      <c r="AA23" s="1056"/>
      <c r="AB23" s="2092" t="s">
        <v>517</v>
      </c>
      <c r="AC23" s="2093"/>
      <c r="AD23" s="2093"/>
      <c r="AE23" s="2093"/>
      <c r="AF23" s="2093"/>
      <c r="AG23" s="2094"/>
      <c r="AH23" s="2119" t="s">
        <v>465</v>
      </c>
      <c r="AI23" s="2347"/>
      <c r="AJ23" s="2347"/>
      <c r="AK23" s="2347"/>
      <c r="AL23" s="2348"/>
      <c r="AM23" s="1213">
        <f>'合成'!O29</f>
        <v>0</v>
      </c>
      <c r="AN23" s="1214"/>
      <c r="AO23" s="1215"/>
      <c r="AP23" s="1213">
        <f>'合成'!S29</f>
        <v>0</v>
      </c>
      <c r="AQ23" s="1214"/>
      <c r="AR23" s="1215"/>
      <c r="AS23" s="1213">
        <f>'合成'!W29</f>
        <v>0</v>
      </c>
      <c r="AT23" s="1214"/>
      <c r="AU23" s="1215"/>
      <c r="AV23" s="1213">
        <f>'合成'!AA29</f>
        <v>0</v>
      </c>
      <c r="AW23" s="1214"/>
      <c r="AX23" s="1215"/>
      <c r="AY23" s="1213">
        <f>'合成'!AE29</f>
        <v>0</v>
      </c>
      <c r="AZ23" s="1214"/>
      <c r="BA23" s="1215"/>
      <c r="BB23" s="1213">
        <f>'合成'!AI29</f>
        <v>0</v>
      </c>
      <c r="BC23" s="1214"/>
      <c r="BD23" s="1215"/>
      <c r="BE23" s="155">
        <f>'合成'!AM29</f>
        <v>0</v>
      </c>
      <c r="BF23" s="2409"/>
      <c r="BG23" s="899"/>
      <c r="BH23" s="861"/>
      <c r="BI23" s="900"/>
      <c r="BJ23" s="2128" t="s">
        <v>51</v>
      </c>
      <c r="BK23" s="2129"/>
      <c r="BL23" s="2129"/>
      <c r="BM23" s="2129"/>
      <c r="BN23" s="2129"/>
      <c r="BO23" s="2130"/>
      <c r="BP23" s="2150">
        <f>'端'!P47</f>
        <v>0</v>
      </c>
      <c r="BQ23" s="2151"/>
      <c r="BR23" s="2151"/>
      <c r="BS23" s="2151"/>
      <c r="BT23" s="2151"/>
      <c r="BU23" s="2151"/>
      <c r="BV23" s="2151"/>
      <c r="BW23" s="2152"/>
      <c r="BX23" s="2150">
        <f>'端'!AA47</f>
        <v>0</v>
      </c>
      <c r="BY23" s="2151"/>
      <c r="BZ23" s="2151"/>
      <c r="CA23" s="2151"/>
      <c r="CB23" s="2151"/>
      <c r="CC23" s="2151"/>
      <c r="CD23" s="2151"/>
      <c r="CE23" s="2152"/>
      <c r="CF23" s="155">
        <f>'端'!AL47</f>
        <v>0</v>
      </c>
      <c r="CG23" s="2411"/>
      <c r="CK23" s="3"/>
      <c r="CP23" s="3"/>
    </row>
    <row r="24" spans="1:94" ht="13.5" customHeight="1">
      <c r="A24" s="81"/>
      <c r="B24" s="2278"/>
      <c r="C24" s="2279"/>
      <c r="D24" s="2279"/>
      <c r="E24" s="2279"/>
      <c r="F24" s="2280"/>
      <c r="G24" s="342" t="s">
        <v>398</v>
      </c>
      <c r="H24" s="903"/>
      <c r="I24" s="904"/>
      <c r="M24" s="345" t="s">
        <v>886</v>
      </c>
      <c r="N24" s="344"/>
      <c r="O24" s="54"/>
      <c r="P24" s="2346">
        <f>'設条'!AG29</f>
        <v>30</v>
      </c>
      <c r="Q24" s="2346"/>
      <c r="R24" s="2346"/>
      <c r="S24" s="36" t="s">
        <v>52</v>
      </c>
      <c r="V24" s="54"/>
      <c r="W24" s="54"/>
      <c r="X24" s="55"/>
      <c r="Y24" s="67"/>
      <c r="Z24" s="2340"/>
      <c r="AA24" s="1056"/>
      <c r="AB24" s="2095"/>
      <c r="AC24" s="2096"/>
      <c r="AD24" s="2096"/>
      <c r="AE24" s="2096"/>
      <c r="AF24" s="2096"/>
      <c r="AG24" s="2097"/>
      <c r="AH24" s="2119" t="s">
        <v>466</v>
      </c>
      <c r="AI24" s="2347"/>
      <c r="AJ24" s="2347"/>
      <c r="AK24" s="2347"/>
      <c r="AL24" s="2348"/>
      <c r="AM24" s="1213">
        <f>'合成'!O30</f>
        <v>0</v>
      </c>
      <c r="AN24" s="1214"/>
      <c r="AO24" s="1215"/>
      <c r="AP24" s="1213">
        <f>'合成'!S30</f>
        <v>0</v>
      </c>
      <c r="AQ24" s="1214"/>
      <c r="AR24" s="1215"/>
      <c r="AS24" s="1213">
        <f>'合成'!W30</f>
        <v>0</v>
      </c>
      <c r="AT24" s="1214"/>
      <c r="AU24" s="1215"/>
      <c r="AV24" s="1213">
        <f>'合成'!AA30</f>
        <v>0</v>
      </c>
      <c r="AW24" s="1214"/>
      <c r="AX24" s="1215"/>
      <c r="AY24" s="1213">
        <f>'合成'!AE30</f>
        <v>0</v>
      </c>
      <c r="AZ24" s="1214"/>
      <c r="BA24" s="1215"/>
      <c r="BB24" s="1213">
        <f>'合成'!AI30</f>
        <v>0</v>
      </c>
      <c r="BC24" s="1214"/>
      <c r="BD24" s="1215"/>
      <c r="BE24" s="155">
        <f>'合成'!AM30</f>
        <v>0</v>
      </c>
      <c r="BF24" s="2409"/>
      <c r="BG24" s="899"/>
      <c r="BH24" s="861"/>
      <c r="BI24" s="900"/>
      <c r="BJ24" s="2128" t="s">
        <v>53</v>
      </c>
      <c r="BK24" s="2129"/>
      <c r="BL24" s="2129"/>
      <c r="BM24" s="2129"/>
      <c r="BN24" s="2129"/>
      <c r="BO24" s="2130"/>
      <c r="BP24" s="2150">
        <f>'端'!P50</f>
        <v>0</v>
      </c>
      <c r="BQ24" s="2151"/>
      <c r="BR24" s="2151"/>
      <c r="BS24" s="2151"/>
      <c r="BT24" s="2151"/>
      <c r="BU24" s="2151"/>
      <c r="BV24" s="2151"/>
      <c r="BW24" s="2152"/>
      <c r="BX24" s="2150">
        <f>'端'!AA50</f>
        <v>0</v>
      </c>
      <c r="BY24" s="2151"/>
      <c r="BZ24" s="2151"/>
      <c r="CA24" s="2151"/>
      <c r="CB24" s="2151"/>
      <c r="CC24" s="2151"/>
      <c r="CD24" s="2151"/>
      <c r="CE24" s="2152"/>
      <c r="CF24" s="155">
        <f>'端'!AL50</f>
        <v>0</v>
      </c>
      <c r="CG24" s="2411"/>
      <c r="CK24" s="3"/>
      <c r="CP24" s="3"/>
    </row>
    <row r="25" spans="1:94" ht="13.5" customHeight="1">
      <c r="A25" s="81"/>
      <c r="B25" s="2255" t="s">
        <v>362</v>
      </c>
      <c r="C25" s="2270"/>
      <c r="D25" s="2270"/>
      <c r="E25" s="2270"/>
      <c r="F25" s="2270"/>
      <c r="G25" s="2270"/>
      <c r="H25" s="2270"/>
      <c r="I25" s="2271"/>
      <c r="J25" s="1017" t="str">
        <f>'設条'!V51</f>
        <v>SD345</v>
      </c>
      <c r="K25" s="1018"/>
      <c r="L25" s="1018"/>
      <c r="M25" s="1018"/>
      <c r="N25" s="1018"/>
      <c r="O25" s="1018"/>
      <c r="P25" s="1018"/>
      <c r="Q25" s="1018"/>
      <c r="R25" s="1018"/>
      <c r="S25" s="1018"/>
      <c r="T25" s="1018"/>
      <c r="U25" s="1018"/>
      <c r="V25" s="1018"/>
      <c r="W25" s="1018"/>
      <c r="X25" s="1019"/>
      <c r="Y25" s="67"/>
      <c r="Z25" s="2340"/>
      <c r="AA25" s="1056"/>
      <c r="AB25" s="2190" t="s">
        <v>347</v>
      </c>
      <c r="AC25" s="2358"/>
      <c r="AD25" s="2358"/>
      <c r="AE25" s="2358"/>
      <c r="AF25" s="2358"/>
      <c r="AG25" s="2320"/>
      <c r="AH25" s="2119" t="s">
        <v>465</v>
      </c>
      <c r="AI25" s="2347"/>
      <c r="AJ25" s="2347"/>
      <c r="AK25" s="2347"/>
      <c r="AL25" s="2348"/>
      <c r="AM25" s="1213">
        <f>'合成'!O32</f>
        <v>0</v>
      </c>
      <c r="AN25" s="1214"/>
      <c r="AO25" s="1215"/>
      <c r="AP25" s="1213">
        <f>'合成'!S32</f>
        <v>0</v>
      </c>
      <c r="AQ25" s="1214"/>
      <c r="AR25" s="1215"/>
      <c r="AS25" s="1213">
        <f>'合成'!W32</f>
        <v>0</v>
      </c>
      <c r="AT25" s="1214"/>
      <c r="AU25" s="1215"/>
      <c r="AV25" s="1213">
        <f>'合成'!AA32</f>
        <v>0</v>
      </c>
      <c r="AW25" s="1214"/>
      <c r="AX25" s="1215"/>
      <c r="AY25" s="1213">
        <f>'合成'!AE32</f>
        <v>0</v>
      </c>
      <c r="AZ25" s="1214"/>
      <c r="BA25" s="1215"/>
      <c r="BB25" s="1213">
        <f>'合成'!AI32</f>
        <v>0</v>
      </c>
      <c r="BC25" s="1214"/>
      <c r="BD25" s="1215"/>
      <c r="BE25" s="155">
        <f>'合成'!AM32</f>
        <v>0</v>
      </c>
      <c r="BF25" s="2409"/>
      <c r="BG25" s="899"/>
      <c r="BH25" s="861"/>
      <c r="BI25" s="900"/>
      <c r="BJ25" s="2128" t="s">
        <v>54</v>
      </c>
      <c r="BK25" s="2129"/>
      <c r="BL25" s="2129"/>
      <c r="BM25" s="2129"/>
      <c r="BN25" s="2129"/>
      <c r="BO25" s="2130"/>
      <c r="BP25" s="2150">
        <f>'端'!P51</f>
        <v>0</v>
      </c>
      <c r="BQ25" s="2151"/>
      <c r="BR25" s="2151"/>
      <c r="BS25" s="2151"/>
      <c r="BT25" s="2151"/>
      <c r="BU25" s="2151"/>
      <c r="BV25" s="2151"/>
      <c r="BW25" s="2152"/>
      <c r="BX25" s="2150">
        <f>'端'!AA51</f>
        <v>0</v>
      </c>
      <c r="BY25" s="2151"/>
      <c r="BZ25" s="2151"/>
      <c r="CA25" s="2151"/>
      <c r="CB25" s="2151"/>
      <c r="CC25" s="2151"/>
      <c r="CD25" s="2151"/>
      <c r="CE25" s="2152"/>
      <c r="CF25" s="155">
        <f>'端'!AL51</f>
        <v>0</v>
      </c>
      <c r="CG25" s="2411"/>
      <c r="CK25" s="3"/>
      <c r="CP25" s="3"/>
    </row>
    <row r="26" spans="1:94" ht="13.5" customHeight="1" thickBot="1">
      <c r="A26" s="81"/>
      <c r="B26" s="2255" t="s">
        <v>769</v>
      </c>
      <c r="C26" s="2270"/>
      <c r="D26" s="2270"/>
      <c r="E26" s="2270"/>
      <c r="F26" s="2270"/>
      <c r="G26" s="2270"/>
      <c r="H26" s="2270"/>
      <c r="I26" s="2271"/>
      <c r="J26" s="1017" t="str">
        <f>'設条'!AD19</f>
        <v>ｋｈ＝</v>
      </c>
      <c r="K26" s="1018"/>
      <c r="L26" s="1018"/>
      <c r="M26" s="1018"/>
      <c r="N26" s="1018"/>
      <c r="O26" s="1018"/>
      <c r="P26" s="1018"/>
      <c r="Q26" s="1018"/>
      <c r="R26" s="1018"/>
      <c r="S26" s="1018"/>
      <c r="T26" s="1018"/>
      <c r="U26" s="1018"/>
      <c r="V26" s="1018"/>
      <c r="W26" s="1018"/>
      <c r="X26" s="1019"/>
      <c r="Y26" s="67"/>
      <c r="Z26" s="2341"/>
      <c r="AA26" s="2342"/>
      <c r="AB26" s="2323"/>
      <c r="AC26" s="2407"/>
      <c r="AD26" s="2407"/>
      <c r="AE26" s="2407"/>
      <c r="AF26" s="2407"/>
      <c r="AG26" s="2324"/>
      <c r="AH26" s="2343" t="s">
        <v>466</v>
      </c>
      <c r="AI26" s="2344"/>
      <c r="AJ26" s="2344"/>
      <c r="AK26" s="2344"/>
      <c r="AL26" s="2345"/>
      <c r="AM26" s="2147">
        <f>'合成'!O33</f>
        <v>0</v>
      </c>
      <c r="AN26" s="2148"/>
      <c r="AO26" s="2149"/>
      <c r="AP26" s="2147">
        <f>'合成'!S33</f>
        <v>0</v>
      </c>
      <c r="AQ26" s="2148"/>
      <c r="AR26" s="2149"/>
      <c r="AS26" s="2147">
        <f>'合成'!W33</f>
        <v>0</v>
      </c>
      <c r="AT26" s="2148"/>
      <c r="AU26" s="2149"/>
      <c r="AV26" s="2147">
        <f>'合成'!AA33</f>
        <v>0</v>
      </c>
      <c r="AW26" s="2148"/>
      <c r="AX26" s="2149"/>
      <c r="AY26" s="2147">
        <f>'合成'!AE33</f>
        <v>0</v>
      </c>
      <c r="AZ26" s="2148"/>
      <c r="BA26" s="2149"/>
      <c r="BB26" s="2147">
        <f>'合成'!AI33</f>
        <v>0</v>
      </c>
      <c r="BC26" s="2148"/>
      <c r="BD26" s="2149"/>
      <c r="BE26" s="361">
        <f>'合成'!AM33</f>
        <v>0</v>
      </c>
      <c r="BF26" s="2410"/>
      <c r="BG26" s="899"/>
      <c r="BH26" s="833"/>
      <c r="BI26" s="833"/>
      <c r="BJ26" s="29"/>
      <c r="CG26" s="905"/>
      <c r="CK26" s="3"/>
      <c r="CP26" s="3"/>
    </row>
    <row r="27" spans="1:94" ht="13.5" customHeight="1" thickTop="1">
      <c r="A27" s="82"/>
      <c r="B27" s="2255" t="s">
        <v>360</v>
      </c>
      <c r="C27" s="2270"/>
      <c r="D27" s="2270"/>
      <c r="E27" s="2270"/>
      <c r="F27" s="2270"/>
      <c r="G27" s="2270"/>
      <c r="H27" s="2270"/>
      <c r="I27" s="2271"/>
      <c r="J27" s="1017" t="str">
        <f>'設条'!AD26</f>
        <v>架設</v>
      </c>
      <c r="K27" s="1018"/>
      <c r="L27" s="1018"/>
      <c r="M27" s="1018"/>
      <c r="N27" s="1018"/>
      <c r="O27" s="1018"/>
      <c r="P27" s="1018"/>
      <c r="Q27" s="1018"/>
      <c r="R27" s="1018"/>
      <c r="S27" s="1018"/>
      <c r="T27" s="1018"/>
      <c r="U27" s="1018"/>
      <c r="V27" s="1018"/>
      <c r="W27" s="1018"/>
      <c r="X27" s="1019"/>
      <c r="Y27" s="52"/>
      <c r="AL27" s="34"/>
      <c r="AM27" s="2379" t="s">
        <v>723</v>
      </c>
      <c r="AN27" s="2380"/>
      <c r="AO27" s="2380"/>
      <c r="AP27" s="2380"/>
      <c r="AQ27" s="2380"/>
      <c r="AR27" s="2380"/>
      <c r="AS27" s="2380"/>
      <c r="AT27" s="2380"/>
      <c r="AU27" s="2381"/>
      <c r="AV27" s="2379" t="s">
        <v>550</v>
      </c>
      <c r="AW27" s="2380"/>
      <c r="AX27" s="2380"/>
      <c r="AY27" s="2380"/>
      <c r="AZ27" s="2380"/>
      <c r="BA27" s="2380"/>
      <c r="BB27" s="2380"/>
      <c r="BC27" s="2380"/>
      <c r="BD27" s="2381"/>
      <c r="BE27" s="180" t="s">
        <v>787</v>
      </c>
      <c r="BF27" s="55" t="s">
        <v>788</v>
      </c>
      <c r="BG27" s="899"/>
      <c r="BH27" s="861"/>
      <c r="BR27" s="3"/>
      <c r="BS27" s="3"/>
      <c r="BT27" s="3"/>
      <c r="BU27" s="3"/>
      <c r="BV27" s="3"/>
      <c r="BW27" s="3"/>
      <c r="BX27" s="3"/>
      <c r="BY27" s="3"/>
      <c r="BZ27" s="3"/>
      <c r="CA27" s="3"/>
      <c r="CG27" s="23"/>
      <c r="CK27" s="3"/>
      <c r="CP27" s="3"/>
    </row>
    <row r="28" spans="1:94" ht="13.5" customHeight="1">
      <c r="A28" s="82"/>
      <c r="B28" s="2261" t="s">
        <v>770</v>
      </c>
      <c r="C28" s="2262"/>
      <c r="D28" s="2262"/>
      <c r="E28" s="2262"/>
      <c r="F28" s="2262"/>
      <c r="G28" s="2262"/>
      <c r="H28" s="2262"/>
      <c r="I28" s="2263"/>
      <c r="J28" s="1017" t="str">
        <f>'設条'!U10</f>
        <v>道路橋示方書・同解説Ⅰ～Ⅴ　 　Ｈ14.3</v>
      </c>
      <c r="K28" s="1018"/>
      <c r="L28" s="1018"/>
      <c r="M28" s="1018"/>
      <c r="N28" s="1018"/>
      <c r="O28" s="1018"/>
      <c r="P28" s="1018"/>
      <c r="Q28" s="1018"/>
      <c r="R28" s="1018"/>
      <c r="S28" s="1018"/>
      <c r="T28" s="1018"/>
      <c r="U28" s="1018"/>
      <c r="V28" s="1018"/>
      <c r="W28" s="1018"/>
      <c r="X28" s="1019"/>
      <c r="Y28" s="67"/>
      <c r="Z28" s="2391" t="s">
        <v>718</v>
      </c>
      <c r="AA28" s="2392"/>
      <c r="AB28" s="2392"/>
      <c r="AC28" s="2392"/>
      <c r="AD28" s="2393"/>
      <c r="AE28" s="2403" t="s">
        <v>719</v>
      </c>
      <c r="AF28" s="2404"/>
      <c r="AG28" s="2404"/>
      <c r="AH28" s="2404"/>
      <c r="AI28" s="2404"/>
      <c r="AJ28" s="2404"/>
      <c r="AK28" s="2404"/>
      <c r="AL28" s="2405"/>
      <c r="AM28" s="1618">
        <f>プレ!T41</f>
        <v>0</v>
      </c>
      <c r="AN28" s="1482"/>
      <c r="AO28" s="1482"/>
      <c r="AP28" s="1482"/>
      <c r="AQ28" s="1482"/>
      <c r="AR28" s="1482"/>
      <c r="AS28" s="1482"/>
      <c r="AT28" s="1482"/>
      <c r="AU28" s="1483"/>
      <c r="AV28" s="1618">
        <f>プレ!AC41</f>
        <v>0</v>
      </c>
      <c r="AW28" s="1482"/>
      <c r="AX28" s="1482"/>
      <c r="AY28" s="1482"/>
      <c r="AZ28" s="1482"/>
      <c r="BA28" s="1482"/>
      <c r="BB28" s="1482"/>
      <c r="BC28" s="1482"/>
      <c r="BD28" s="1483"/>
      <c r="BE28" s="351">
        <f>プレ!AL41</f>
        <v>0</v>
      </c>
      <c r="BF28" s="2435" t="s">
        <v>55</v>
      </c>
      <c r="BG28" s="861"/>
      <c r="BH28" s="861"/>
      <c r="BO28" s="300"/>
      <c r="BP28" s="300"/>
      <c r="BR28" s="3"/>
      <c r="BS28" s="3"/>
      <c r="BT28" s="3"/>
      <c r="BY28" s="300"/>
      <c r="BZ28" s="24" t="s">
        <v>640</v>
      </c>
      <c r="CA28" s="24"/>
      <c r="CB28" s="24"/>
      <c r="CC28" s="24"/>
      <c r="CD28" s="24" t="s">
        <v>56</v>
      </c>
      <c r="CE28" s="2443">
        <f>'端'!U22</f>
        <v>0</v>
      </c>
      <c r="CF28" s="2444"/>
      <c r="CG28" s="868"/>
      <c r="CK28" s="3"/>
      <c r="CP28" s="3"/>
    </row>
    <row r="29" spans="1:94" ht="13.5" customHeight="1" thickBot="1">
      <c r="A29" s="82"/>
      <c r="B29" s="2264"/>
      <c r="C29" s="2265"/>
      <c r="D29" s="2265"/>
      <c r="E29" s="2265"/>
      <c r="F29" s="2265"/>
      <c r="G29" s="2265"/>
      <c r="H29" s="2265"/>
      <c r="I29" s="2266"/>
      <c r="J29" s="1017" t="str">
        <f>'設条'!U11</f>
        <v>設計便覧（案）近畿地方整備局　　Ｈ24.4</v>
      </c>
      <c r="K29" s="1018"/>
      <c r="L29" s="1018"/>
      <c r="M29" s="1018"/>
      <c r="N29" s="1018"/>
      <c r="O29" s="1018"/>
      <c r="P29" s="1018"/>
      <c r="Q29" s="1018"/>
      <c r="R29" s="1018"/>
      <c r="S29" s="1018"/>
      <c r="T29" s="1018"/>
      <c r="U29" s="1018"/>
      <c r="V29" s="1018"/>
      <c r="W29" s="1018"/>
      <c r="X29" s="1019"/>
      <c r="Y29" s="52"/>
      <c r="Z29" s="2394"/>
      <c r="AA29" s="2395"/>
      <c r="AB29" s="2395"/>
      <c r="AC29" s="2395"/>
      <c r="AD29" s="2396"/>
      <c r="AE29" s="2397" t="s">
        <v>720</v>
      </c>
      <c r="AF29" s="2398"/>
      <c r="AG29" s="2398"/>
      <c r="AH29" s="2398"/>
      <c r="AI29" s="2398"/>
      <c r="AJ29" s="2398"/>
      <c r="AK29" s="2398"/>
      <c r="AL29" s="2399"/>
      <c r="AM29" s="1904">
        <f>'合成'!S38</f>
        <v>0</v>
      </c>
      <c r="AN29" s="1903"/>
      <c r="AO29" s="1903"/>
      <c r="AP29" s="1903"/>
      <c r="AQ29" s="1903"/>
      <c r="AR29" s="1903"/>
      <c r="AS29" s="1903"/>
      <c r="AT29" s="1903"/>
      <c r="AU29" s="1905"/>
      <c r="AV29" s="1904">
        <f>'合成'!AC38</f>
        <v>0</v>
      </c>
      <c r="AW29" s="1903"/>
      <c r="AX29" s="1903"/>
      <c r="AY29" s="1903"/>
      <c r="AZ29" s="1903"/>
      <c r="BA29" s="1903"/>
      <c r="BB29" s="1903"/>
      <c r="BC29" s="1903"/>
      <c r="BD29" s="1905"/>
      <c r="BE29" s="634">
        <f>'合成'!AM38</f>
        <v>0</v>
      </c>
      <c r="BF29" s="2436"/>
      <c r="BG29" s="861"/>
      <c r="BH29" s="861"/>
      <c r="BN29" s="23"/>
      <c r="BO29" s="300"/>
      <c r="BP29" s="301"/>
      <c r="BR29" s="3"/>
      <c r="BS29" s="298"/>
      <c r="BT29" s="3"/>
      <c r="BX29" s="23"/>
      <c r="BY29" s="240"/>
      <c r="BZ29" s="301"/>
      <c r="CA29" s="42"/>
      <c r="CB29" s="2440">
        <f>'端'!P22</f>
        <v>0</v>
      </c>
      <c r="CC29" s="2441"/>
      <c r="CD29" s="2441"/>
      <c r="CE29" s="2441"/>
      <c r="CF29" s="2442"/>
      <c r="CG29" s="586"/>
      <c r="CK29" s="3"/>
      <c r="CP29" s="3"/>
    </row>
    <row r="30" spans="1:94" ht="13.5" customHeight="1" thickTop="1">
      <c r="A30" s="82"/>
      <c r="B30" s="2267"/>
      <c r="C30" s="2268"/>
      <c r="D30" s="2268"/>
      <c r="E30" s="2268"/>
      <c r="F30" s="2268"/>
      <c r="G30" s="2268"/>
      <c r="H30" s="2268"/>
      <c r="I30" s="2269"/>
      <c r="J30" s="1017" t="str">
        <f>'設条'!U12</f>
        <v>ＰＣ設計施工指針　土木学会　Ｈ20.8.5</v>
      </c>
      <c r="K30" s="1018"/>
      <c r="L30" s="1018"/>
      <c r="M30" s="1018"/>
      <c r="N30" s="1018"/>
      <c r="O30" s="1018"/>
      <c r="P30" s="1018"/>
      <c r="Q30" s="1018"/>
      <c r="R30" s="1018"/>
      <c r="S30" s="1018"/>
      <c r="T30" s="1018"/>
      <c r="U30" s="1018"/>
      <c r="V30" s="1018"/>
      <c r="W30" s="1018"/>
      <c r="X30" s="1019"/>
      <c r="Y30" s="67"/>
      <c r="Z30" s="2385" t="s">
        <v>721</v>
      </c>
      <c r="AA30" s="2386"/>
      <c r="AB30" s="2386"/>
      <c r="AC30" s="2386"/>
      <c r="AD30" s="2387"/>
      <c r="AE30" s="2400" t="s">
        <v>752</v>
      </c>
      <c r="AF30" s="2401"/>
      <c r="AG30" s="2401"/>
      <c r="AH30" s="2401"/>
      <c r="AI30" s="2401"/>
      <c r="AJ30" s="2401"/>
      <c r="AK30" s="2401"/>
      <c r="AL30" s="2402"/>
      <c r="AM30" s="2382">
        <f>'合成'!S41</f>
        <v>0</v>
      </c>
      <c r="AN30" s="2383"/>
      <c r="AO30" s="2383"/>
      <c r="AP30" s="2383"/>
      <c r="AQ30" s="2383"/>
      <c r="AR30" s="2383"/>
      <c r="AS30" s="2383"/>
      <c r="AT30" s="2383"/>
      <c r="AU30" s="2384"/>
      <c r="AV30" s="2382">
        <f>'合成'!AC41</f>
        <v>0</v>
      </c>
      <c r="AW30" s="2383"/>
      <c r="AX30" s="2383"/>
      <c r="AY30" s="2383"/>
      <c r="AZ30" s="2383"/>
      <c r="BA30" s="2383"/>
      <c r="BB30" s="2383"/>
      <c r="BC30" s="2383"/>
      <c r="BD30" s="2384"/>
      <c r="BE30" s="2417">
        <f>'合成'!AM41</f>
        <v>0</v>
      </c>
      <c r="BF30" s="2435" t="s">
        <v>57</v>
      </c>
      <c r="BG30" s="861"/>
      <c r="BH30" s="861"/>
      <c r="BN30" s="23"/>
      <c r="BO30" s="300"/>
      <c r="BP30" s="301"/>
      <c r="BR30" s="3"/>
      <c r="BS30" s="906" t="s">
        <v>58</v>
      </c>
      <c r="BT30" s="298"/>
      <c r="BU30" s="158"/>
      <c r="BV30" s="907" t="s">
        <v>58</v>
      </c>
      <c r="BW30" s="908"/>
      <c r="BX30" s="909"/>
      <c r="BY30" s="910"/>
      <c r="BZ30" s="911"/>
      <c r="CA30" s="42"/>
      <c r="CG30" s="23"/>
      <c r="CK30" s="3"/>
      <c r="CP30" s="3"/>
    </row>
    <row r="31" spans="1:94" ht="13.5" customHeight="1" thickBot="1">
      <c r="A31" s="81"/>
      <c r="B31" s="54"/>
      <c r="C31" s="2075" t="s">
        <v>379</v>
      </c>
      <c r="D31" s="2075"/>
      <c r="E31" s="2075"/>
      <c r="F31" s="2075"/>
      <c r="G31" s="2075"/>
      <c r="H31" s="62"/>
      <c r="I31" s="48"/>
      <c r="J31" s="48"/>
      <c r="K31" s="48"/>
      <c r="L31" s="48"/>
      <c r="M31" s="48"/>
      <c r="N31" s="48"/>
      <c r="O31" s="48"/>
      <c r="P31" s="48"/>
      <c r="Q31" s="48"/>
      <c r="R31" s="175"/>
      <c r="S31" s="175"/>
      <c r="T31" s="175"/>
      <c r="U31" s="175"/>
      <c r="V31" s="58"/>
      <c r="W31" s="58"/>
      <c r="X31" s="58"/>
      <c r="Y31" s="67"/>
      <c r="Z31" s="2388"/>
      <c r="AA31" s="2389"/>
      <c r="AB31" s="2389"/>
      <c r="AC31" s="2389"/>
      <c r="AD31" s="2390"/>
      <c r="AE31" s="1758" t="s">
        <v>753</v>
      </c>
      <c r="AF31" s="1725"/>
      <c r="AG31" s="1725"/>
      <c r="AH31" s="1725"/>
      <c r="AI31" s="1725"/>
      <c r="AJ31" s="1725"/>
      <c r="AK31" s="1725"/>
      <c r="AL31" s="1726"/>
      <c r="AM31" s="2412">
        <f>'合成'!S42</f>
        <v>0</v>
      </c>
      <c r="AN31" s="2413"/>
      <c r="AO31" s="2413"/>
      <c r="AP31" s="2413"/>
      <c r="AQ31" s="2413"/>
      <c r="AR31" s="2413"/>
      <c r="AS31" s="2413"/>
      <c r="AT31" s="2413"/>
      <c r="AU31" s="2414"/>
      <c r="AV31" s="2412">
        <f>'合成'!AC42</f>
        <v>0</v>
      </c>
      <c r="AW31" s="2413"/>
      <c r="AX31" s="2413"/>
      <c r="AY31" s="2413"/>
      <c r="AZ31" s="2413"/>
      <c r="BA31" s="2413"/>
      <c r="BB31" s="2413"/>
      <c r="BC31" s="2413"/>
      <c r="BD31" s="2414"/>
      <c r="BE31" s="2418"/>
      <c r="BF31" s="2436"/>
      <c r="BG31" s="861"/>
      <c r="BH31" s="861"/>
      <c r="BN31" s="23"/>
      <c r="BO31" s="300"/>
      <c r="BP31" s="301"/>
      <c r="BQ31" s="3"/>
      <c r="BR31" s="3"/>
      <c r="BS31" s="912"/>
      <c r="BT31" s="912"/>
      <c r="BU31" s="3"/>
      <c r="BV31" s="291"/>
      <c r="BW31" s="291"/>
      <c r="BX31" s="299"/>
      <c r="BY31" s="240"/>
      <c r="BZ31" s="301"/>
      <c r="CA31" s="42" t="s">
        <v>657</v>
      </c>
      <c r="CG31" s="23"/>
      <c r="CK31" s="3"/>
      <c r="CP31" s="3"/>
    </row>
    <row r="32" spans="1:94" ht="13.5" customHeight="1" thickTop="1">
      <c r="A32" s="288"/>
      <c r="B32" s="175"/>
      <c r="C32" s="175"/>
      <c r="D32" s="175"/>
      <c r="E32" s="1656" t="s">
        <v>823</v>
      </c>
      <c r="F32" s="1657"/>
      <c r="G32" s="1657"/>
      <c r="H32" s="1657"/>
      <c r="I32" s="1658"/>
      <c r="J32" s="71"/>
      <c r="K32" s="54"/>
      <c r="L32" s="54"/>
      <c r="M32" s="1266" t="s">
        <v>399</v>
      </c>
      <c r="N32" s="1266"/>
      <c r="O32" s="1266"/>
      <c r="P32" s="1266"/>
      <c r="Q32" s="1266"/>
      <c r="R32" s="1266"/>
      <c r="S32" s="1266"/>
      <c r="T32" s="1266"/>
      <c r="U32" s="1266"/>
      <c r="V32" s="55"/>
      <c r="W32" s="1017" t="s">
        <v>428</v>
      </c>
      <c r="X32" s="1019"/>
      <c r="Y32" s="67"/>
      <c r="Z32" s="2321" t="s">
        <v>646</v>
      </c>
      <c r="AA32" s="2406"/>
      <c r="AB32" s="2406"/>
      <c r="AC32" s="2406"/>
      <c r="AD32" s="2322"/>
      <c r="AE32" s="1271" t="s">
        <v>647</v>
      </c>
      <c r="AF32" s="1272"/>
      <c r="AG32" s="1272"/>
      <c r="AH32" s="1272"/>
      <c r="AI32" s="1272"/>
      <c r="AJ32" s="1272"/>
      <c r="AK32" s="1272"/>
      <c r="AL32" s="1273"/>
      <c r="AM32" s="1508">
        <f>'合成'!S44</f>
        <v>0</v>
      </c>
      <c r="AN32" s="1509"/>
      <c r="AO32" s="1509"/>
      <c r="AP32" s="1509"/>
      <c r="AQ32" s="1509"/>
      <c r="AR32" s="1509"/>
      <c r="AS32" s="1509"/>
      <c r="AT32" s="1509"/>
      <c r="AU32" s="1509"/>
      <c r="AV32" s="2125">
        <f>'合成'!AC44</f>
        <v>0</v>
      </c>
      <c r="AW32" s="2126"/>
      <c r="AX32" s="2126"/>
      <c r="AY32" s="2126"/>
      <c r="AZ32" s="2126"/>
      <c r="BA32" s="2126"/>
      <c r="BB32" s="2126"/>
      <c r="BC32" s="2126"/>
      <c r="BD32" s="2127"/>
      <c r="BE32" s="2123">
        <f>'合成'!AM44</f>
        <v>0</v>
      </c>
      <c r="BF32" s="2437" t="s">
        <v>59</v>
      </c>
      <c r="BG32" s="861"/>
      <c r="BH32" s="861"/>
      <c r="BN32" s="23"/>
      <c r="BO32" s="300"/>
      <c r="BP32" s="301"/>
      <c r="BQ32" s="3"/>
      <c r="BR32" s="3"/>
      <c r="BS32" s="3"/>
      <c r="BT32" s="912"/>
      <c r="BU32" s="3"/>
      <c r="BV32" s="3"/>
      <c r="BW32" s="3"/>
      <c r="BX32" s="23"/>
      <c r="BY32" s="240"/>
      <c r="BZ32" s="301"/>
      <c r="CA32" s="42"/>
      <c r="CB32" s="1" t="s">
        <v>60</v>
      </c>
      <c r="CC32" s="2443" t="e">
        <f>端!#REF!</f>
        <v>#REF!</v>
      </c>
      <c r="CD32" s="2445"/>
      <c r="CE32" s="587"/>
      <c r="CG32" s="23"/>
      <c r="CK32" s="3"/>
      <c r="CP32" s="3"/>
    </row>
    <row r="33" spans="1:94" ht="13.5" customHeight="1" thickBot="1">
      <c r="A33" s="288"/>
      <c r="B33" s="58"/>
      <c r="C33" s="58"/>
      <c r="D33" s="58"/>
      <c r="E33" s="58"/>
      <c r="F33" s="58"/>
      <c r="G33" s="58"/>
      <c r="H33" s="58"/>
      <c r="I33" s="63"/>
      <c r="J33" s="1020" t="s">
        <v>406</v>
      </c>
      <c r="K33" s="1049"/>
      <c r="L33" s="1049"/>
      <c r="M33" s="1049"/>
      <c r="N33" s="1050"/>
      <c r="O33" s="1017" t="s">
        <v>400</v>
      </c>
      <c r="P33" s="1018"/>
      <c r="Q33" s="1018"/>
      <c r="R33" s="1019"/>
      <c r="S33" s="1017" t="s">
        <v>774</v>
      </c>
      <c r="T33" s="1018"/>
      <c r="U33" s="1018"/>
      <c r="V33" s="1019"/>
      <c r="W33" s="295" t="s">
        <v>787</v>
      </c>
      <c r="X33" s="261" t="s">
        <v>788</v>
      </c>
      <c r="Y33" s="182"/>
      <c r="Z33" s="2321"/>
      <c r="AA33" s="2406"/>
      <c r="AB33" s="2406"/>
      <c r="AC33" s="2406"/>
      <c r="AD33" s="2322"/>
      <c r="AE33" s="1173" t="s">
        <v>648</v>
      </c>
      <c r="AF33" s="1174"/>
      <c r="AG33" s="1174"/>
      <c r="AH33" s="1174"/>
      <c r="AI33" s="1174"/>
      <c r="AJ33" s="1174"/>
      <c r="AK33" s="1174"/>
      <c r="AL33" s="1175"/>
      <c r="AM33" s="1618">
        <f>'合成'!S45</f>
        <v>0</v>
      </c>
      <c r="AN33" s="1482"/>
      <c r="AO33" s="1482"/>
      <c r="AP33" s="1482"/>
      <c r="AQ33" s="1482"/>
      <c r="AR33" s="1482"/>
      <c r="AS33" s="1482"/>
      <c r="AT33" s="1482"/>
      <c r="AU33" s="1482"/>
      <c r="AV33" s="1618">
        <f>'合成'!AC45</f>
        <v>0</v>
      </c>
      <c r="AW33" s="1482"/>
      <c r="AX33" s="1482"/>
      <c r="AY33" s="1482"/>
      <c r="AZ33" s="1482"/>
      <c r="BA33" s="1482"/>
      <c r="BB33" s="1482"/>
      <c r="BC33" s="1482"/>
      <c r="BD33" s="1483"/>
      <c r="BE33" s="1842"/>
      <c r="BF33" s="2438"/>
      <c r="BG33" s="861"/>
      <c r="BH33" s="861"/>
      <c r="BN33" s="23"/>
      <c r="BO33" s="126"/>
      <c r="BP33" s="129"/>
      <c r="BQ33" s="42"/>
      <c r="BR33" s="3"/>
      <c r="BS33" s="3"/>
      <c r="BT33" s="3"/>
      <c r="BU33" s="3"/>
      <c r="BV33" s="3"/>
      <c r="BW33" s="3"/>
      <c r="BX33" s="23"/>
      <c r="BY33" s="127"/>
      <c r="BZ33" s="129"/>
      <c r="CA33" s="42"/>
      <c r="CB33" s="2374" t="e">
        <f>端!#REF!</f>
        <v>#REF!</v>
      </c>
      <c r="CC33" s="2377"/>
      <c r="CD33" s="2377"/>
      <c r="CE33" s="2377"/>
      <c r="CF33" s="2378"/>
      <c r="CG33" s="23"/>
      <c r="CK33" s="3"/>
      <c r="CP33" s="3"/>
    </row>
    <row r="34" spans="1:94" ht="13.5" customHeight="1" thickBot="1">
      <c r="A34" s="288"/>
      <c r="B34" s="2328" t="s">
        <v>150</v>
      </c>
      <c r="C34" s="2329"/>
      <c r="D34" s="2190" t="s">
        <v>403</v>
      </c>
      <c r="E34" s="2320"/>
      <c r="F34" s="2317" t="s">
        <v>395</v>
      </c>
      <c r="G34" s="2318"/>
      <c r="H34" s="2318"/>
      <c r="I34" s="2319"/>
      <c r="J34" s="1017" t="s">
        <v>114</v>
      </c>
      <c r="K34" s="1018"/>
      <c r="L34" s="1018"/>
      <c r="M34" s="1018"/>
      <c r="N34" s="1019"/>
      <c r="O34" s="2166">
        <f>'床設'!T10</f>
        <v>0</v>
      </c>
      <c r="P34" s="2167"/>
      <c r="Q34" s="2167"/>
      <c r="R34" s="2168"/>
      <c r="S34" s="2166">
        <f>'床設'!Z10</f>
        <v>0</v>
      </c>
      <c r="T34" s="2167"/>
      <c r="U34" s="2167"/>
      <c r="V34" s="2168"/>
      <c r="W34" s="155">
        <f>'床設'!AL10</f>
        <v>0</v>
      </c>
      <c r="X34" s="323" t="s">
        <v>61</v>
      </c>
      <c r="Y34" s="67"/>
      <c r="Z34" s="2323"/>
      <c r="AA34" s="2407"/>
      <c r="AB34" s="2407"/>
      <c r="AC34" s="2407"/>
      <c r="AD34" s="2324"/>
      <c r="AE34" s="1758" t="s">
        <v>645</v>
      </c>
      <c r="AF34" s="1725"/>
      <c r="AG34" s="1725"/>
      <c r="AH34" s="1725"/>
      <c r="AI34" s="1725"/>
      <c r="AJ34" s="1725"/>
      <c r="AK34" s="1725"/>
      <c r="AL34" s="1726"/>
      <c r="AM34" s="1618" t="e">
        <f>'合成'!S46</f>
        <v>#DIV/0!</v>
      </c>
      <c r="AN34" s="1482"/>
      <c r="AO34" s="1482"/>
      <c r="AP34" s="1482"/>
      <c r="AQ34" s="1482"/>
      <c r="AR34" s="1482"/>
      <c r="AS34" s="1482"/>
      <c r="AT34" s="1482"/>
      <c r="AU34" s="1482"/>
      <c r="AV34" s="1904" t="e">
        <f>'合成'!AC46</f>
        <v>#DIV/0!</v>
      </c>
      <c r="AW34" s="1903"/>
      <c r="AX34" s="1903"/>
      <c r="AY34" s="1903"/>
      <c r="AZ34" s="1903"/>
      <c r="BA34" s="1903"/>
      <c r="BB34" s="1903"/>
      <c r="BC34" s="1903"/>
      <c r="BD34" s="1905"/>
      <c r="BE34" s="2124"/>
      <c r="BF34" s="2439"/>
      <c r="BG34" s="861"/>
      <c r="BH34" s="861"/>
      <c r="BO34" s="25"/>
      <c r="BP34" s="3"/>
      <c r="BQ34" s="3"/>
      <c r="BR34" s="3"/>
      <c r="BS34" s="3"/>
      <c r="BT34" s="3"/>
      <c r="BU34" s="3"/>
      <c r="BV34" s="3"/>
      <c r="BW34" s="3"/>
      <c r="BX34" s="3"/>
      <c r="BY34" s="3"/>
      <c r="BZ34" s="25"/>
      <c r="CA34" s="3"/>
      <c r="CG34" s="23"/>
      <c r="CK34" s="3"/>
      <c r="CP34" s="3"/>
    </row>
    <row r="35" spans="1:94" ht="13.5" customHeight="1" thickTop="1">
      <c r="A35" s="288"/>
      <c r="B35" s="2330"/>
      <c r="C35" s="2331"/>
      <c r="D35" s="2321"/>
      <c r="E35" s="2322"/>
      <c r="F35" s="329" t="s">
        <v>772</v>
      </c>
      <c r="G35" s="329"/>
      <c r="H35" s="329"/>
      <c r="I35" s="330"/>
      <c r="J35" s="1017" t="s">
        <v>139</v>
      </c>
      <c r="K35" s="1018"/>
      <c r="L35" s="1018"/>
      <c r="M35" s="1018"/>
      <c r="N35" s="1019"/>
      <c r="O35" s="2166">
        <f>'床設'!Z15</f>
        <v>0</v>
      </c>
      <c r="P35" s="2167"/>
      <c r="Q35" s="2167"/>
      <c r="R35" s="2168"/>
      <c r="S35" s="2166">
        <f>'床設'!AF15</f>
        <v>0</v>
      </c>
      <c r="T35" s="2167"/>
      <c r="U35" s="2167"/>
      <c r="V35" s="2168"/>
      <c r="W35" s="155">
        <f>'床設'!AL15</f>
        <v>0</v>
      </c>
      <c r="X35" s="323" t="s">
        <v>62</v>
      </c>
      <c r="Y35" s="182"/>
      <c r="Z35" s="2365" t="s">
        <v>791</v>
      </c>
      <c r="AA35" s="2366"/>
      <c r="AB35" s="24"/>
      <c r="AC35" s="24"/>
      <c r="AM35" s="2102" t="s">
        <v>775</v>
      </c>
      <c r="AN35" s="2103"/>
      <c r="AO35" s="2104"/>
      <c r="AP35" s="2102" t="s">
        <v>776</v>
      </c>
      <c r="AQ35" s="2103"/>
      <c r="AR35" s="2104"/>
      <c r="AS35" s="2102" t="s">
        <v>777</v>
      </c>
      <c r="AT35" s="2103"/>
      <c r="AU35" s="2104"/>
      <c r="AV35" s="2102" t="s">
        <v>778</v>
      </c>
      <c r="AW35" s="2103"/>
      <c r="AX35" s="2104"/>
      <c r="AY35" s="253"/>
      <c r="AZ35" s="913" t="s">
        <v>773</v>
      </c>
      <c r="BA35" s="914"/>
      <c r="BB35" s="2102" t="s">
        <v>779</v>
      </c>
      <c r="BC35" s="2103"/>
      <c r="BD35" s="2104"/>
      <c r="BE35" s="326" t="s">
        <v>787</v>
      </c>
      <c r="BF35" s="326" t="s">
        <v>788</v>
      </c>
      <c r="BN35" s="3"/>
      <c r="BO35" s="3"/>
      <c r="BP35" s="833"/>
      <c r="BQ35" s="833"/>
      <c r="BR35" s="3"/>
      <c r="BS35" s="3"/>
      <c r="BT35" s="3"/>
      <c r="BU35" s="3"/>
      <c r="BV35" s="3"/>
      <c r="BW35" s="3"/>
      <c r="BX35" s="3" t="s">
        <v>641</v>
      </c>
      <c r="BY35" s="3"/>
      <c r="BZ35" s="3"/>
      <c r="CA35" s="3"/>
      <c r="CB35" s="3" t="s">
        <v>63</v>
      </c>
      <c r="CD35" s="2374">
        <f>'端'!AK11</f>
        <v>0</v>
      </c>
      <c r="CE35" s="2375"/>
      <c r="CF35" s="2375"/>
      <c r="CG35" s="2376"/>
      <c r="CK35" s="3"/>
      <c r="CP35" s="3"/>
    </row>
    <row r="36" spans="1:94" ht="13.5" customHeight="1" thickBot="1">
      <c r="A36" s="288"/>
      <c r="B36" s="2332"/>
      <c r="C36" s="2333"/>
      <c r="D36" s="2323"/>
      <c r="E36" s="2324"/>
      <c r="F36" s="331" t="s">
        <v>383</v>
      </c>
      <c r="G36" s="332"/>
      <c r="H36" s="332"/>
      <c r="I36" s="333"/>
      <c r="J36" s="2325">
        <f>'床設'!N17</f>
        <v>0</v>
      </c>
      <c r="K36" s="2326"/>
      <c r="L36" s="2326"/>
      <c r="M36" s="2326"/>
      <c r="N36" s="2327"/>
      <c r="O36" s="2166">
        <f>'床設'!Z17</f>
        <v>0</v>
      </c>
      <c r="P36" s="2167"/>
      <c r="Q36" s="2167"/>
      <c r="R36" s="2168"/>
      <c r="S36" s="2166">
        <f>'床設'!AF17</f>
        <v>0</v>
      </c>
      <c r="T36" s="2167"/>
      <c r="U36" s="2167"/>
      <c r="V36" s="2168"/>
      <c r="W36" s="349">
        <f>'床設'!AL17</f>
        <v>0</v>
      </c>
      <c r="X36" s="392" t="s">
        <v>64</v>
      </c>
      <c r="Y36" s="182"/>
      <c r="Z36" s="2367"/>
      <c r="AA36" s="2368"/>
      <c r="AB36" s="1456" t="s">
        <v>543</v>
      </c>
      <c r="AC36" s="2350" t="s">
        <v>826</v>
      </c>
      <c r="AD36" s="2350"/>
      <c r="AE36" s="2350"/>
      <c r="AF36" s="2350"/>
      <c r="AG36" s="2350"/>
      <c r="AH36" s="2350"/>
      <c r="AI36" s="2350"/>
      <c r="AJ36" s="2350"/>
      <c r="AK36" s="2350"/>
      <c r="AL36" s="2351"/>
      <c r="AM36" s="1213">
        <f>'せ1'!N25</f>
        <v>0</v>
      </c>
      <c r="AN36" s="1214"/>
      <c r="AO36" s="1215"/>
      <c r="AP36" s="1213">
        <f>'せ1'!R25</f>
        <v>0</v>
      </c>
      <c r="AQ36" s="1214"/>
      <c r="AR36" s="1215"/>
      <c r="AS36" s="1213">
        <f>'せ1'!V25</f>
        <v>0</v>
      </c>
      <c r="AT36" s="1214"/>
      <c r="AU36" s="1215"/>
      <c r="AV36" s="1213">
        <f>'せ1'!Z25</f>
        <v>0</v>
      </c>
      <c r="AW36" s="1214"/>
      <c r="AX36" s="1215"/>
      <c r="AY36" s="1213">
        <f>'せ1'!AD25</f>
        <v>0</v>
      </c>
      <c r="AZ36" s="1214"/>
      <c r="BA36" s="1215"/>
      <c r="BB36" s="1213">
        <f>'せ1'!AH25</f>
        <v>0</v>
      </c>
      <c r="BC36" s="1214"/>
      <c r="BD36" s="1215"/>
      <c r="BE36" s="155">
        <f>'せ1'!AL25</f>
        <v>0</v>
      </c>
      <c r="BF36" s="2196" t="s">
        <v>132</v>
      </c>
      <c r="BN36" s="3"/>
      <c r="BO36" s="3"/>
      <c r="BP36" s="3"/>
      <c r="BQ36" s="3"/>
      <c r="BR36" s="3"/>
      <c r="BS36" s="3"/>
      <c r="BT36" s="3"/>
      <c r="BU36" s="3"/>
      <c r="BV36" s="3"/>
      <c r="BW36" s="3"/>
      <c r="BX36" s="3"/>
      <c r="BY36" s="3"/>
      <c r="BZ36" s="3"/>
      <c r="CA36" s="3"/>
      <c r="CB36" s="302" t="s">
        <v>65</v>
      </c>
      <c r="CC36" s="2440">
        <f>'端'!AL11</f>
        <v>0</v>
      </c>
      <c r="CD36" s="2441"/>
      <c r="CE36" s="2442"/>
      <c r="CF36" s="24"/>
      <c r="CG36" s="79"/>
      <c r="CK36" s="3"/>
      <c r="CP36" s="3"/>
    </row>
    <row r="37" spans="1:94" ht="13.5" customHeight="1" thickTop="1">
      <c r="A37" s="288"/>
      <c r="D37" s="48"/>
      <c r="E37" s="48"/>
      <c r="F37" s="48"/>
      <c r="G37" s="48"/>
      <c r="H37" s="1656" t="s">
        <v>823</v>
      </c>
      <c r="I37" s="1657"/>
      <c r="J37" s="1657"/>
      <c r="K37" s="1657"/>
      <c r="L37" s="1658"/>
      <c r="M37" s="1880" t="s">
        <v>433</v>
      </c>
      <c r="N37" s="1881"/>
      <c r="O37" s="1881"/>
      <c r="P37" s="1881"/>
      <c r="Q37" s="1881"/>
      <c r="R37" s="1881"/>
      <c r="S37" s="1881"/>
      <c r="T37" s="1881"/>
      <c r="U37" s="1881"/>
      <c r="V37" s="1882"/>
      <c r="W37" s="2164" t="s">
        <v>428</v>
      </c>
      <c r="X37" s="2165"/>
      <c r="Y37" s="84"/>
      <c r="Z37" s="2367"/>
      <c r="AA37" s="2368"/>
      <c r="AB37" s="1446"/>
      <c r="AC37" s="2158" t="s">
        <v>432</v>
      </c>
      <c r="AD37" s="2159"/>
      <c r="AE37" s="2159"/>
      <c r="AF37" s="2160"/>
      <c r="AG37" s="2093" t="s">
        <v>386</v>
      </c>
      <c r="AH37" s="2093"/>
      <c r="AI37" s="2093"/>
      <c r="AJ37" s="2094"/>
      <c r="AK37" s="2092" t="s">
        <v>66</v>
      </c>
      <c r="AL37" s="2093"/>
      <c r="AM37" s="1161">
        <f>'せ1'!N27</f>
        <v>0</v>
      </c>
      <c r="AN37" s="1162"/>
      <c r="AO37" s="1163"/>
      <c r="AP37" s="1213">
        <f>'せ1'!R27</f>
        <v>0</v>
      </c>
      <c r="AQ37" s="1214"/>
      <c r="AR37" s="1215"/>
      <c r="AS37" s="1213">
        <f>'せ1'!V27</f>
        <v>0</v>
      </c>
      <c r="AT37" s="1214"/>
      <c r="AU37" s="1215"/>
      <c r="AV37" s="1213">
        <f>'せ1'!Z27</f>
        <v>0</v>
      </c>
      <c r="AW37" s="1214"/>
      <c r="AX37" s="1215"/>
      <c r="AY37" s="1213">
        <f>'せ1'!AD27</f>
        <v>0</v>
      </c>
      <c r="AZ37" s="1214"/>
      <c r="BA37" s="1215"/>
      <c r="BB37" s="1213">
        <f>'せ1'!AH27</f>
        <v>0</v>
      </c>
      <c r="BC37" s="1214"/>
      <c r="BD37" s="1215"/>
      <c r="BE37" s="155">
        <f>'せ1'!AL27</f>
        <v>0</v>
      </c>
      <c r="BF37" s="2210"/>
      <c r="BH37" s="319" t="s">
        <v>814</v>
      </c>
      <c r="BI37" s="319"/>
      <c r="BN37" s="3"/>
      <c r="BO37" s="2131" t="s">
        <v>884</v>
      </c>
      <c r="BP37" s="2131"/>
      <c r="BQ37" s="2131"/>
      <c r="BR37" s="2131"/>
      <c r="BS37" s="91"/>
      <c r="BT37" s="91"/>
      <c r="BU37" s="24"/>
      <c r="BV37" s="24"/>
      <c r="BW37" s="24"/>
      <c r="BX37" s="24"/>
      <c r="BY37" s="24"/>
      <c r="BZ37" s="24"/>
      <c r="CA37" s="24"/>
      <c r="CB37" s="24"/>
      <c r="CC37" s="24"/>
      <c r="CD37" s="24"/>
      <c r="CE37" s="24"/>
      <c r="CF37" s="180" t="s">
        <v>787</v>
      </c>
      <c r="CG37" s="207" t="s">
        <v>788</v>
      </c>
      <c r="CH37" s="42"/>
      <c r="CK37" s="3"/>
      <c r="CP37" s="3"/>
    </row>
    <row r="38" spans="1:94" ht="13.5" customHeight="1">
      <c r="A38" s="288"/>
      <c r="D38" s="58"/>
      <c r="E38" s="58"/>
      <c r="F38" s="58"/>
      <c r="G38" s="58"/>
      <c r="H38" s="58"/>
      <c r="I38" s="58"/>
      <c r="J38" s="58"/>
      <c r="K38" s="58"/>
      <c r="L38" s="63"/>
      <c r="M38" s="1020" t="s">
        <v>782</v>
      </c>
      <c r="N38" s="1049"/>
      <c r="O38" s="1049"/>
      <c r="P38" s="1049"/>
      <c r="Q38" s="1050"/>
      <c r="R38" s="36" t="s">
        <v>786</v>
      </c>
      <c r="S38" s="36"/>
      <c r="T38" s="36"/>
      <c r="U38" s="36"/>
      <c r="V38" s="31"/>
      <c r="W38" s="295" t="s">
        <v>787</v>
      </c>
      <c r="X38" s="261" t="s">
        <v>788</v>
      </c>
      <c r="Y38" s="915"/>
      <c r="Z38" s="2367"/>
      <c r="AA38" s="2368"/>
      <c r="AB38" s="1634"/>
      <c r="AC38" s="2161"/>
      <c r="AD38" s="2162"/>
      <c r="AE38" s="2162"/>
      <c r="AF38" s="2163"/>
      <c r="AG38" s="2372" t="s">
        <v>383</v>
      </c>
      <c r="AH38" s="2373"/>
      <c r="AI38" s="2373"/>
      <c r="AJ38" s="2373"/>
      <c r="AK38" s="2089" t="s">
        <v>67</v>
      </c>
      <c r="AL38" s="2090"/>
      <c r="AM38" s="1213">
        <f>'せ1'!N29</f>
        <v>0</v>
      </c>
      <c r="AN38" s="1214"/>
      <c r="AO38" s="1215"/>
      <c r="AP38" s="1213">
        <f>'せ1'!R29</f>
        <v>0</v>
      </c>
      <c r="AQ38" s="1214"/>
      <c r="AR38" s="1215"/>
      <c r="AS38" s="1213">
        <f>'せ1'!V29</f>
        <v>0</v>
      </c>
      <c r="AT38" s="1214"/>
      <c r="AU38" s="1215"/>
      <c r="AV38" s="1213">
        <f>'せ1'!Z29</f>
        <v>0</v>
      </c>
      <c r="AW38" s="1214"/>
      <c r="AX38" s="1215"/>
      <c r="AY38" s="1213">
        <f>'せ1'!AD29</f>
        <v>0</v>
      </c>
      <c r="AZ38" s="1214"/>
      <c r="BA38" s="1215"/>
      <c r="BB38" s="1213">
        <f>'せ1'!AH29</f>
        <v>0</v>
      </c>
      <c r="BC38" s="1214"/>
      <c r="BD38" s="1215"/>
      <c r="BE38" s="155">
        <f>'せ1'!AL29</f>
        <v>0</v>
      </c>
      <c r="BF38" s="2211"/>
      <c r="BH38" s="2135" t="s">
        <v>803</v>
      </c>
      <c r="BI38" s="2136"/>
      <c r="BJ38" s="2136"/>
      <c r="BK38" s="2137"/>
      <c r="BL38" s="303"/>
      <c r="BM38" s="306"/>
      <c r="BN38" s="43"/>
      <c r="BO38" s="2144" t="s">
        <v>796</v>
      </c>
      <c r="BP38" s="2145"/>
      <c r="BQ38" s="2145"/>
      <c r="BR38" s="2145"/>
      <c r="BS38" s="2146"/>
      <c r="BT38" s="1023" t="str">
        <f>'支落防'!R7</f>
        <v>タイプ</v>
      </c>
      <c r="BU38" s="984"/>
      <c r="BV38" s="984"/>
      <c r="BW38" s="979"/>
      <c r="BX38" s="2144" t="s">
        <v>797</v>
      </c>
      <c r="BY38" s="2433"/>
      <c r="BZ38" s="2433"/>
      <c r="CA38" s="2433"/>
      <c r="CB38" s="1023">
        <f>'支落防'!R8</f>
        <v>0</v>
      </c>
      <c r="CC38" s="984"/>
      <c r="CD38" s="984"/>
      <c r="CE38" s="979"/>
      <c r="CF38" s="155"/>
      <c r="CG38" s="350"/>
      <c r="CK38" s="3"/>
      <c r="CP38" s="3"/>
    </row>
    <row r="39" spans="1:94" ht="13.5" customHeight="1">
      <c r="A39" s="288"/>
      <c r="B39" s="2311" t="s">
        <v>546</v>
      </c>
      <c r="C39" s="2312"/>
      <c r="D39" s="334"/>
      <c r="E39" s="2156" t="s">
        <v>422</v>
      </c>
      <c r="F39" s="2157"/>
      <c r="G39" s="2157"/>
      <c r="H39" s="2157"/>
      <c r="I39" s="2157"/>
      <c r="J39" s="2157"/>
      <c r="K39" s="2157"/>
      <c r="L39" s="328"/>
      <c r="M39" s="2166">
        <f>'床設'!N24</f>
        <v>0</v>
      </c>
      <c r="N39" s="2167"/>
      <c r="O39" s="2167"/>
      <c r="P39" s="2167"/>
      <c r="Q39" s="2168"/>
      <c r="R39" s="2169">
        <f>'床設'!W24</f>
        <v>0</v>
      </c>
      <c r="S39" s="2170"/>
      <c r="T39" s="2170"/>
      <c r="U39" s="2170"/>
      <c r="V39" s="2171"/>
      <c r="W39" s="155">
        <f>'床設'!AL24</f>
        <v>0</v>
      </c>
      <c r="X39" s="323" t="s">
        <v>64</v>
      </c>
      <c r="Y39" s="182"/>
      <c r="Z39" s="2367"/>
      <c r="AA39" s="2368"/>
      <c r="AB39" s="2371" t="s">
        <v>750</v>
      </c>
      <c r="AC39" s="2358" t="s">
        <v>749</v>
      </c>
      <c r="AD39" s="2358"/>
      <c r="AE39" s="2358"/>
      <c r="AF39" s="2358"/>
      <c r="AG39" s="2358"/>
      <c r="AH39" s="2358"/>
      <c r="AI39" s="2358"/>
      <c r="AJ39" s="2358"/>
      <c r="AK39" s="2358"/>
      <c r="AL39" s="2320"/>
      <c r="AM39" s="1547">
        <f>'せ1'!N31</f>
        <v>6</v>
      </c>
      <c r="AN39" s="1750"/>
      <c r="AO39" s="2101"/>
      <c r="AP39" s="1547">
        <f>'せ1'!R31</f>
        <v>0</v>
      </c>
      <c r="AQ39" s="1750"/>
      <c r="AR39" s="2101"/>
      <c r="AS39" s="1547">
        <f>'せ1'!V31</f>
        <v>0</v>
      </c>
      <c r="AT39" s="1750"/>
      <c r="AU39" s="2101"/>
      <c r="AV39" s="1547">
        <f>'せ1'!Z31</f>
        <v>0</v>
      </c>
      <c r="AW39" s="1750"/>
      <c r="AX39" s="2101"/>
      <c r="AY39" s="1547">
        <f>'せ1'!AD31</f>
        <v>0</v>
      </c>
      <c r="AZ39" s="1750"/>
      <c r="BA39" s="2101"/>
      <c r="BB39" s="1547">
        <f>'せ1'!AH31</f>
        <v>0</v>
      </c>
      <c r="BC39" s="1750"/>
      <c r="BD39" s="2101"/>
      <c r="BE39" s="2196">
        <f>'せ1'!AL31</f>
        <v>0</v>
      </c>
      <c r="BF39" s="2196" t="s">
        <v>137</v>
      </c>
      <c r="BG39" s="317"/>
      <c r="BH39" s="2138" t="s">
        <v>810</v>
      </c>
      <c r="BI39" s="2139"/>
      <c r="BJ39" s="2139"/>
      <c r="BK39" s="2140"/>
      <c r="BL39" s="304"/>
      <c r="BM39" s="307"/>
      <c r="BN39" s="43"/>
      <c r="BO39" s="36"/>
      <c r="BP39" s="36"/>
      <c r="BQ39" s="36"/>
      <c r="BR39" s="36"/>
      <c r="BS39" s="31"/>
      <c r="BT39" s="1023" t="s">
        <v>652</v>
      </c>
      <c r="BU39" s="984"/>
      <c r="BV39" s="984"/>
      <c r="BW39" s="979"/>
      <c r="BX39" s="1023" t="s">
        <v>653</v>
      </c>
      <c r="BY39" s="984"/>
      <c r="BZ39" s="984"/>
      <c r="CA39" s="979"/>
      <c r="CB39" s="1020" t="s">
        <v>654</v>
      </c>
      <c r="CC39" s="1049"/>
      <c r="CD39" s="1049"/>
      <c r="CE39" s="1050"/>
      <c r="CF39" s="180" t="s">
        <v>787</v>
      </c>
      <c r="CG39" s="350" t="s">
        <v>788</v>
      </c>
      <c r="CK39" s="3"/>
      <c r="CP39" s="3"/>
    </row>
    <row r="40" spans="1:94" ht="13.5" customHeight="1">
      <c r="A40" s="289"/>
      <c r="B40" s="2313"/>
      <c r="C40" s="2314"/>
      <c r="D40" s="335"/>
      <c r="E40" s="2156" t="s">
        <v>591</v>
      </c>
      <c r="F40" s="2157"/>
      <c r="G40" s="2157"/>
      <c r="H40" s="2157"/>
      <c r="I40" s="2157"/>
      <c r="J40" s="2157"/>
      <c r="K40" s="2157"/>
      <c r="L40" s="336"/>
      <c r="M40" s="2166">
        <f>'床設'!N25</f>
        <v>0</v>
      </c>
      <c r="N40" s="2167"/>
      <c r="O40" s="2167"/>
      <c r="P40" s="2167"/>
      <c r="Q40" s="2168"/>
      <c r="R40" s="2169">
        <f>'床設'!W25</f>
        <v>0</v>
      </c>
      <c r="S40" s="2170"/>
      <c r="T40" s="2170"/>
      <c r="U40" s="2170"/>
      <c r="V40" s="2171"/>
      <c r="W40" s="155">
        <f>'床設'!AL25</f>
        <v>0</v>
      </c>
      <c r="X40" s="323" t="s">
        <v>68</v>
      </c>
      <c r="Y40" s="182"/>
      <c r="Z40" s="2367"/>
      <c r="AA40" s="2368"/>
      <c r="AB40" s="1474"/>
      <c r="AC40" s="2360"/>
      <c r="AD40" s="2360"/>
      <c r="AE40" s="2360"/>
      <c r="AF40" s="2360"/>
      <c r="AG40" s="2360"/>
      <c r="AH40" s="2360"/>
      <c r="AI40" s="2360"/>
      <c r="AJ40" s="2360"/>
      <c r="AK40" s="2360"/>
      <c r="AL40" s="2361"/>
      <c r="AM40" s="1271"/>
      <c r="AN40" s="1272"/>
      <c r="AO40" s="1273"/>
      <c r="AP40" s="1271"/>
      <c r="AQ40" s="1272"/>
      <c r="AR40" s="1273"/>
      <c r="AS40" s="1271"/>
      <c r="AT40" s="1272"/>
      <c r="AU40" s="1273"/>
      <c r="AV40" s="1271"/>
      <c r="AW40" s="1272"/>
      <c r="AX40" s="1273"/>
      <c r="AY40" s="1271"/>
      <c r="AZ40" s="1272"/>
      <c r="BA40" s="1273"/>
      <c r="BB40" s="1271"/>
      <c r="BC40" s="1272"/>
      <c r="BD40" s="1273"/>
      <c r="BE40" s="2211"/>
      <c r="BF40" s="2197"/>
      <c r="BG40" s="312"/>
      <c r="BH40" s="2138" t="s">
        <v>811</v>
      </c>
      <c r="BI40" s="2139"/>
      <c r="BJ40" s="2139"/>
      <c r="BK40" s="2140"/>
      <c r="BL40" s="305"/>
      <c r="BM40" s="308"/>
      <c r="BN40" s="43"/>
      <c r="BO40" s="2232" t="s">
        <v>799</v>
      </c>
      <c r="BP40" s="2233"/>
      <c r="BQ40" s="2141" t="s">
        <v>798</v>
      </c>
      <c r="BR40" s="2142"/>
      <c r="BS40" s="2143"/>
      <c r="BT40" s="2229">
        <f>'支落防'!R16</f>
        <v>0</v>
      </c>
      <c r="BU40" s="2230"/>
      <c r="BV40" s="2230"/>
      <c r="BW40" s="2231"/>
      <c r="BX40" s="2229">
        <f>'支落防'!Y16</f>
        <v>0</v>
      </c>
      <c r="BY40" s="2230"/>
      <c r="BZ40" s="2230"/>
      <c r="CA40" s="2231"/>
      <c r="CB40" s="2229">
        <f>'支落防'!AF16</f>
        <v>0</v>
      </c>
      <c r="CC40" s="2230"/>
      <c r="CD40" s="2230"/>
      <c r="CE40" s="2231"/>
      <c r="CF40" s="155">
        <f>'支落防'!AL16</f>
        <v>0</v>
      </c>
      <c r="CG40" s="350">
        <f>'支落防'!AN16</f>
        <v>0</v>
      </c>
      <c r="CK40" s="3"/>
      <c r="CP40" s="3"/>
    </row>
    <row r="41" spans="1:94" ht="13.5" customHeight="1">
      <c r="A41" s="289"/>
      <c r="B41" s="2311" t="s">
        <v>250</v>
      </c>
      <c r="C41" s="2312"/>
      <c r="D41" s="335"/>
      <c r="E41" s="2156" t="s">
        <v>422</v>
      </c>
      <c r="F41" s="2157"/>
      <c r="G41" s="2157"/>
      <c r="H41" s="2157"/>
      <c r="I41" s="2157"/>
      <c r="J41" s="2157"/>
      <c r="K41" s="2157"/>
      <c r="L41" s="337"/>
      <c r="M41" s="2166">
        <f>'床設'!N27</f>
        <v>0</v>
      </c>
      <c r="N41" s="2167"/>
      <c r="O41" s="2167"/>
      <c r="P41" s="2167"/>
      <c r="Q41" s="2168"/>
      <c r="R41" s="2169">
        <f>'床設'!W27</f>
        <v>0</v>
      </c>
      <c r="S41" s="2170"/>
      <c r="T41" s="2170"/>
      <c r="U41" s="2170"/>
      <c r="V41" s="2171"/>
      <c r="W41" s="155">
        <f>'床設'!AL27</f>
        <v>0</v>
      </c>
      <c r="X41" s="323" t="s">
        <v>64</v>
      </c>
      <c r="Y41" s="67"/>
      <c r="Z41" s="2367"/>
      <c r="AA41" s="2368"/>
      <c r="AB41" s="1475"/>
      <c r="AC41" s="2117" t="s">
        <v>307</v>
      </c>
      <c r="AD41" s="2117"/>
      <c r="AE41" s="2117"/>
      <c r="AF41" s="2117"/>
      <c r="AG41" s="2117"/>
      <c r="AH41" s="2117"/>
      <c r="AI41" s="2117"/>
      <c r="AJ41" s="2117"/>
      <c r="AK41" s="2117"/>
      <c r="AL41" s="2118"/>
      <c r="AM41" s="1345">
        <f>'せ1'!N34</f>
        <v>0</v>
      </c>
      <c r="AN41" s="1312"/>
      <c r="AO41" s="1313"/>
      <c r="AP41" s="1345">
        <f>'せ1'!R34</f>
        <v>0</v>
      </c>
      <c r="AQ41" s="1312"/>
      <c r="AR41" s="1313"/>
      <c r="AS41" s="1345">
        <f>'せ1'!V34</f>
        <v>0</v>
      </c>
      <c r="AT41" s="1312"/>
      <c r="AU41" s="1313"/>
      <c r="AV41" s="1345">
        <f>'せ1'!Z34</f>
        <v>0</v>
      </c>
      <c r="AW41" s="1312"/>
      <c r="AX41" s="1313"/>
      <c r="AY41" s="1345">
        <f>'せ1'!AD34</f>
        <v>0</v>
      </c>
      <c r="AZ41" s="1312"/>
      <c r="BA41" s="1313"/>
      <c r="BB41" s="1345">
        <f>'せ1'!AH34</f>
        <v>0</v>
      </c>
      <c r="BC41" s="1312"/>
      <c r="BD41" s="1313"/>
      <c r="BE41" s="155">
        <f>'せ1'!AL33</f>
        <v>0</v>
      </c>
      <c r="BF41" s="916" t="s">
        <v>119</v>
      </c>
      <c r="BG41" s="312"/>
      <c r="BH41" s="2132" t="s">
        <v>812</v>
      </c>
      <c r="BI41" s="2133"/>
      <c r="BJ41" s="2133"/>
      <c r="BK41" s="2134"/>
      <c r="BL41" s="917"/>
      <c r="BM41" s="320"/>
      <c r="BN41" s="43"/>
      <c r="BO41" s="2234"/>
      <c r="BP41" s="2235"/>
      <c r="BQ41" s="262" t="s">
        <v>409</v>
      </c>
      <c r="BR41" s="149"/>
      <c r="BS41" s="150"/>
      <c r="BT41" s="2229">
        <f>'支落防'!R17</f>
        <v>0</v>
      </c>
      <c r="BU41" s="2230"/>
      <c r="BV41" s="2230"/>
      <c r="BW41" s="2231"/>
      <c r="BX41" s="2229">
        <f>'支落防'!Y17</f>
        <v>0</v>
      </c>
      <c r="BY41" s="2230"/>
      <c r="BZ41" s="2230"/>
      <c r="CA41" s="2231"/>
      <c r="CB41" s="2229">
        <f>'支落防'!AF17</f>
        <v>0</v>
      </c>
      <c r="CC41" s="2230"/>
      <c r="CD41" s="2230"/>
      <c r="CE41" s="2231"/>
      <c r="CF41" s="155">
        <f>'支落防'!AL17</f>
        <v>0</v>
      </c>
      <c r="CG41" s="350">
        <f>'支落防'!AN17</f>
        <v>0</v>
      </c>
      <c r="CK41" s="3"/>
      <c r="CP41" s="3"/>
    </row>
    <row r="42" spans="1:94" ht="13.5" customHeight="1">
      <c r="A42" s="289"/>
      <c r="B42" s="2313"/>
      <c r="C42" s="2314"/>
      <c r="D42" s="338"/>
      <c r="E42" s="2156" t="s">
        <v>591</v>
      </c>
      <c r="F42" s="2157"/>
      <c r="G42" s="2157"/>
      <c r="H42" s="2157"/>
      <c r="I42" s="2157"/>
      <c r="J42" s="2157"/>
      <c r="K42" s="2157"/>
      <c r="L42" s="339"/>
      <c r="M42" s="2166">
        <f>'床設'!N28</f>
        <v>0</v>
      </c>
      <c r="N42" s="2167"/>
      <c r="O42" s="2167"/>
      <c r="P42" s="2167"/>
      <c r="Q42" s="2168"/>
      <c r="R42" s="2169">
        <f>'床設'!W28</f>
        <v>0</v>
      </c>
      <c r="S42" s="2170"/>
      <c r="T42" s="2170"/>
      <c r="U42" s="2170"/>
      <c r="V42" s="2171"/>
      <c r="W42" s="155">
        <f>'床設'!AL28</f>
        <v>0</v>
      </c>
      <c r="X42" s="323" t="s">
        <v>68</v>
      </c>
      <c r="Y42" s="43"/>
      <c r="Z42" s="2367"/>
      <c r="AA42" s="2368"/>
      <c r="AB42" s="2172" t="s">
        <v>790</v>
      </c>
      <c r="AC42" s="2128" t="s">
        <v>754</v>
      </c>
      <c r="AD42" s="2129"/>
      <c r="AE42" s="2129"/>
      <c r="AF42" s="2129"/>
      <c r="AG42" s="2129"/>
      <c r="AH42" s="2129"/>
      <c r="AI42" s="2129"/>
      <c r="AJ42" s="2129"/>
      <c r="AK42" s="2129"/>
      <c r="AL42" s="2130"/>
      <c r="AM42" s="1345">
        <f>'せ1'!N39</f>
        <v>0</v>
      </c>
      <c r="AN42" s="2066"/>
      <c r="AO42" s="2067"/>
      <c r="AP42" s="1345">
        <f>'せ1'!R39</f>
        <v>0</v>
      </c>
      <c r="AQ42" s="2066"/>
      <c r="AR42" s="2067"/>
      <c r="AS42" s="1345">
        <f>'せ1'!V39</f>
        <v>0</v>
      </c>
      <c r="AT42" s="2066"/>
      <c r="AU42" s="2067"/>
      <c r="AV42" s="1345">
        <f>'せ1'!Z39</f>
        <v>0</v>
      </c>
      <c r="AW42" s="2066"/>
      <c r="AX42" s="2067"/>
      <c r="AY42" s="1345">
        <f>'せ1'!AD39</f>
        <v>0</v>
      </c>
      <c r="AZ42" s="2066"/>
      <c r="BA42" s="2067"/>
      <c r="BB42" s="1345">
        <f>'せ1'!AH39</f>
        <v>0</v>
      </c>
      <c r="BC42" s="2066"/>
      <c r="BD42" s="2067"/>
      <c r="BE42" s="155">
        <f>'せ1'!AL39</f>
        <v>0</v>
      </c>
      <c r="BF42" s="295" t="s">
        <v>119</v>
      </c>
      <c r="BG42" s="318"/>
      <c r="BH42" s="309" t="s">
        <v>318</v>
      </c>
      <c r="BI42" s="309"/>
      <c r="BJ42" s="309"/>
      <c r="BK42" s="309"/>
      <c r="BL42" s="310"/>
      <c r="BM42" s="311"/>
      <c r="BN42" s="43"/>
      <c r="BO42" s="2236"/>
      <c r="BP42" s="2237"/>
      <c r="BQ42" s="2141" t="s">
        <v>705</v>
      </c>
      <c r="BR42" s="2142"/>
      <c r="BS42" s="2143"/>
      <c r="BT42" s="2229">
        <f>'支落防'!R18</f>
        <v>0</v>
      </c>
      <c r="BU42" s="2230"/>
      <c r="BV42" s="2230"/>
      <c r="BW42" s="2231"/>
      <c r="BX42" s="2229">
        <f>'支落防'!Y18</f>
        <v>0</v>
      </c>
      <c r="BY42" s="2230"/>
      <c r="BZ42" s="2230"/>
      <c r="CA42" s="2231"/>
      <c r="CB42" s="2229">
        <f>'支落防'!AF18</f>
        <v>0</v>
      </c>
      <c r="CC42" s="2230"/>
      <c r="CD42" s="2230"/>
      <c r="CE42" s="2231"/>
      <c r="CF42" s="155">
        <f>'支落防'!AL18</f>
        <v>0</v>
      </c>
      <c r="CG42" s="350">
        <f>'支落防'!AN18</f>
        <v>0</v>
      </c>
      <c r="CK42" s="3"/>
      <c r="CP42" s="3"/>
    </row>
    <row r="43" spans="1:94" ht="15.75" customHeight="1">
      <c r="A43" s="289"/>
      <c r="B43" s="2315" t="s">
        <v>251</v>
      </c>
      <c r="C43" s="2316"/>
      <c r="D43" s="335"/>
      <c r="E43" s="2156" t="s">
        <v>422</v>
      </c>
      <c r="F43" s="2157"/>
      <c r="G43" s="2157"/>
      <c r="H43" s="2157"/>
      <c r="I43" s="2157"/>
      <c r="J43" s="2157"/>
      <c r="K43" s="2157"/>
      <c r="L43" s="337"/>
      <c r="M43" s="2166">
        <f>'床設'!N29</f>
        <v>0</v>
      </c>
      <c r="N43" s="2167"/>
      <c r="O43" s="2167"/>
      <c r="P43" s="2167"/>
      <c r="Q43" s="2168"/>
      <c r="R43" s="2169">
        <f>'床設'!W29</f>
        <v>0</v>
      </c>
      <c r="S43" s="2170"/>
      <c r="T43" s="2170"/>
      <c r="U43" s="2170"/>
      <c r="V43" s="2171"/>
      <c r="W43" s="155">
        <f>'床設'!AL29</f>
        <v>0</v>
      </c>
      <c r="X43" s="323" t="s">
        <v>64</v>
      </c>
      <c r="Y43" s="43"/>
      <c r="Z43" s="2367"/>
      <c r="AA43" s="2368"/>
      <c r="AB43" s="2173"/>
      <c r="AC43" s="2128" t="s">
        <v>829</v>
      </c>
      <c r="AD43" s="2129"/>
      <c r="AE43" s="2129"/>
      <c r="AF43" s="2129"/>
      <c r="AG43" s="2129"/>
      <c r="AH43" s="2129"/>
      <c r="AI43" s="2129"/>
      <c r="AJ43" s="2129"/>
      <c r="AK43" s="2129"/>
      <c r="AL43" s="2130"/>
      <c r="AM43" s="1345">
        <f>'せ1'!N40</f>
        <v>0</v>
      </c>
      <c r="AN43" s="2066"/>
      <c r="AO43" s="2067"/>
      <c r="AP43" s="1345">
        <f>'せ1'!R40</f>
        <v>0</v>
      </c>
      <c r="AQ43" s="2066"/>
      <c r="AR43" s="2067"/>
      <c r="AS43" s="1345">
        <f>'せ1'!V40</f>
        <v>0</v>
      </c>
      <c r="AT43" s="2066"/>
      <c r="AU43" s="2067"/>
      <c r="AV43" s="1345">
        <f>'せ1'!Z40</f>
        <v>0</v>
      </c>
      <c r="AW43" s="2066"/>
      <c r="AX43" s="2067"/>
      <c r="AY43" s="1345">
        <f>'せ1'!AD40</f>
        <v>0</v>
      </c>
      <c r="AZ43" s="2066"/>
      <c r="BA43" s="2067"/>
      <c r="BB43" s="1345">
        <f>'せ1'!AH40</f>
        <v>0</v>
      </c>
      <c r="BC43" s="2066"/>
      <c r="BD43" s="2067"/>
      <c r="BE43" s="155">
        <f>'せ1'!AL39</f>
        <v>0</v>
      </c>
      <c r="BF43" s="295" t="s">
        <v>139</v>
      </c>
      <c r="BG43" s="84"/>
      <c r="BH43" s="318"/>
      <c r="BI43" s="497" t="s">
        <v>69</v>
      </c>
      <c r="BJ43" s="278" t="s">
        <v>70</v>
      </c>
      <c r="BK43" s="278" t="s">
        <v>319</v>
      </c>
      <c r="BL43" s="310"/>
      <c r="BM43" s="313"/>
      <c r="BN43" s="52"/>
      <c r="BO43" s="2128" t="s">
        <v>800</v>
      </c>
      <c r="BP43" s="2129"/>
      <c r="BQ43" s="2129"/>
      <c r="BR43" s="2129"/>
      <c r="BS43" s="2130"/>
      <c r="BT43" s="2198">
        <f>'支落防'!R21</f>
        <v>0</v>
      </c>
      <c r="BU43" s="2199"/>
      <c r="BV43" s="2199"/>
      <c r="BW43" s="2200"/>
      <c r="BX43" s="2198">
        <f>'支落防'!Y21</f>
        <v>0</v>
      </c>
      <c r="BY43" s="2199"/>
      <c r="BZ43" s="2199"/>
      <c r="CA43" s="2200"/>
      <c r="CB43" s="2198">
        <f>'支落防'!AF21</f>
        <v>0</v>
      </c>
      <c r="CC43" s="2199"/>
      <c r="CD43" s="2199"/>
      <c r="CE43" s="2200"/>
      <c r="CF43" s="155">
        <f>'支落防'!AL21</f>
        <v>0</v>
      </c>
      <c r="CG43" s="2188" t="s">
        <v>139</v>
      </c>
      <c r="CK43" s="3"/>
      <c r="CP43" s="3"/>
    </row>
    <row r="44" spans="1:94" ht="13.5" customHeight="1">
      <c r="A44" s="113"/>
      <c r="B44" s="2311" t="s">
        <v>547</v>
      </c>
      <c r="C44" s="2312"/>
      <c r="D44" s="2092" t="s">
        <v>422</v>
      </c>
      <c r="E44" s="2093"/>
      <c r="F44" s="2093"/>
      <c r="G44" s="2093"/>
      <c r="H44" s="2094"/>
      <c r="I44" s="2089" t="s">
        <v>783</v>
      </c>
      <c r="J44" s="2090"/>
      <c r="K44" s="2090"/>
      <c r="L44" s="2091"/>
      <c r="M44" s="2166">
        <f>'床設'!N30</f>
        <v>0</v>
      </c>
      <c r="N44" s="2167"/>
      <c r="O44" s="2167"/>
      <c r="P44" s="2167"/>
      <c r="Q44" s="2168"/>
      <c r="R44" s="2169">
        <f>'床設'!W30</f>
        <v>0</v>
      </c>
      <c r="S44" s="2170"/>
      <c r="T44" s="2170"/>
      <c r="U44" s="2170"/>
      <c r="V44" s="2171"/>
      <c r="W44" s="155">
        <f>'床設'!AL30</f>
        <v>0</v>
      </c>
      <c r="X44" s="323" t="s">
        <v>64</v>
      </c>
      <c r="Y44" s="43"/>
      <c r="Z44" s="2367"/>
      <c r="AA44" s="2368"/>
      <c r="AB44" s="2174"/>
      <c r="AC44" s="2415" t="s">
        <v>832</v>
      </c>
      <c r="AD44" s="2415"/>
      <c r="AE44" s="2415"/>
      <c r="AF44" s="2415"/>
      <c r="AG44" s="2415"/>
      <c r="AH44" s="2415"/>
      <c r="AI44" s="2415"/>
      <c r="AJ44" s="2415"/>
      <c r="AK44" s="2415"/>
      <c r="AL44" s="2416"/>
      <c r="AM44" s="1345">
        <f>'せ1'!N41</f>
        <v>0</v>
      </c>
      <c r="AN44" s="2066"/>
      <c r="AO44" s="2067"/>
      <c r="AP44" s="1345">
        <f>'せ1'!R41</f>
        <v>0</v>
      </c>
      <c r="AQ44" s="2066"/>
      <c r="AR44" s="2067"/>
      <c r="AS44" s="1345">
        <f>'せ1'!V41</f>
        <v>0</v>
      </c>
      <c r="AT44" s="2066"/>
      <c r="AU44" s="2067"/>
      <c r="AV44" s="1345">
        <f>'せ1'!Z41</f>
        <v>0</v>
      </c>
      <c r="AW44" s="2066"/>
      <c r="AX44" s="2067"/>
      <c r="AY44" s="1345">
        <f>'せ1'!AD41</f>
        <v>0</v>
      </c>
      <c r="AZ44" s="2066"/>
      <c r="BA44" s="2067"/>
      <c r="BB44" s="1312">
        <f>'せ1'!AH41</f>
        <v>0</v>
      </c>
      <c r="BC44" s="2066"/>
      <c r="BD44" s="2067"/>
      <c r="BE44" s="155">
        <f>'せ1'!AL41</f>
        <v>0</v>
      </c>
      <c r="BF44" s="155">
        <f>'せ1'!AN41</f>
        <v>0</v>
      </c>
      <c r="BG44" s="84"/>
      <c r="BH44" s="318"/>
      <c r="BI44" s="313" t="s">
        <v>71</v>
      </c>
      <c r="BJ44" s="278" t="s">
        <v>72</v>
      </c>
      <c r="BK44" s="278" t="s">
        <v>320</v>
      </c>
      <c r="BL44" s="310"/>
      <c r="BM44" s="313"/>
      <c r="BN44" s="52"/>
      <c r="BO44" s="2128" t="s">
        <v>801</v>
      </c>
      <c r="BP44" s="2129"/>
      <c r="BQ44" s="2129"/>
      <c r="BR44" s="2129"/>
      <c r="BS44" s="2130"/>
      <c r="BT44" s="2198">
        <f>'支落防'!R23</f>
        <v>0</v>
      </c>
      <c r="BU44" s="2199"/>
      <c r="BV44" s="2199"/>
      <c r="BW44" s="2200"/>
      <c r="BX44" s="2198">
        <f>'支落防'!Y23</f>
        <v>0</v>
      </c>
      <c r="BY44" s="2199"/>
      <c r="BZ44" s="2199"/>
      <c r="CA44" s="2200"/>
      <c r="CB44" s="2198">
        <f>'支落防'!AF23</f>
        <v>0</v>
      </c>
      <c r="CC44" s="2199"/>
      <c r="CD44" s="2199"/>
      <c r="CE44" s="2200"/>
      <c r="CF44" s="155">
        <f>'支落防'!AL23</f>
        <v>0</v>
      </c>
      <c r="CG44" s="2201"/>
      <c r="CK44" s="3"/>
      <c r="CP44" s="3"/>
    </row>
    <row r="45" spans="1:94" ht="13.5" customHeight="1">
      <c r="A45" s="113"/>
      <c r="B45" s="2313"/>
      <c r="C45" s="2314"/>
      <c r="D45" s="2095"/>
      <c r="E45" s="2096"/>
      <c r="F45" s="2096"/>
      <c r="G45" s="2096"/>
      <c r="H45" s="2097"/>
      <c r="I45" s="2089" t="s">
        <v>784</v>
      </c>
      <c r="J45" s="2090"/>
      <c r="K45" s="2090"/>
      <c r="L45" s="2091"/>
      <c r="M45" s="2166">
        <f>'床設'!N31</f>
        <v>0</v>
      </c>
      <c r="N45" s="2167"/>
      <c r="O45" s="2167"/>
      <c r="P45" s="2167"/>
      <c r="Q45" s="2168"/>
      <c r="R45" s="2169">
        <f>'床設'!W31</f>
        <v>0</v>
      </c>
      <c r="S45" s="2170"/>
      <c r="T45" s="2170"/>
      <c r="U45" s="2170"/>
      <c r="V45" s="2171"/>
      <c r="W45" s="155">
        <f>'床設'!AL31</f>
        <v>0</v>
      </c>
      <c r="X45" s="323" t="s">
        <v>73</v>
      </c>
      <c r="Y45" s="43"/>
      <c r="Z45" s="2367"/>
      <c r="AA45" s="2368"/>
      <c r="AB45" s="2076" t="s">
        <v>610</v>
      </c>
      <c r="AC45" s="2116" t="s">
        <v>716</v>
      </c>
      <c r="AD45" s="2117"/>
      <c r="AE45" s="2117"/>
      <c r="AF45" s="2117"/>
      <c r="AG45" s="2117"/>
      <c r="AH45" s="2117"/>
      <c r="AI45" s="2117"/>
      <c r="AJ45" s="2117"/>
      <c r="AK45" s="2117"/>
      <c r="AL45" s="2118"/>
      <c r="AM45" s="1345">
        <f>'せ２'!N36</f>
        <v>0</v>
      </c>
      <c r="AN45" s="1312"/>
      <c r="AO45" s="1313"/>
      <c r="AP45" s="1345">
        <f>'せ２'!R36</f>
        <v>0</v>
      </c>
      <c r="AQ45" s="1312"/>
      <c r="AR45" s="1313"/>
      <c r="AS45" s="1345">
        <f>'せ２'!V36</f>
        <v>0</v>
      </c>
      <c r="AT45" s="1312"/>
      <c r="AU45" s="1313"/>
      <c r="AV45" s="1345">
        <f>'せ２'!Z36</f>
        <v>0</v>
      </c>
      <c r="AW45" s="1312"/>
      <c r="AX45" s="1313"/>
      <c r="AY45" s="1345">
        <f>'せ２'!AD36</f>
        <v>0</v>
      </c>
      <c r="AZ45" s="1312"/>
      <c r="BA45" s="1313"/>
      <c r="BB45" s="1345">
        <f>'せ２'!AH36</f>
        <v>0</v>
      </c>
      <c r="BC45" s="1312"/>
      <c r="BD45" s="1313"/>
      <c r="BE45" s="155">
        <f>'せ２'!AL36</f>
        <v>0</v>
      </c>
      <c r="BF45" s="295" t="s">
        <v>152</v>
      </c>
      <c r="BG45" s="84"/>
      <c r="BH45" s="314"/>
      <c r="BI45" s="316" t="s">
        <v>74</v>
      </c>
      <c r="BJ45" s="315" t="s">
        <v>75</v>
      </c>
      <c r="BK45" s="315" t="s">
        <v>813</v>
      </c>
      <c r="BL45" s="314"/>
      <c r="BM45" s="316"/>
      <c r="BN45" s="52"/>
      <c r="BO45" s="2190" t="s">
        <v>802</v>
      </c>
      <c r="BP45" s="2191"/>
      <c r="BQ45" s="2192"/>
      <c r="BR45" s="2227" t="s">
        <v>543</v>
      </c>
      <c r="BS45" s="2228"/>
      <c r="BT45" s="2198">
        <f>'支落防'!R28</f>
        <v>0</v>
      </c>
      <c r="BU45" s="2199"/>
      <c r="BV45" s="2199"/>
      <c r="BW45" s="2200"/>
      <c r="BX45" s="2198">
        <f>'支落防'!Y28</f>
        <v>0</v>
      </c>
      <c r="BY45" s="2199"/>
      <c r="BZ45" s="2199"/>
      <c r="CA45" s="2200"/>
      <c r="CB45" s="2198">
        <f>'支落防'!AF28</f>
        <v>0</v>
      </c>
      <c r="CC45" s="2199"/>
      <c r="CD45" s="2199"/>
      <c r="CE45" s="2200"/>
      <c r="CF45" s="155">
        <f>'支落防'!AL28</f>
        <v>0</v>
      </c>
      <c r="CG45" s="2201"/>
      <c r="CK45" s="3"/>
      <c r="CP45" s="3"/>
    </row>
    <row r="46" spans="1:94" ht="13.5" customHeight="1">
      <c r="A46" s="113"/>
      <c r="B46" s="1062" t="s">
        <v>410</v>
      </c>
      <c r="C46" s="1063"/>
      <c r="D46" s="1063"/>
      <c r="E46" s="1063"/>
      <c r="F46" s="1064"/>
      <c r="G46" s="2119" t="s">
        <v>780</v>
      </c>
      <c r="H46" s="2120"/>
      <c r="I46" s="2120"/>
      <c r="J46" s="2120"/>
      <c r="K46" s="2120"/>
      <c r="L46" s="2121"/>
      <c r="M46" s="2305">
        <f>'床設'!Q35</f>
        <v>0</v>
      </c>
      <c r="N46" s="2306"/>
      <c r="O46" s="2306"/>
      <c r="P46" s="2306"/>
      <c r="Q46" s="2307"/>
      <c r="R46" s="2362">
        <f>'床設'!X35</f>
        <v>0</v>
      </c>
      <c r="S46" s="2363"/>
      <c r="T46" s="2363"/>
      <c r="U46" s="2363"/>
      <c r="V46" s="2364"/>
      <c r="W46" s="155">
        <f>'床設'!AL35</f>
        <v>0</v>
      </c>
      <c r="X46" s="155">
        <f>'床設'!AN35</f>
        <v>0</v>
      </c>
      <c r="Y46" s="43"/>
      <c r="Z46" s="2367"/>
      <c r="AA46" s="2368"/>
      <c r="AB46" s="2077"/>
      <c r="AC46" s="2089" t="s">
        <v>755</v>
      </c>
      <c r="AD46" s="2090"/>
      <c r="AE46" s="2090"/>
      <c r="AF46" s="2090"/>
      <c r="AG46" s="2090"/>
      <c r="AH46" s="2090"/>
      <c r="AI46" s="2090"/>
      <c r="AJ46" s="2090"/>
      <c r="AK46" s="2090"/>
      <c r="AL46" s="2091"/>
      <c r="AM46" s="1345">
        <f>'せ２'!N38</f>
        <v>0</v>
      </c>
      <c r="AN46" s="1312"/>
      <c r="AO46" s="1313"/>
      <c r="AP46" s="1345">
        <f>'せ２'!R38</f>
        <v>0</v>
      </c>
      <c r="AQ46" s="1312"/>
      <c r="AR46" s="1313"/>
      <c r="AS46" s="1345">
        <f>'せ２'!V38</f>
        <v>0</v>
      </c>
      <c r="AT46" s="1312"/>
      <c r="AU46" s="1313"/>
      <c r="AV46" s="1345">
        <f>'せ２'!Z38</f>
        <v>0</v>
      </c>
      <c r="AW46" s="1312"/>
      <c r="AX46" s="1313"/>
      <c r="AY46" s="1345">
        <f>'せ２'!AD38</f>
        <v>0</v>
      </c>
      <c r="AZ46" s="1312"/>
      <c r="BA46" s="1313"/>
      <c r="BB46" s="1345">
        <f>'せ２'!AH38</f>
        <v>0</v>
      </c>
      <c r="BC46" s="1312"/>
      <c r="BD46" s="1313"/>
      <c r="BE46" s="155">
        <f>'せ２'!AL38</f>
        <v>0</v>
      </c>
      <c r="BF46" s="295" t="s">
        <v>139</v>
      </c>
      <c r="BG46" s="66"/>
      <c r="BH46" s="65"/>
      <c r="BI46" s="65"/>
      <c r="BJ46" s="65"/>
      <c r="BK46" s="65"/>
      <c r="BM46" s="65"/>
      <c r="BN46" s="52"/>
      <c r="BO46" s="2193"/>
      <c r="BP46" s="2194"/>
      <c r="BQ46" s="2195"/>
      <c r="BR46" s="2128" t="s">
        <v>729</v>
      </c>
      <c r="BS46" s="2130"/>
      <c r="BT46" s="2198">
        <f>'支落防'!R29</f>
        <v>0</v>
      </c>
      <c r="BU46" s="2199"/>
      <c r="BV46" s="2199"/>
      <c r="BW46" s="2200"/>
      <c r="BX46" s="2198">
        <f>'支落防'!Y29</f>
        <v>0</v>
      </c>
      <c r="BY46" s="2199"/>
      <c r="BZ46" s="2199"/>
      <c r="CA46" s="2200"/>
      <c r="CB46" s="2198">
        <f>'支落防'!AF29</f>
        <v>0</v>
      </c>
      <c r="CC46" s="2199"/>
      <c r="CD46" s="2199"/>
      <c r="CE46" s="2200"/>
      <c r="CF46" s="155">
        <f>'支落防'!AL29</f>
        <v>0</v>
      </c>
      <c r="CG46" s="2189"/>
      <c r="CK46" s="3"/>
      <c r="CP46" s="3"/>
    </row>
    <row r="47" spans="1:94" ht="13.5" customHeight="1">
      <c r="A47" s="113"/>
      <c r="B47" s="946"/>
      <c r="C47" s="939"/>
      <c r="D47" s="939"/>
      <c r="E47" s="939"/>
      <c r="F47" s="941"/>
      <c r="G47" s="2119" t="s">
        <v>781</v>
      </c>
      <c r="H47" s="2120"/>
      <c r="I47" s="2120"/>
      <c r="J47" s="2120"/>
      <c r="K47" s="2120"/>
      <c r="L47" s="2121"/>
      <c r="M47" s="2305">
        <f>'床設'!Q36</f>
        <v>0</v>
      </c>
      <c r="N47" s="2306"/>
      <c r="O47" s="2306"/>
      <c r="P47" s="2306"/>
      <c r="Q47" s="2307"/>
      <c r="R47" s="2362">
        <f>'床設'!X36</f>
        <v>0</v>
      </c>
      <c r="S47" s="2363"/>
      <c r="T47" s="2363"/>
      <c r="U47" s="2363"/>
      <c r="V47" s="2364"/>
      <c r="W47" s="155">
        <f>'床設'!AL36</f>
        <v>0</v>
      </c>
      <c r="X47" s="351">
        <f>'床設'!AN36</f>
        <v>0</v>
      </c>
      <c r="Y47" s="43"/>
      <c r="Z47" s="2367"/>
      <c r="AA47" s="2368"/>
      <c r="AB47" s="2077"/>
      <c r="AC47" s="2092" t="s">
        <v>717</v>
      </c>
      <c r="AD47" s="2093"/>
      <c r="AE47" s="2093"/>
      <c r="AF47" s="2093"/>
      <c r="AG47" s="2094"/>
      <c r="AH47" s="2089" t="s">
        <v>153</v>
      </c>
      <c r="AI47" s="2090"/>
      <c r="AJ47" s="2090"/>
      <c r="AK47" s="2090"/>
      <c r="AL47" s="2091"/>
      <c r="AM47" s="1345">
        <f>'せ２'!N39</f>
        <v>0</v>
      </c>
      <c r="AN47" s="1312"/>
      <c r="AO47" s="1313"/>
      <c r="AP47" s="1345">
        <f>'せ２'!R39</f>
        <v>0</v>
      </c>
      <c r="AQ47" s="1312"/>
      <c r="AR47" s="1313"/>
      <c r="AS47" s="1345">
        <f>'せ２'!V39</f>
        <v>0</v>
      </c>
      <c r="AT47" s="1312"/>
      <c r="AU47" s="1313"/>
      <c r="AV47" s="1345">
        <f>'せ２'!Z39</f>
        <v>0</v>
      </c>
      <c r="AW47" s="1312"/>
      <c r="AX47" s="1313"/>
      <c r="AY47" s="1345">
        <f>'せ２'!AD39</f>
        <v>0</v>
      </c>
      <c r="AZ47" s="1312"/>
      <c r="BA47" s="1313"/>
      <c r="BB47" s="1345">
        <f>'せ２'!AH39</f>
        <v>0</v>
      </c>
      <c r="BC47" s="1312"/>
      <c r="BD47" s="1313"/>
      <c r="BE47" s="155">
        <f>'せ２'!AL39</f>
        <v>0</v>
      </c>
      <c r="BF47" s="295" t="s">
        <v>689</v>
      </c>
      <c r="BG47" s="48"/>
      <c r="BH47" s="65"/>
      <c r="BI47" s="65"/>
      <c r="BJ47" s="57"/>
      <c r="BK47" s="2205" t="s">
        <v>885</v>
      </c>
      <c r="BL47" s="2205"/>
      <c r="BM47" s="2205"/>
      <c r="BN47" s="2205"/>
      <c r="BO47" s="2205"/>
      <c r="BP47" s="2205"/>
      <c r="BQ47" s="2205"/>
      <c r="BR47" s="2205"/>
      <c r="BS47" s="2205"/>
      <c r="BT47" s="57"/>
      <c r="BU47" s="57"/>
      <c r="BV47" s="57"/>
      <c r="BW47" s="57"/>
      <c r="BX47" s="57"/>
      <c r="BY47" s="57"/>
      <c r="BZ47" s="57"/>
      <c r="CA47" s="24"/>
      <c r="CB47" s="24"/>
      <c r="CC47" s="24"/>
      <c r="CD47" s="24"/>
      <c r="CE47" s="24"/>
      <c r="CF47" s="24"/>
      <c r="CG47" s="79"/>
      <c r="CK47" s="3"/>
      <c r="CP47" s="3"/>
    </row>
    <row r="48" spans="1:94" ht="15.75" customHeight="1">
      <c r="A48" s="42"/>
      <c r="B48" s="918"/>
      <c r="C48" s="918"/>
      <c r="D48" s="217"/>
      <c r="E48" s="485"/>
      <c r="F48" s="919"/>
      <c r="G48" s="919"/>
      <c r="H48" s="919"/>
      <c r="I48" s="919"/>
      <c r="J48" s="919"/>
      <c r="K48" s="919"/>
      <c r="L48" s="217"/>
      <c r="M48" s="483"/>
      <c r="N48" s="483"/>
      <c r="O48" s="483"/>
      <c r="P48" s="483"/>
      <c r="Q48" s="483"/>
      <c r="R48" s="484"/>
      <c r="S48" s="484"/>
      <c r="T48" s="484"/>
      <c r="U48" s="484"/>
      <c r="V48" s="484"/>
      <c r="W48" s="116"/>
      <c r="X48" s="486"/>
      <c r="Y48" s="43"/>
      <c r="Z48" s="2369"/>
      <c r="AA48" s="2370"/>
      <c r="AB48" s="2078"/>
      <c r="AC48" s="2098"/>
      <c r="AD48" s="2099"/>
      <c r="AE48" s="2099"/>
      <c r="AF48" s="2099"/>
      <c r="AG48" s="2100"/>
      <c r="AH48" s="2089" t="s">
        <v>612</v>
      </c>
      <c r="AI48" s="2090"/>
      <c r="AJ48" s="2090"/>
      <c r="AK48" s="2090"/>
      <c r="AL48" s="2091"/>
      <c r="AM48" s="2072">
        <f>'せ２'!N40</f>
        <v>0</v>
      </c>
      <c r="AN48" s="2073"/>
      <c r="AO48" s="2074"/>
      <c r="AP48" s="2072">
        <f>'せ２'!R40</f>
        <v>0</v>
      </c>
      <c r="AQ48" s="2073"/>
      <c r="AR48" s="2074"/>
      <c r="AS48" s="2072">
        <f>'せ２'!V40</f>
        <v>0</v>
      </c>
      <c r="AT48" s="2073"/>
      <c r="AU48" s="2074"/>
      <c r="AV48" s="2072">
        <f>'せ２'!Z40</f>
        <v>0</v>
      </c>
      <c r="AW48" s="2073"/>
      <c r="AX48" s="2074"/>
      <c r="AY48" s="2072">
        <f>'せ２'!AD40</f>
        <v>0</v>
      </c>
      <c r="AZ48" s="2073"/>
      <c r="BA48" s="2074"/>
      <c r="BB48" s="2072">
        <f>'せ２'!AH40</f>
        <v>0</v>
      </c>
      <c r="BC48" s="2073"/>
      <c r="BD48" s="2074"/>
      <c r="BE48" s="155">
        <f>'せ２'!AL40</f>
        <v>0</v>
      </c>
      <c r="BF48" s="351">
        <f>'せ２'!AN48</f>
        <v>0</v>
      </c>
      <c r="BG48" s="65"/>
      <c r="BH48" s="65"/>
      <c r="BI48" s="52"/>
      <c r="BJ48" s="53"/>
      <c r="BK48" s="57"/>
      <c r="BL48" s="50"/>
      <c r="BM48" s="50"/>
      <c r="BN48" s="50"/>
      <c r="BO48" s="50"/>
      <c r="BP48" s="50"/>
      <c r="BQ48" s="50"/>
      <c r="BR48" s="50"/>
      <c r="BS48" s="51"/>
      <c r="BT48" s="2202" t="s">
        <v>76</v>
      </c>
      <c r="BU48" s="2203"/>
      <c r="BV48" s="2203"/>
      <c r="BW48" s="2203"/>
      <c r="BX48" s="2203"/>
      <c r="BY48" s="2204"/>
      <c r="BZ48" s="2208" t="s">
        <v>77</v>
      </c>
      <c r="CA48" s="1337"/>
      <c r="CB48" s="1337"/>
      <c r="CC48" s="1337"/>
      <c r="CD48" s="1337"/>
      <c r="CE48" s="1338"/>
      <c r="CF48" s="181" t="s">
        <v>787</v>
      </c>
      <c r="CG48" s="321" t="s">
        <v>788</v>
      </c>
      <c r="CK48" s="3"/>
      <c r="CP48" s="3"/>
    </row>
    <row r="49" spans="1:94" ht="13.5" customHeight="1">
      <c r="A49" s="42"/>
      <c r="Y49" s="3"/>
      <c r="Z49" s="488"/>
      <c r="AA49" s="488"/>
      <c r="AB49" s="2075" t="s">
        <v>590</v>
      </c>
      <c r="AC49" s="2075"/>
      <c r="AD49" s="2075"/>
      <c r="AE49" s="2075"/>
      <c r="AF49" s="2075"/>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65"/>
      <c r="BH49" s="48"/>
      <c r="BI49" s="52"/>
      <c r="BJ49" s="2244" t="s">
        <v>751</v>
      </c>
      <c r="BK49" s="2245"/>
      <c r="BL49" s="2245"/>
      <c r="BM49" s="2245"/>
      <c r="BN49" s="2245"/>
      <c r="BO49" s="2245"/>
      <c r="BP49" s="2246"/>
      <c r="BQ49" s="2128" t="s">
        <v>78</v>
      </c>
      <c r="BR49" s="2129"/>
      <c r="BS49" s="2130"/>
      <c r="BT49" s="2224">
        <f>'支落防'!T40</f>
        <v>0</v>
      </c>
      <c r="BU49" s="2225"/>
      <c r="BV49" s="2225"/>
      <c r="BW49" s="2225"/>
      <c r="BX49" s="2225"/>
      <c r="BY49" s="2226"/>
      <c r="BZ49" s="2224">
        <f>'支落防'!AC40</f>
        <v>0</v>
      </c>
      <c r="CA49" s="2225"/>
      <c r="CB49" s="2225"/>
      <c r="CC49" s="2225"/>
      <c r="CD49" s="2225"/>
      <c r="CE49" s="2226"/>
      <c r="CF49" s="2196">
        <f>'支落防'!AL40</f>
        <v>0</v>
      </c>
      <c r="CG49" s="2188">
        <f>'支落防'!AN40</f>
        <v>0</v>
      </c>
      <c r="CK49" s="3"/>
      <c r="CP49" s="3"/>
    </row>
    <row r="50" spans="1:94" ht="13.5" customHeight="1">
      <c r="A50" s="42"/>
      <c r="Y50" s="43"/>
      <c r="Z50" s="487"/>
      <c r="AA50" s="487"/>
      <c r="AB50" s="234"/>
      <c r="AC50" s="234"/>
      <c r="AD50" s="291"/>
      <c r="AE50" s="291"/>
      <c r="AF50" s="1656" t="s">
        <v>823</v>
      </c>
      <c r="AG50" s="1657"/>
      <c r="AH50" s="1657"/>
      <c r="AI50" s="1657"/>
      <c r="AJ50" s="1658"/>
      <c r="AK50" s="1173" t="s">
        <v>431</v>
      </c>
      <c r="AL50" s="1174"/>
      <c r="AM50" s="1174"/>
      <c r="AN50" s="1174"/>
      <c r="AO50" s="1174"/>
      <c r="AP50" s="1174"/>
      <c r="AQ50" s="1174"/>
      <c r="AR50" s="1174"/>
      <c r="AS50" s="1174"/>
      <c r="AT50" s="1175"/>
      <c r="AU50" s="1173" t="s">
        <v>463</v>
      </c>
      <c r="AV50" s="1174"/>
      <c r="AW50" s="1174"/>
      <c r="AX50" s="1174"/>
      <c r="AY50" s="1174"/>
      <c r="AZ50" s="1174"/>
      <c r="BA50" s="1174"/>
      <c r="BB50" s="1174"/>
      <c r="BC50" s="1174"/>
      <c r="BD50" s="1175"/>
      <c r="BE50" s="1017" t="s">
        <v>428</v>
      </c>
      <c r="BF50" s="1019"/>
      <c r="BG50" s="65"/>
      <c r="BH50" s="48"/>
      <c r="BI50" s="52"/>
      <c r="BJ50" s="2247"/>
      <c r="BK50" s="2248"/>
      <c r="BL50" s="2248"/>
      <c r="BM50" s="2248"/>
      <c r="BN50" s="2248"/>
      <c r="BO50" s="2248"/>
      <c r="BP50" s="2249"/>
      <c r="BQ50" s="2128" t="s">
        <v>79</v>
      </c>
      <c r="BR50" s="2129"/>
      <c r="BS50" s="2130"/>
      <c r="BT50" s="2224">
        <f>'支落防'!T41</f>
        <v>0</v>
      </c>
      <c r="BU50" s="2225"/>
      <c r="BV50" s="2225"/>
      <c r="BW50" s="2225"/>
      <c r="BX50" s="2225"/>
      <c r="BY50" s="2226"/>
      <c r="BZ50" s="2224">
        <f>'支落防'!AC41</f>
        <v>0</v>
      </c>
      <c r="CA50" s="2225"/>
      <c r="CB50" s="2225"/>
      <c r="CC50" s="2225"/>
      <c r="CD50" s="2225"/>
      <c r="CE50" s="2226"/>
      <c r="CF50" s="2197"/>
      <c r="CG50" s="2189"/>
      <c r="CK50" s="3"/>
      <c r="CP50" s="3"/>
    </row>
    <row r="51" spans="1:94" ht="13.5" customHeight="1">
      <c r="A51" s="42"/>
      <c r="B51" s="3"/>
      <c r="C51" s="3"/>
      <c r="D51" s="3"/>
      <c r="E51" s="3"/>
      <c r="F51" s="3"/>
      <c r="G51" s="3"/>
      <c r="H51" s="3"/>
      <c r="I51" s="3"/>
      <c r="J51" s="3"/>
      <c r="K51" s="3"/>
      <c r="L51" s="3"/>
      <c r="M51" s="3"/>
      <c r="N51" s="293" t="s">
        <v>425</v>
      </c>
      <c r="O51" s="294"/>
      <c r="P51" s="294"/>
      <c r="Q51" s="294"/>
      <c r="R51" s="294"/>
      <c r="S51" s="294"/>
      <c r="T51" s="294"/>
      <c r="U51" s="3"/>
      <c r="V51" s="3"/>
      <c r="W51" s="3"/>
      <c r="X51" s="3"/>
      <c r="Y51" s="43"/>
      <c r="Z51" s="489"/>
      <c r="AA51" s="490"/>
      <c r="AB51" s="491"/>
      <c r="AC51" s="491"/>
      <c r="AD51" s="418"/>
      <c r="AE51" s="418"/>
      <c r="AF51" s="418"/>
      <c r="AG51" s="418"/>
      <c r="AH51" s="418"/>
      <c r="AI51" s="418"/>
      <c r="AJ51" s="482"/>
      <c r="AK51" s="1595" t="s">
        <v>650</v>
      </c>
      <c r="AL51" s="1596"/>
      <c r="AM51" s="1596"/>
      <c r="AN51" s="1596"/>
      <c r="AO51" s="1597"/>
      <c r="AP51" s="1595" t="s">
        <v>651</v>
      </c>
      <c r="AQ51" s="1596"/>
      <c r="AR51" s="1596"/>
      <c r="AS51" s="1596"/>
      <c r="AT51" s="1597"/>
      <c r="AU51" s="1595" t="s">
        <v>650</v>
      </c>
      <c r="AV51" s="1596"/>
      <c r="AW51" s="1596"/>
      <c r="AX51" s="1596"/>
      <c r="AY51" s="1597"/>
      <c r="AZ51" s="1595" t="s">
        <v>651</v>
      </c>
      <c r="BA51" s="1596"/>
      <c r="BB51" s="1596"/>
      <c r="BC51" s="1596"/>
      <c r="BD51" s="1597"/>
      <c r="BE51" s="180" t="s">
        <v>787</v>
      </c>
      <c r="BF51" s="55" t="s">
        <v>788</v>
      </c>
      <c r="BG51" s="65"/>
      <c r="BH51" s="48"/>
      <c r="BI51" s="52"/>
      <c r="BJ51" s="2244" t="s">
        <v>815</v>
      </c>
      <c r="BK51" s="2245"/>
      <c r="BL51" s="2245"/>
      <c r="BM51" s="2245"/>
      <c r="BN51" s="2245"/>
      <c r="BO51" s="2245"/>
      <c r="BP51" s="2246"/>
      <c r="BQ51" s="2128" t="s">
        <v>80</v>
      </c>
      <c r="BR51" s="2129"/>
      <c r="BS51" s="2130"/>
      <c r="BT51" s="2224">
        <f>'支落防'!T42</f>
        <v>0</v>
      </c>
      <c r="BU51" s="2225"/>
      <c r="BV51" s="2225"/>
      <c r="BW51" s="2225"/>
      <c r="BX51" s="2225"/>
      <c r="BY51" s="2226"/>
      <c r="BZ51" s="2224">
        <f>'支落防'!AC42</f>
        <v>0</v>
      </c>
      <c r="CA51" s="2225"/>
      <c r="CB51" s="2225"/>
      <c r="CC51" s="2225"/>
      <c r="CD51" s="2225"/>
      <c r="CE51" s="2226"/>
      <c r="CF51" s="2196">
        <f>'支落防'!AL42</f>
        <v>0</v>
      </c>
      <c r="CG51" s="2188">
        <f>'支落防'!AN42</f>
        <v>0</v>
      </c>
      <c r="CK51" s="3"/>
      <c r="CP51" s="3"/>
    </row>
    <row r="52" spans="1:94" ht="13.5" customHeight="1">
      <c r="A52" s="42"/>
      <c r="B52" s="3"/>
      <c r="C52" s="3"/>
      <c r="D52" s="3"/>
      <c r="E52" s="3"/>
      <c r="F52" s="3"/>
      <c r="G52" s="3"/>
      <c r="H52" s="3"/>
      <c r="I52" s="3"/>
      <c r="J52" s="3"/>
      <c r="K52" s="3"/>
      <c r="L52" s="3"/>
      <c r="M52" s="3"/>
      <c r="N52" s="245"/>
      <c r="O52" s="649" t="s">
        <v>81</v>
      </c>
      <c r="P52" s="2308">
        <f>'床設'!AD40</f>
        <v>0</v>
      </c>
      <c r="Q52" s="2309"/>
      <c r="R52" s="648" t="s">
        <v>570</v>
      </c>
      <c r="S52" s="1154">
        <f>'床設'!AG40</f>
        <v>0</v>
      </c>
      <c r="T52" s="2310"/>
      <c r="U52" s="3"/>
      <c r="V52" s="3"/>
      <c r="W52" s="3"/>
      <c r="Y52" s="43"/>
      <c r="Z52" s="2180" t="s">
        <v>635</v>
      </c>
      <c r="AA52" s="2181"/>
      <c r="AB52" s="2089" t="s">
        <v>386</v>
      </c>
      <c r="AC52" s="2090"/>
      <c r="AD52" s="2090"/>
      <c r="AE52" s="2090"/>
      <c r="AF52" s="2091"/>
      <c r="AG52" s="2089" t="s">
        <v>362</v>
      </c>
      <c r="AH52" s="2090"/>
      <c r="AI52" s="2090"/>
      <c r="AJ52" s="2091"/>
      <c r="AK52" s="2088">
        <f>'連結 '!R26</f>
        <v>0</v>
      </c>
      <c r="AL52" s="1482"/>
      <c r="AM52" s="1482"/>
      <c r="AN52" s="1482"/>
      <c r="AO52" s="1483"/>
      <c r="AP52" s="1618">
        <f>'連結 '!R12</f>
        <v>0</v>
      </c>
      <c r="AQ52" s="1482"/>
      <c r="AR52" s="1482"/>
      <c r="AS52" s="1482"/>
      <c r="AT52" s="1483"/>
      <c r="AU52" s="1618">
        <f>'連結 '!AB26</f>
        <v>0</v>
      </c>
      <c r="AV52" s="1482"/>
      <c r="AW52" s="1482"/>
      <c r="AX52" s="1482"/>
      <c r="AY52" s="1483"/>
      <c r="AZ52" s="1618">
        <f>'連結 '!AB12</f>
        <v>0</v>
      </c>
      <c r="BA52" s="1482"/>
      <c r="BB52" s="1482"/>
      <c r="BC52" s="1482"/>
      <c r="BD52" s="1483"/>
      <c r="BE52" s="445">
        <f>'連結 '!AL11</f>
        <v>0</v>
      </c>
      <c r="BF52" s="2206" t="str">
        <f>'連結 '!AN8</f>
        <v>―</v>
      </c>
      <c r="BG52" s="65"/>
      <c r="BH52" s="65"/>
      <c r="BI52" s="52"/>
      <c r="BJ52" s="2247"/>
      <c r="BK52" s="2248"/>
      <c r="BL52" s="2248"/>
      <c r="BM52" s="2248"/>
      <c r="BN52" s="2248"/>
      <c r="BO52" s="2248"/>
      <c r="BP52" s="2249"/>
      <c r="BQ52" s="2128" t="s">
        <v>82</v>
      </c>
      <c r="BR52" s="2129"/>
      <c r="BS52" s="2130"/>
      <c r="BT52" s="2224">
        <f>'支落防'!T43</f>
        <v>0</v>
      </c>
      <c r="BU52" s="2225"/>
      <c r="BV52" s="2225"/>
      <c r="BW52" s="2225"/>
      <c r="BX52" s="2225"/>
      <c r="BY52" s="2226"/>
      <c r="BZ52" s="2224">
        <f>'支落防'!AC43</f>
        <v>0</v>
      </c>
      <c r="CA52" s="2225"/>
      <c r="CB52" s="2225"/>
      <c r="CC52" s="2225"/>
      <c r="CD52" s="2225"/>
      <c r="CE52" s="2226"/>
      <c r="CF52" s="2197"/>
      <c r="CG52" s="2189"/>
      <c r="CK52" s="3"/>
      <c r="CP52" s="3"/>
    </row>
    <row r="53" spans="1:94" ht="15" customHeight="1">
      <c r="A53" s="42"/>
      <c r="B53" s="24"/>
      <c r="C53" s="24"/>
      <c r="D53" s="2175" t="s">
        <v>83</v>
      </c>
      <c r="E53" s="2175"/>
      <c r="F53" s="2175"/>
      <c r="G53" s="1620" t="s">
        <v>84</v>
      </c>
      <c r="H53" s="2176"/>
      <c r="I53" s="2177" t="s">
        <v>85</v>
      </c>
      <c r="J53" s="1620"/>
      <c r="K53" s="1620" t="s">
        <v>86</v>
      </c>
      <c r="L53" s="2178"/>
      <c r="M53" s="2179"/>
      <c r="N53" s="3"/>
      <c r="O53" s="3"/>
      <c r="P53" s="1620" t="s">
        <v>87</v>
      </c>
      <c r="Q53" s="1620"/>
      <c r="R53" s="1620"/>
      <c r="S53" s="3"/>
      <c r="T53" s="3"/>
      <c r="U53" s="920"/>
      <c r="V53" s="920"/>
      <c r="W53" s="920"/>
      <c r="X53" s="920"/>
      <c r="Y53" s="921"/>
      <c r="Z53" s="2182"/>
      <c r="AA53" s="2183"/>
      <c r="AB53" s="2092" t="s">
        <v>383</v>
      </c>
      <c r="AC53" s="2093"/>
      <c r="AD53" s="2093"/>
      <c r="AE53" s="2093"/>
      <c r="AF53" s="2094"/>
      <c r="AG53" s="2089" t="s">
        <v>88</v>
      </c>
      <c r="AH53" s="2090"/>
      <c r="AI53" s="2090"/>
      <c r="AJ53" s="2091"/>
      <c r="AK53" s="1213">
        <f>'連結 '!R27</f>
        <v>0</v>
      </c>
      <c r="AL53" s="1214"/>
      <c r="AM53" s="1214"/>
      <c r="AN53" s="1214"/>
      <c r="AO53" s="1215"/>
      <c r="AP53" s="1213">
        <f>'連結 '!R13</f>
        <v>0</v>
      </c>
      <c r="AQ53" s="1214"/>
      <c r="AR53" s="1214"/>
      <c r="AS53" s="1214"/>
      <c r="AT53" s="1215"/>
      <c r="AU53" s="1213">
        <f>'連結 '!AB27</f>
        <v>0</v>
      </c>
      <c r="AV53" s="1214"/>
      <c r="AW53" s="1214"/>
      <c r="AX53" s="1214"/>
      <c r="AY53" s="1215"/>
      <c r="AZ53" s="1213">
        <f>'連結 '!AB13</f>
        <v>0</v>
      </c>
      <c r="BA53" s="1214"/>
      <c r="BB53" s="1214"/>
      <c r="BC53" s="1214"/>
      <c r="BD53" s="1215"/>
      <c r="BE53" s="2206">
        <f>'連結 '!AL13</f>
        <v>0</v>
      </c>
      <c r="BF53" s="2209"/>
      <c r="BG53" s="65"/>
      <c r="BH53" s="48"/>
      <c r="BI53" s="52"/>
      <c r="BJ53" s="1062" t="s">
        <v>640</v>
      </c>
      <c r="BK53" s="1586"/>
      <c r="BL53" s="1586"/>
      <c r="BM53" s="1586"/>
      <c r="BN53" s="1586"/>
      <c r="BO53" s="1587"/>
      <c r="BP53" s="2144" t="s">
        <v>765</v>
      </c>
      <c r="BQ53" s="2433"/>
      <c r="BR53" s="2433"/>
      <c r="BS53" s="2434"/>
      <c r="BT53" s="1017">
        <f>'支落防'!T46</f>
        <v>0</v>
      </c>
      <c r="BU53" s="1018"/>
      <c r="BV53" s="1018"/>
      <c r="BW53" s="1018"/>
      <c r="BX53" s="1018"/>
      <c r="BY53" s="1019"/>
      <c r="BZ53" s="1018">
        <f>'支落防'!AC46</f>
        <v>0</v>
      </c>
      <c r="CA53" s="1018"/>
      <c r="CB53" s="1018"/>
      <c r="CC53" s="1018"/>
      <c r="CD53" s="1018"/>
      <c r="CE53" s="1019"/>
      <c r="CF53" s="155">
        <f>'支落防'!AL46</f>
        <v>0</v>
      </c>
      <c r="CG53" s="350">
        <f>'支落防'!AN46</f>
        <v>0</v>
      </c>
      <c r="CK53" s="3"/>
      <c r="CP53" s="3"/>
    </row>
    <row r="54" spans="1:94" ht="12" customHeight="1">
      <c r="A54" s="113"/>
      <c r="B54" s="3"/>
      <c r="C54" s="30"/>
      <c r="D54" s="3"/>
      <c r="E54" s="3"/>
      <c r="F54" s="3"/>
      <c r="G54" s="43"/>
      <c r="H54" s="95"/>
      <c r="I54" s="96"/>
      <c r="J54" s="3"/>
      <c r="K54" s="3"/>
      <c r="L54" s="3"/>
      <c r="M54" s="43"/>
      <c r="N54" s="3"/>
      <c r="O54" s="3"/>
      <c r="P54" s="3"/>
      <c r="Q54" s="3"/>
      <c r="R54" s="3"/>
      <c r="S54" s="3"/>
      <c r="T54" s="3"/>
      <c r="U54" s="3"/>
      <c r="V54" s="3"/>
      <c r="W54" s="3"/>
      <c r="X54" s="3"/>
      <c r="Y54" s="43"/>
      <c r="Z54" s="2184"/>
      <c r="AA54" s="2185"/>
      <c r="AB54" s="2095"/>
      <c r="AC54" s="2096"/>
      <c r="AD54" s="2096"/>
      <c r="AE54" s="2096"/>
      <c r="AF54" s="2097"/>
      <c r="AG54" s="2089" t="s">
        <v>362</v>
      </c>
      <c r="AH54" s="2090"/>
      <c r="AI54" s="2090"/>
      <c r="AJ54" s="2091"/>
      <c r="AK54" s="2088">
        <f>'連結 '!R28</f>
        <v>0</v>
      </c>
      <c r="AL54" s="1482"/>
      <c r="AM54" s="1482"/>
      <c r="AN54" s="1482"/>
      <c r="AO54" s="1483"/>
      <c r="AP54" s="1618">
        <f>'連結 '!R14</f>
        <v>0</v>
      </c>
      <c r="AQ54" s="1482"/>
      <c r="AR54" s="1482"/>
      <c r="AS54" s="1482"/>
      <c r="AT54" s="1483"/>
      <c r="AU54" s="1618">
        <f>'連結 '!AB28</f>
        <v>0</v>
      </c>
      <c r="AV54" s="1482"/>
      <c r="AW54" s="1482"/>
      <c r="AX54" s="1482"/>
      <c r="AY54" s="1483"/>
      <c r="AZ54" s="1618">
        <f>'連結 '!AB14</f>
        <v>0</v>
      </c>
      <c r="BA54" s="1482"/>
      <c r="BB54" s="1482"/>
      <c r="BC54" s="1482"/>
      <c r="BD54" s="1483"/>
      <c r="BE54" s="2207"/>
      <c r="BF54" s="2209"/>
      <c r="BG54" s="65"/>
      <c r="BH54" s="48"/>
      <c r="BI54" s="52"/>
      <c r="BJ54" s="1588"/>
      <c r="BK54" s="1589"/>
      <c r="BL54" s="1589"/>
      <c r="BM54" s="1589"/>
      <c r="BN54" s="1589"/>
      <c r="BO54" s="1590"/>
      <c r="BP54" s="2212" t="s">
        <v>874</v>
      </c>
      <c r="BQ54" s="2213"/>
      <c r="BR54" s="2213"/>
      <c r="BS54" s="2214"/>
      <c r="BT54" s="2169">
        <f>'支落防'!T47</f>
        <v>0</v>
      </c>
      <c r="BU54" s="2170"/>
      <c r="BV54" s="2170"/>
      <c r="BW54" s="2170"/>
      <c r="BX54" s="2170"/>
      <c r="BY54" s="2171"/>
      <c r="BZ54" s="2169">
        <f>'支落防'!AC47</f>
        <v>0</v>
      </c>
      <c r="CA54" s="2170"/>
      <c r="CB54" s="2170"/>
      <c r="CC54" s="2170"/>
      <c r="CD54" s="2170"/>
      <c r="CE54" s="2171"/>
      <c r="CF54" s="155">
        <f>'支落防'!AL47</f>
        <v>0</v>
      </c>
      <c r="CG54" s="2188" t="s">
        <v>115</v>
      </c>
      <c r="CK54" s="3"/>
      <c r="CP54" s="3"/>
    </row>
    <row r="55" spans="1:94" ht="12" customHeight="1">
      <c r="A55" s="113"/>
      <c r="B55" s="91"/>
      <c r="C55" s="211"/>
      <c r="D55" s="91"/>
      <c r="E55" s="91"/>
      <c r="F55" s="91"/>
      <c r="G55" s="24"/>
      <c r="H55" s="97"/>
      <c r="I55" s="24"/>
      <c r="J55" s="24"/>
      <c r="K55" s="24"/>
      <c r="L55" s="24"/>
      <c r="M55" s="24"/>
      <c r="N55" s="24"/>
      <c r="O55" s="24"/>
      <c r="P55" s="24"/>
      <c r="Q55" s="24"/>
      <c r="R55" s="24"/>
      <c r="S55" s="24"/>
      <c r="T55" s="24"/>
      <c r="U55" s="24"/>
      <c r="V55" s="24"/>
      <c r="W55" s="24"/>
      <c r="X55" s="24"/>
      <c r="Y55" s="43"/>
      <c r="Z55" s="2184"/>
      <c r="AA55" s="2185"/>
      <c r="AB55" s="2092" t="s">
        <v>456</v>
      </c>
      <c r="AC55" s="2093"/>
      <c r="AD55" s="2093"/>
      <c r="AE55" s="2093"/>
      <c r="AF55" s="2094"/>
      <c r="AG55" s="2089" t="s">
        <v>89</v>
      </c>
      <c r="AH55" s="2090"/>
      <c r="AI55" s="2090"/>
      <c r="AJ55" s="2091"/>
      <c r="AK55" s="1213">
        <f>'連結 '!R29</f>
        <v>0</v>
      </c>
      <c r="AL55" s="1214"/>
      <c r="AM55" s="1214"/>
      <c r="AN55" s="1214"/>
      <c r="AO55" s="1215"/>
      <c r="AP55" s="1213">
        <f>'連結 '!R15</f>
        <v>0</v>
      </c>
      <c r="AQ55" s="1214"/>
      <c r="AR55" s="1214"/>
      <c r="AS55" s="1214"/>
      <c r="AT55" s="1215"/>
      <c r="AU55" s="1213">
        <f>'連結 '!AB29</f>
        <v>0</v>
      </c>
      <c r="AV55" s="1214"/>
      <c r="AW55" s="1214"/>
      <c r="AX55" s="1214"/>
      <c r="AY55" s="1215"/>
      <c r="AZ55" s="1213">
        <f>'連結 '!AB15</f>
        <v>0</v>
      </c>
      <c r="BA55" s="1214"/>
      <c r="BB55" s="1214"/>
      <c r="BC55" s="1214"/>
      <c r="BD55" s="1215"/>
      <c r="BE55" s="2206">
        <f>'連結 '!AL15</f>
        <v>0</v>
      </c>
      <c r="BF55" s="2209"/>
      <c r="BG55" s="65"/>
      <c r="BH55" s="48"/>
      <c r="BI55" s="52"/>
      <c r="BJ55" s="1591"/>
      <c r="BK55" s="1592"/>
      <c r="BL55" s="1592"/>
      <c r="BM55" s="1592"/>
      <c r="BN55" s="1592"/>
      <c r="BO55" s="1593"/>
      <c r="BP55" s="2119" t="s">
        <v>875</v>
      </c>
      <c r="BQ55" s="2120"/>
      <c r="BR55" s="2120"/>
      <c r="BS55" s="2121"/>
      <c r="BT55" s="2238">
        <f>'支落防'!T50</f>
        <v>0</v>
      </c>
      <c r="BU55" s="2239"/>
      <c r="BV55" s="2239"/>
      <c r="BW55" s="2239"/>
      <c r="BX55" s="2239"/>
      <c r="BY55" s="2240"/>
      <c r="BZ55" s="2169">
        <f>'支落防'!AC50</f>
        <v>0</v>
      </c>
      <c r="CA55" s="2170"/>
      <c r="CB55" s="2170"/>
      <c r="CC55" s="2170"/>
      <c r="CD55" s="2170"/>
      <c r="CE55" s="2171"/>
      <c r="CF55" s="155">
        <f>'支落防'!AL50</f>
        <v>0</v>
      </c>
      <c r="CG55" s="2189"/>
      <c r="CK55" s="3"/>
      <c r="CP55" s="3"/>
    </row>
    <row r="56" spans="1:94" ht="12.75" customHeight="1">
      <c r="A56" s="113"/>
      <c r="B56" s="94"/>
      <c r="C56" s="94"/>
      <c r="D56" s="94"/>
      <c r="E56" s="94"/>
      <c r="F56" s="41"/>
      <c r="G56" s="41"/>
      <c r="H56" s="105"/>
      <c r="I56" s="41"/>
      <c r="J56" s="41"/>
      <c r="K56" s="41"/>
      <c r="L56" s="91"/>
      <c r="M56" s="91"/>
      <c r="N56" s="91"/>
      <c r="O56" s="91"/>
      <c r="P56" s="91"/>
      <c r="Q56" s="91"/>
      <c r="R56" s="91"/>
      <c r="S56" s="91"/>
      <c r="T56" s="91"/>
      <c r="U56" s="91"/>
      <c r="V56" s="91"/>
      <c r="W56" s="91"/>
      <c r="X56" s="91"/>
      <c r="Y56" s="210"/>
      <c r="Z56" s="2186"/>
      <c r="AA56" s="2187"/>
      <c r="AB56" s="2095"/>
      <c r="AC56" s="2096"/>
      <c r="AD56" s="2096"/>
      <c r="AE56" s="2096"/>
      <c r="AF56" s="2097"/>
      <c r="AG56" s="2089" t="s">
        <v>362</v>
      </c>
      <c r="AH56" s="2090"/>
      <c r="AI56" s="2090"/>
      <c r="AJ56" s="2091"/>
      <c r="AK56" s="2088">
        <f>'連結 '!R30</f>
        <v>0</v>
      </c>
      <c r="AL56" s="1482"/>
      <c r="AM56" s="1482"/>
      <c r="AN56" s="1482"/>
      <c r="AO56" s="1483"/>
      <c r="AP56" s="1618">
        <f>'連結 '!R16</f>
        <v>0</v>
      </c>
      <c r="AQ56" s="1482"/>
      <c r="AR56" s="1482"/>
      <c r="AS56" s="1482"/>
      <c r="AT56" s="1483"/>
      <c r="AU56" s="1618">
        <f>'連結 '!AB30</f>
        <v>0</v>
      </c>
      <c r="AV56" s="1482"/>
      <c r="AW56" s="1482"/>
      <c r="AX56" s="1482"/>
      <c r="AY56" s="1483"/>
      <c r="AZ56" s="1618">
        <f>'連結 '!AB16</f>
        <v>0</v>
      </c>
      <c r="BA56" s="1482"/>
      <c r="BB56" s="1482"/>
      <c r="BC56" s="1482"/>
      <c r="BD56" s="1483"/>
      <c r="BE56" s="2207"/>
      <c r="BF56" s="2209"/>
      <c r="BG56" s="65"/>
      <c r="BH56" s="48"/>
      <c r="BI56" s="52"/>
      <c r="BJ56" s="1062" t="s">
        <v>641</v>
      </c>
      <c r="BK56" s="1063"/>
      <c r="BL56" s="1063"/>
      <c r="BM56" s="1063"/>
      <c r="BN56" s="1063"/>
      <c r="BO56" s="1064"/>
      <c r="BP56" s="2144" t="s">
        <v>765</v>
      </c>
      <c r="BQ56" s="2433"/>
      <c r="BR56" s="2433"/>
      <c r="BS56" s="2434"/>
      <c r="BT56" s="1017">
        <f>'支落防'!T52</f>
        <v>0</v>
      </c>
      <c r="BU56" s="1018"/>
      <c r="BV56" s="1018"/>
      <c r="BW56" s="1018"/>
      <c r="BX56" s="1018"/>
      <c r="BY56" s="1018"/>
      <c r="BZ56" s="1017">
        <f>'支落防'!AC52</f>
        <v>0</v>
      </c>
      <c r="CA56" s="1018"/>
      <c r="CB56" s="1018"/>
      <c r="CC56" s="1018"/>
      <c r="CD56" s="1018"/>
      <c r="CE56" s="1019"/>
      <c r="CF56" s="155">
        <f>'支落防'!AL52</f>
        <v>0</v>
      </c>
      <c r="CG56" s="297">
        <f>'支落防'!AN52</f>
        <v>0</v>
      </c>
      <c r="CK56" s="3"/>
      <c r="CP56" s="3"/>
    </row>
    <row r="57" spans="1:94" ht="5.25" customHeight="1">
      <c r="A57" s="113"/>
      <c r="B57" s="3"/>
      <c r="C57" s="3"/>
      <c r="D57" s="3"/>
      <c r="E57" s="3"/>
      <c r="F57" s="3"/>
      <c r="G57" s="3"/>
      <c r="H57" s="95"/>
      <c r="I57" s="3"/>
      <c r="J57" s="3"/>
      <c r="K57" s="3"/>
      <c r="L57" s="99"/>
      <c r="M57" s="100"/>
      <c r="N57" s="101"/>
      <c r="O57" s="100"/>
      <c r="P57" s="100"/>
      <c r="Q57" s="100"/>
      <c r="R57" s="100"/>
      <c r="S57" s="100"/>
      <c r="T57" s="100"/>
      <c r="U57" s="100"/>
      <c r="V57" s="100"/>
      <c r="W57" s="28"/>
      <c r="X57" s="3"/>
      <c r="Y57" s="43"/>
      <c r="Z57" s="2092" t="s">
        <v>645</v>
      </c>
      <c r="AA57" s="2093"/>
      <c r="AB57" s="2093"/>
      <c r="AC57" s="2093"/>
      <c r="AD57" s="2093"/>
      <c r="AE57" s="2093"/>
      <c r="AF57" s="2093"/>
      <c r="AG57" s="2093"/>
      <c r="AH57" s="2093"/>
      <c r="AI57" s="2093"/>
      <c r="AJ57" s="2094"/>
      <c r="AK57" s="2079">
        <f>'連結 '!R31</f>
        <v>0</v>
      </c>
      <c r="AL57" s="2080"/>
      <c r="AM57" s="2080"/>
      <c r="AN57" s="2080"/>
      <c r="AO57" s="2081"/>
      <c r="AP57" s="2079">
        <f>'連結 '!R17</f>
        <v>0</v>
      </c>
      <c r="AQ57" s="2080"/>
      <c r="AR57" s="2080"/>
      <c r="AS57" s="2080"/>
      <c r="AT57" s="2081"/>
      <c r="AU57" s="2079">
        <f>'連結 '!AB31</f>
        <v>0</v>
      </c>
      <c r="AV57" s="2080"/>
      <c r="AW57" s="2080"/>
      <c r="AX57" s="2080"/>
      <c r="AY57" s="2081"/>
      <c r="AZ57" s="2079">
        <f>'連結 '!AB17</f>
        <v>0</v>
      </c>
      <c r="BA57" s="2080"/>
      <c r="BB57" s="2080"/>
      <c r="BC57" s="2080"/>
      <c r="BD57" s="2081"/>
      <c r="BE57" s="2196">
        <f>'連結 '!AL31</f>
        <v>0</v>
      </c>
      <c r="BF57" s="2209"/>
      <c r="BG57" s="65"/>
      <c r="BH57" s="48"/>
      <c r="BI57" s="52"/>
      <c r="BJ57" s="1344"/>
      <c r="BK57" s="1288"/>
      <c r="BL57" s="1288"/>
      <c r="BM57" s="1288"/>
      <c r="BN57" s="1288"/>
      <c r="BO57" s="1289"/>
      <c r="BP57" s="2215" t="s">
        <v>874</v>
      </c>
      <c r="BQ57" s="2216"/>
      <c r="BR57" s="2216"/>
      <c r="BS57" s="2217"/>
      <c r="BT57" s="2150">
        <f>'支落防'!T53</f>
        <v>0</v>
      </c>
      <c r="BU57" s="2151"/>
      <c r="BV57" s="2151"/>
      <c r="BW57" s="2151"/>
      <c r="BX57" s="2151"/>
      <c r="BY57" s="2152"/>
      <c r="BZ57" s="2424">
        <f>'支落防'!AC53</f>
        <v>0</v>
      </c>
      <c r="CA57" s="2425"/>
      <c r="CB57" s="2425"/>
      <c r="CC57" s="2425"/>
      <c r="CD57" s="2425"/>
      <c r="CE57" s="2426"/>
      <c r="CF57" s="2196">
        <f>'支落防'!AL53</f>
        <v>0</v>
      </c>
      <c r="CG57" s="2241" t="s">
        <v>115</v>
      </c>
      <c r="CK57" s="3"/>
      <c r="CP57" s="3"/>
    </row>
    <row r="58" spans="1:94" ht="4.5" customHeight="1">
      <c r="A58" s="42"/>
      <c r="B58" s="3"/>
      <c r="C58" s="3"/>
      <c r="D58" s="3"/>
      <c r="E58" s="3"/>
      <c r="F58" s="3"/>
      <c r="G58" s="3"/>
      <c r="H58" s="95"/>
      <c r="I58" s="3"/>
      <c r="J58" s="3"/>
      <c r="K58" s="3"/>
      <c r="L58" s="3"/>
      <c r="M58" s="3"/>
      <c r="N58" s="3"/>
      <c r="O58" s="3"/>
      <c r="P58" s="3"/>
      <c r="Q58" s="3"/>
      <c r="R58" s="3"/>
      <c r="S58" s="3"/>
      <c r="T58" s="3"/>
      <c r="U58" s="3"/>
      <c r="V58" s="3"/>
      <c r="W58" s="3"/>
      <c r="X58" s="3"/>
      <c r="Y58" s="43"/>
      <c r="Z58" s="2098"/>
      <c r="AA58" s="2099"/>
      <c r="AB58" s="2099"/>
      <c r="AC58" s="2099"/>
      <c r="AD58" s="2099"/>
      <c r="AE58" s="2099"/>
      <c r="AF58" s="2099"/>
      <c r="AG58" s="2099"/>
      <c r="AH58" s="2099"/>
      <c r="AI58" s="2099"/>
      <c r="AJ58" s="2100"/>
      <c r="AK58" s="2082"/>
      <c r="AL58" s="2083"/>
      <c r="AM58" s="2083"/>
      <c r="AN58" s="2083"/>
      <c r="AO58" s="2084"/>
      <c r="AP58" s="2082"/>
      <c r="AQ58" s="2083"/>
      <c r="AR58" s="2083"/>
      <c r="AS58" s="2083"/>
      <c r="AT58" s="2084"/>
      <c r="AU58" s="2082"/>
      <c r="AV58" s="2083"/>
      <c r="AW58" s="2083"/>
      <c r="AX58" s="2083"/>
      <c r="AY58" s="2084"/>
      <c r="AZ58" s="2082"/>
      <c r="BA58" s="2083"/>
      <c r="BB58" s="2083"/>
      <c r="BC58" s="2083"/>
      <c r="BD58" s="2084"/>
      <c r="BE58" s="2210"/>
      <c r="BF58" s="2209"/>
      <c r="BG58" s="65"/>
      <c r="BH58" s="48"/>
      <c r="BI58" s="52"/>
      <c r="BJ58" s="1344"/>
      <c r="BK58" s="1288"/>
      <c r="BL58" s="1288"/>
      <c r="BM58" s="1288"/>
      <c r="BN58" s="1288"/>
      <c r="BO58" s="1289"/>
      <c r="BP58" s="2218"/>
      <c r="BQ58" s="2219"/>
      <c r="BR58" s="2219"/>
      <c r="BS58" s="2220"/>
      <c r="BT58" s="2150"/>
      <c r="BU58" s="2151"/>
      <c r="BV58" s="2151"/>
      <c r="BW58" s="2151"/>
      <c r="BX58" s="2151"/>
      <c r="BY58" s="2152"/>
      <c r="BZ58" s="2427"/>
      <c r="CA58" s="2428"/>
      <c r="CB58" s="2428"/>
      <c r="CC58" s="2428"/>
      <c r="CD58" s="2428"/>
      <c r="CE58" s="2429"/>
      <c r="CF58" s="2210"/>
      <c r="CG58" s="2242"/>
      <c r="CK58" s="3"/>
      <c r="CP58" s="3"/>
    </row>
    <row r="59" spans="1:94" ht="6" customHeight="1">
      <c r="A59" s="42"/>
      <c r="B59" s="3"/>
      <c r="C59" s="3"/>
      <c r="D59" s="3"/>
      <c r="E59" s="3"/>
      <c r="F59" s="3"/>
      <c r="G59" s="3"/>
      <c r="H59" s="95"/>
      <c r="I59" s="3"/>
      <c r="J59" s="3"/>
      <c r="K59" s="3"/>
      <c r="L59" s="3"/>
      <c r="M59" s="3"/>
      <c r="N59" s="3"/>
      <c r="O59" s="3"/>
      <c r="P59" s="3"/>
      <c r="Q59" s="3"/>
      <c r="R59" s="3"/>
      <c r="S59" s="3"/>
      <c r="T59" s="3"/>
      <c r="U59" s="3"/>
      <c r="V59" s="3"/>
      <c r="W59" s="3"/>
      <c r="X59" s="3"/>
      <c r="Y59" s="43"/>
      <c r="Z59" s="2095"/>
      <c r="AA59" s="2096"/>
      <c r="AB59" s="2096"/>
      <c r="AC59" s="2096"/>
      <c r="AD59" s="2096"/>
      <c r="AE59" s="2096"/>
      <c r="AF59" s="2096"/>
      <c r="AG59" s="2096"/>
      <c r="AH59" s="2096"/>
      <c r="AI59" s="2096"/>
      <c r="AJ59" s="2097"/>
      <c r="AK59" s="2085"/>
      <c r="AL59" s="2086"/>
      <c r="AM59" s="2086"/>
      <c r="AN59" s="2086"/>
      <c r="AO59" s="2087"/>
      <c r="AP59" s="2085"/>
      <c r="AQ59" s="2086"/>
      <c r="AR59" s="2086"/>
      <c r="AS59" s="2086"/>
      <c r="AT59" s="2087"/>
      <c r="AU59" s="2085"/>
      <c r="AV59" s="2086"/>
      <c r="AW59" s="2086"/>
      <c r="AX59" s="2086"/>
      <c r="AY59" s="2087"/>
      <c r="AZ59" s="2085"/>
      <c r="BA59" s="2086"/>
      <c r="BB59" s="2086"/>
      <c r="BC59" s="2086"/>
      <c r="BD59" s="2087"/>
      <c r="BE59" s="2211"/>
      <c r="BF59" s="2207"/>
      <c r="BG59" s="65"/>
      <c r="BH59" s="65"/>
      <c r="BI59" s="52"/>
      <c r="BJ59" s="1344"/>
      <c r="BK59" s="1288"/>
      <c r="BL59" s="1288"/>
      <c r="BM59" s="1288"/>
      <c r="BN59" s="1288"/>
      <c r="BO59" s="1289"/>
      <c r="BP59" s="2221"/>
      <c r="BQ59" s="2222"/>
      <c r="BR59" s="2222"/>
      <c r="BS59" s="2223"/>
      <c r="BT59" s="2150"/>
      <c r="BU59" s="2151"/>
      <c r="BV59" s="2151"/>
      <c r="BW59" s="2151"/>
      <c r="BX59" s="2151"/>
      <c r="BY59" s="2152"/>
      <c r="BZ59" s="2430"/>
      <c r="CA59" s="2431"/>
      <c r="CB59" s="2431"/>
      <c r="CC59" s="2431"/>
      <c r="CD59" s="2431"/>
      <c r="CE59" s="2432"/>
      <c r="CF59" s="2211"/>
      <c r="CG59" s="2242"/>
      <c r="CK59" s="3"/>
      <c r="CP59" s="3"/>
    </row>
    <row r="60" spans="1:94" ht="13.5" customHeight="1">
      <c r="A60" s="42"/>
      <c r="B60" s="3"/>
      <c r="C60" s="3"/>
      <c r="D60" s="3"/>
      <c r="E60" s="3"/>
      <c r="F60" s="3"/>
      <c r="G60" s="43"/>
      <c r="H60" s="95"/>
      <c r="I60" s="96"/>
      <c r="J60" s="3"/>
      <c r="K60" s="3"/>
      <c r="L60" s="3"/>
      <c r="M60" s="3"/>
      <c r="N60" s="3"/>
      <c r="R60" s="24"/>
      <c r="S60" s="24" t="s">
        <v>427</v>
      </c>
      <c r="T60" s="24"/>
      <c r="U60" s="24"/>
      <c r="V60" s="24"/>
      <c r="W60" s="24"/>
      <c r="X60" s="34"/>
      <c r="Y60" s="43"/>
      <c r="Z60" s="2092" t="s">
        <v>649</v>
      </c>
      <c r="AA60" s="2093"/>
      <c r="AB60" s="2093"/>
      <c r="AC60" s="2093"/>
      <c r="AD60" s="2093"/>
      <c r="AE60" s="2093"/>
      <c r="AF60" s="2094"/>
      <c r="AG60" s="2089" t="s">
        <v>618</v>
      </c>
      <c r="AH60" s="2090"/>
      <c r="AI60" s="2090"/>
      <c r="AJ60" s="2091"/>
      <c r="AK60" s="1173" t="str">
        <f>'連結 '!R32</f>
        <v>D</v>
      </c>
      <c r="AL60" s="1174"/>
      <c r="AM60" s="1174"/>
      <c r="AN60" s="1174"/>
      <c r="AO60" s="1175"/>
      <c r="AP60" s="1173" t="str">
        <f>'連結 '!R18</f>
        <v>D</v>
      </c>
      <c r="AQ60" s="1174"/>
      <c r="AR60" s="1174"/>
      <c r="AS60" s="1174"/>
      <c r="AT60" s="1175"/>
      <c r="AU60" s="1173" t="str">
        <f>'連結 '!AB32</f>
        <v>D</v>
      </c>
      <c r="AV60" s="1174"/>
      <c r="AW60" s="1174"/>
      <c r="AX60" s="1174"/>
      <c r="AY60" s="1175"/>
      <c r="AZ60" s="1173" t="str">
        <f>'連結 '!AB18</f>
        <v>D</v>
      </c>
      <c r="BA60" s="1174"/>
      <c r="BB60" s="1174"/>
      <c r="BC60" s="1174"/>
      <c r="BD60" s="1175"/>
      <c r="BE60" s="2196">
        <f>'連結 '!AL18</f>
        <v>0</v>
      </c>
      <c r="BF60" s="351">
        <f>'連結 '!AN18</f>
        <v>0</v>
      </c>
      <c r="BG60" s="3"/>
      <c r="BH60" s="3"/>
      <c r="BI60" s="43"/>
      <c r="BJ60" s="946"/>
      <c r="BK60" s="939"/>
      <c r="BL60" s="939"/>
      <c r="BM60" s="939"/>
      <c r="BN60" s="939"/>
      <c r="BO60" s="941"/>
      <c r="BP60" s="2119" t="s">
        <v>875</v>
      </c>
      <c r="BQ60" s="2120"/>
      <c r="BR60" s="2120"/>
      <c r="BS60" s="2121"/>
      <c r="BT60" s="2150">
        <f>'支落防'!T56</f>
        <v>0</v>
      </c>
      <c r="BU60" s="2151"/>
      <c r="BV60" s="2151"/>
      <c r="BW60" s="2151"/>
      <c r="BX60" s="2151"/>
      <c r="BY60" s="2152"/>
      <c r="BZ60" s="2150">
        <f>'支落防'!AC56</f>
        <v>0</v>
      </c>
      <c r="CA60" s="2151"/>
      <c r="CB60" s="2151"/>
      <c r="CC60" s="2151"/>
      <c r="CD60" s="2151"/>
      <c r="CE60" s="2152"/>
      <c r="CF60" s="155">
        <f>'支落防'!AL56</f>
        <v>0</v>
      </c>
      <c r="CG60" s="2243"/>
      <c r="CK60" s="3"/>
      <c r="CP60" s="3"/>
    </row>
    <row r="61" spans="1:94" ht="13.5" customHeight="1">
      <c r="A61" s="42"/>
      <c r="B61" s="24"/>
      <c r="C61" s="24" t="s">
        <v>427</v>
      </c>
      <c r="D61" s="24"/>
      <c r="E61" s="24"/>
      <c r="F61" s="24"/>
      <c r="G61" s="34"/>
      <c r="H61" s="97"/>
      <c r="I61" s="96"/>
      <c r="J61" s="3"/>
      <c r="K61" s="292" t="s">
        <v>789</v>
      </c>
      <c r="L61" s="294"/>
      <c r="M61" s="294"/>
      <c r="N61" s="294"/>
      <c r="O61" s="294"/>
      <c r="P61" s="294"/>
      <c r="Q61" s="294"/>
      <c r="R61" s="653" t="s">
        <v>90</v>
      </c>
      <c r="S61" s="1152">
        <f>'床設'!R48</f>
        <v>0</v>
      </c>
      <c r="T61" s="1153"/>
      <c r="U61" s="648" t="s">
        <v>91</v>
      </c>
      <c r="V61" s="1154">
        <f>'床設'!U48</f>
        <v>0</v>
      </c>
      <c r="W61" s="1155"/>
      <c r="X61" s="1155"/>
      <c r="Y61" s="651"/>
      <c r="Z61" s="2095"/>
      <c r="AA61" s="2096"/>
      <c r="AB61" s="2096"/>
      <c r="AC61" s="2096"/>
      <c r="AD61" s="2096"/>
      <c r="AE61" s="2096"/>
      <c r="AF61" s="2097"/>
      <c r="AG61" s="2089" t="s">
        <v>619</v>
      </c>
      <c r="AH61" s="2090"/>
      <c r="AI61" s="2090"/>
      <c r="AJ61" s="2091"/>
      <c r="AK61" s="1173" t="str">
        <f>'連結 '!R33</f>
        <v>D</v>
      </c>
      <c r="AL61" s="1174"/>
      <c r="AM61" s="1174"/>
      <c r="AN61" s="1174"/>
      <c r="AO61" s="1175"/>
      <c r="AP61" s="1173" t="str">
        <f>'連結 '!R19</f>
        <v>D</v>
      </c>
      <c r="AQ61" s="1174"/>
      <c r="AR61" s="1174"/>
      <c r="AS61" s="1174"/>
      <c r="AT61" s="1175"/>
      <c r="AU61" s="1173" t="str">
        <f>'連結 '!AB33</f>
        <v>D</v>
      </c>
      <c r="AV61" s="1174"/>
      <c r="AW61" s="1174"/>
      <c r="AX61" s="1174"/>
      <c r="AY61" s="1175"/>
      <c r="AZ61" s="1173" t="str">
        <f>'連結 '!AB19</f>
        <v>D</v>
      </c>
      <c r="BA61" s="1174"/>
      <c r="BB61" s="1174"/>
      <c r="BC61" s="1174"/>
      <c r="BD61" s="1175"/>
      <c r="BE61" s="2211"/>
      <c r="BF61" s="322">
        <f>'連結 '!AN19</f>
        <v>0</v>
      </c>
      <c r="BG61" s="3"/>
      <c r="BI61" s="3"/>
      <c r="BJ61" s="229"/>
      <c r="BK61" s="883"/>
      <c r="BL61" s="883"/>
      <c r="BM61" s="883"/>
      <c r="BN61" s="883"/>
      <c r="BO61" s="883"/>
      <c r="BP61" s="485"/>
      <c r="BQ61" s="919"/>
      <c r="BR61" s="919"/>
      <c r="BS61" s="919"/>
      <c r="BT61" s="545"/>
      <c r="BU61" s="545"/>
      <c r="BV61" s="545"/>
      <c r="BW61" s="545"/>
      <c r="BX61" s="545"/>
      <c r="BY61" s="545"/>
      <c r="BZ61" s="545"/>
      <c r="CA61" s="545"/>
      <c r="CB61" s="545"/>
      <c r="CC61" s="545"/>
      <c r="CD61" s="545"/>
      <c r="CE61" s="545"/>
      <c r="CF61" s="543"/>
      <c r="CG61" s="542"/>
      <c r="CK61" s="3"/>
      <c r="CP61" s="3"/>
    </row>
    <row r="62" spans="1:94" ht="13.5" customHeight="1" thickBot="1">
      <c r="A62" s="15"/>
      <c r="B62" s="654" t="s">
        <v>172</v>
      </c>
      <c r="C62" s="2068">
        <f>'床設'!D50</f>
        <v>0</v>
      </c>
      <c r="D62" s="2069"/>
      <c r="E62" s="650" t="s">
        <v>92</v>
      </c>
      <c r="F62" s="2070">
        <f>'床設'!G50</f>
        <v>0</v>
      </c>
      <c r="G62" s="2071"/>
      <c r="H62" s="2071"/>
      <c r="I62" s="655"/>
      <c r="J62" s="12"/>
      <c r="K62" s="654" t="s">
        <v>172</v>
      </c>
      <c r="L62" s="2068">
        <f>'床設'!AE49</f>
        <v>0</v>
      </c>
      <c r="M62" s="2069"/>
      <c r="N62" s="650" t="s">
        <v>92</v>
      </c>
      <c r="O62" s="2070">
        <f>'床設'!AH49</f>
        <v>0</v>
      </c>
      <c r="P62" s="2071"/>
      <c r="Q62" s="2071"/>
      <c r="R62" s="652"/>
      <c r="S62" s="290"/>
      <c r="T62" s="290"/>
      <c r="U62" s="290"/>
      <c r="V62" s="12"/>
      <c r="W62" s="12"/>
      <c r="X62" s="12"/>
      <c r="Y62" s="12"/>
      <c r="Z62" s="2419" t="s">
        <v>756</v>
      </c>
      <c r="AA62" s="2420"/>
      <c r="AB62" s="2420"/>
      <c r="AC62" s="2420"/>
      <c r="AD62" s="2420"/>
      <c r="AE62" s="2420"/>
      <c r="AF62" s="2420"/>
      <c r="AG62" s="2420"/>
      <c r="AH62" s="2420"/>
      <c r="AI62" s="2420"/>
      <c r="AJ62" s="2420"/>
      <c r="AK62" s="2420"/>
      <c r="AL62" s="2420"/>
      <c r="AM62" s="2420"/>
      <c r="AN62" s="2420"/>
      <c r="AO62" s="2420"/>
      <c r="AP62" s="2421">
        <f>'連結 '!AB35</f>
        <v>0</v>
      </c>
      <c r="AQ62" s="2422"/>
      <c r="AR62" s="2422"/>
      <c r="AS62" s="2422"/>
      <c r="AT62" s="2422"/>
      <c r="AU62" s="2422"/>
      <c r="AV62" s="2422"/>
      <c r="AW62" s="2422"/>
      <c r="AX62" s="2422"/>
      <c r="AY62" s="2422"/>
      <c r="AZ62" s="2422"/>
      <c r="BA62" s="2422"/>
      <c r="BB62" s="2422"/>
      <c r="BC62" s="2422"/>
      <c r="BD62" s="2423"/>
      <c r="BE62" s="419">
        <f>'連結 '!AL35</f>
        <v>0</v>
      </c>
      <c r="BF62" s="419">
        <f>'連結 '!AN35</f>
        <v>0</v>
      </c>
      <c r="BG62" s="33"/>
      <c r="BH62" s="12"/>
      <c r="BI62" s="12"/>
      <c r="BJ62" s="557"/>
      <c r="BK62" s="859"/>
      <c r="BL62" s="859"/>
      <c r="BM62" s="859"/>
      <c r="BN62" s="859"/>
      <c r="BO62" s="859"/>
      <c r="BP62" s="859"/>
      <c r="BQ62" s="859"/>
      <c r="BR62" s="859"/>
      <c r="BS62" s="859"/>
      <c r="BT62" s="403"/>
      <c r="BU62" s="922"/>
      <c r="BV62" s="922"/>
      <c r="BW62" s="922"/>
      <c r="BX62" s="922"/>
      <c r="BY62" s="922"/>
      <c r="BZ62" s="922"/>
      <c r="CA62" s="922"/>
      <c r="CB62" s="922"/>
      <c r="CC62" s="922"/>
      <c r="CD62" s="922"/>
      <c r="CE62" s="922"/>
      <c r="CF62" s="544"/>
      <c r="CG62" s="556"/>
      <c r="CH62" s="3"/>
      <c r="CI62" s="3"/>
      <c r="CJ62" s="3"/>
      <c r="CK62" s="3"/>
      <c r="CL62" s="3"/>
      <c r="CM62" s="3"/>
      <c r="CN62" s="3"/>
      <c r="CO62" s="3"/>
      <c r="CP62" s="3"/>
    </row>
    <row r="63" spans="1:89" ht="13.5" customHeight="1">
      <c r="A63" s="3"/>
      <c r="B63" s="3"/>
      <c r="C63" s="3"/>
      <c r="D63" s="3"/>
      <c r="E63" s="3"/>
      <c r="F63" s="3"/>
      <c r="G63" s="3"/>
      <c r="H63" s="3"/>
      <c r="I63" s="3"/>
      <c r="J63" s="3"/>
      <c r="K63" s="3"/>
      <c r="L63" s="3"/>
      <c r="M63" s="3"/>
      <c r="N63" s="3"/>
      <c r="O63" s="3"/>
      <c r="P63" s="3"/>
      <c r="Q63" s="3"/>
      <c r="R63" s="3"/>
      <c r="S63" s="3"/>
      <c r="T63" s="3"/>
      <c r="U63" s="3"/>
      <c r="V63" s="3"/>
      <c r="W63" s="3"/>
      <c r="Y63" s="25"/>
      <c r="Z63" s="25"/>
      <c r="AA63" s="25"/>
      <c r="AB63" s="25"/>
      <c r="AC63" s="25"/>
      <c r="AD63" s="25"/>
      <c r="AE63" s="25"/>
      <c r="AF63" s="25"/>
      <c r="AG63" s="25"/>
      <c r="AH63" s="25"/>
      <c r="AI63" s="25"/>
      <c r="AJ63" s="25"/>
      <c r="AK63" s="25"/>
      <c r="AL63" s="25"/>
      <c r="AM63" s="25"/>
      <c r="AN63" s="25"/>
      <c r="AO63" s="348"/>
      <c r="AP63" s="348"/>
      <c r="AQ63" s="348"/>
      <c r="AR63" s="348"/>
      <c r="AS63" s="348"/>
      <c r="AT63" s="348"/>
      <c r="AU63" s="25"/>
      <c r="AV63" s="25"/>
      <c r="AW63" s="25"/>
      <c r="AX63" s="25"/>
      <c r="AY63" s="25"/>
      <c r="AZ63" s="25"/>
      <c r="BA63" s="25"/>
      <c r="BB63" s="25"/>
      <c r="BC63" s="25"/>
      <c r="BD63" s="25"/>
      <c r="BE63" s="25"/>
      <c r="BF63" s="25"/>
      <c r="CB63" s="25"/>
      <c r="CC63" s="25"/>
      <c r="CD63" s="25"/>
      <c r="CE63" s="25"/>
      <c r="CF63" s="25"/>
      <c r="CG63" s="25"/>
      <c r="CH63" s="3"/>
      <c r="CI63" s="3"/>
      <c r="CJ63" s="3"/>
      <c r="CK63" s="3"/>
    </row>
    <row r="64" spans="41:58" ht="13.5" customHeight="1">
      <c r="AO64" s="3"/>
      <c r="AP64" s="2"/>
      <c r="AQ64" s="2"/>
      <c r="AR64" s="2"/>
      <c r="AS64" s="2"/>
      <c r="AT64" s="2"/>
      <c r="AU64" s="2"/>
      <c r="BE64" s="3"/>
      <c r="BF64" s="3"/>
    </row>
    <row r="66" spans="42:66" ht="13.5" customHeight="1">
      <c r="AP66" s="3"/>
      <c r="BN66" s="3"/>
    </row>
    <row r="67" spans="18:31" ht="13.5" customHeight="1">
      <c r="R67" s="325"/>
      <c r="S67" s="325"/>
      <c r="AE67" s="324"/>
    </row>
    <row r="68" ht="13.5" customHeight="1">
      <c r="AC68" s="90"/>
    </row>
  </sheetData>
  <sheetProtection password="9350" sheet="1" scenarios="1" formatCells="0" selectLockedCells="1"/>
  <mergeCells count="560">
    <mergeCell ref="CB42:CE42"/>
    <mergeCell ref="CC36:CE36"/>
    <mergeCell ref="CE28:CF28"/>
    <mergeCell ref="CC32:CD32"/>
    <mergeCell ref="BF28:BF29"/>
    <mergeCell ref="CB39:CE39"/>
    <mergeCell ref="BT39:BW39"/>
    <mergeCell ref="BF32:BF34"/>
    <mergeCell ref="BF30:BF31"/>
    <mergeCell ref="CB29:CF29"/>
    <mergeCell ref="BX38:CA38"/>
    <mergeCell ref="BF39:BF40"/>
    <mergeCell ref="BF36:BF38"/>
    <mergeCell ref="CB38:CE38"/>
    <mergeCell ref="BE39:BE40"/>
    <mergeCell ref="BZ53:CE53"/>
    <mergeCell ref="BT60:BY60"/>
    <mergeCell ref="BE60:BE61"/>
    <mergeCell ref="BP60:BS60"/>
    <mergeCell ref="BE55:BE56"/>
    <mergeCell ref="BT56:BY56"/>
    <mergeCell ref="BP56:BS56"/>
    <mergeCell ref="BT54:BY54"/>
    <mergeCell ref="BT57:BY59"/>
    <mergeCell ref="Z62:AO62"/>
    <mergeCell ref="AP62:BD62"/>
    <mergeCell ref="BZ51:CE51"/>
    <mergeCell ref="BZ52:CE52"/>
    <mergeCell ref="BT51:BY51"/>
    <mergeCell ref="BJ53:BO55"/>
    <mergeCell ref="BJ56:BO60"/>
    <mergeCell ref="BZ57:CE59"/>
    <mergeCell ref="BP53:BS53"/>
    <mergeCell ref="BT53:BY53"/>
    <mergeCell ref="BE30:BE31"/>
    <mergeCell ref="AM33:AU33"/>
    <mergeCell ref="AM34:AU34"/>
    <mergeCell ref="AM32:AU32"/>
    <mergeCell ref="AM30:AU30"/>
    <mergeCell ref="AM31:AU31"/>
    <mergeCell ref="AP35:AR35"/>
    <mergeCell ref="AV31:BD31"/>
    <mergeCell ref="AM48:AO48"/>
    <mergeCell ref="AC46:AL46"/>
    <mergeCell ref="AE34:AL34"/>
    <mergeCell ref="AM45:AO45"/>
    <mergeCell ref="AC43:AL43"/>
    <mergeCell ref="AC44:AL44"/>
    <mergeCell ref="AC42:AL42"/>
    <mergeCell ref="AM44:AO44"/>
    <mergeCell ref="AM35:AO35"/>
    <mergeCell ref="AM36:AO36"/>
    <mergeCell ref="CG20:CG25"/>
    <mergeCell ref="BP14:BW14"/>
    <mergeCell ref="BP15:BW15"/>
    <mergeCell ref="CF18:CG18"/>
    <mergeCell ref="BP23:BW23"/>
    <mergeCell ref="BX15:CE15"/>
    <mergeCell ref="BX16:CE16"/>
    <mergeCell ref="BP20:BS20"/>
    <mergeCell ref="BX24:CE24"/>
    <mergeCell ref="BX22:CE22"/>
    <mergeCell ref="AB25:AG26"/>
    <mergeCell ref="AM26:AO26"/>
    <mergeCell ref="BF20:BF26"/>
    <mergeCell ref="BX20:CA20"/>
    <mergeCell ref="AP21:AR21"/>
    <mergeCell ref="AS21:AU21"/>
    <mergeCell ref="AV20:AX20"/>
    <mergeCell ref="AY20:BA20"/>
    <mergeCell ref="BP22:BW22"/>
    <mergeCell ref="BX25:CE25"/>
    <mergeCell ref="BX23:CE23"/>
    <mergeCell ref="Z32:AD34"/>
    <mergeCell ref="AH25:AL25"/>
    <mergeCell ref="AH24:AL24"/>
    <mergeCell ref="AE33:AL33"/>
    <mergeCell ref="AV27:BD27"/>
    <mergeCell ref="AM28:AU28"/>
    <mergeCell ref="AV28:BD28"/>
    <mergeCell ref="AM29:AU29"/>
    <mergeCell ref="AV29:BD29"/>
    <mergeCell ref="AE28:AL28"/>
    <mergeCell ref="AE32:AL32"/>
    <mergeCell ref="Z30:AD31"/>
    <mergeCell ref="Z28:AD29"/>
    <mergeCell ref="AE29:AL29"/>
    <mergeCell ref="AE30:AL30"/>
    <mergeCell ref="AE31:AL31"/>
    <mergeCell ref="AM27:AU27"/>
    <mergeCell ref="AV44:AX44"/>
    <mergeCell ref="AY44:BA44"/>
    <mergeCell ref="AY42:BA42"/>
    <mergeCell ref="AY43:BA43"/>
    <mergeCell ref="AV30:BD30"/>
    <mergeCell ref="BB38:BD38"/>
    <mergeCell ref="AY38:BA38"/>
    <mergeCell ref="AY37:BA37"/>
    <mergeCell ref="AV37:AX37"/>
    <mergeCell ref="BB42:BD42"/>
    <mergeCell ref="BB43:BD43"/>
    <mergeCell ref="AV42:AX42"/>
    <mergeCell ref="AY39:BA40"/>
    <mergeCell ref="BB39:BD40"/>
    <mergeCell ref="AV39:AX40"/>
    <mergeCell ref="BB41:BD41"/>
    <mergeCell ref="AY41:BA41"/>
    <mergeCell ref="CB43:CE43"/>
    <mergeCell ref="CD35:CG35"/>
    <mergeCell ref="CB33:CF33"/>
    <mergeCell ref="BT43:BW43"/>
    <mergeCell ref="CB40:CE40"/>
    <mergeCell ref="BT40:BW40"/>
    <mergeCell ref="BT41:BW41"/>
    <mergeCell ref="BX41:CA41"/>
    <mergeCell ref="BX40:CA40"/>
    <mergeCell ref="CB41:CE41"/>
    <mergeCell ref="AM39:AO40"/>
    <mergeCell ref="AM41:AO41"/>
    <mergeCell ref="AH47:AL47"/>
    <mergeCell ref="AC36:AL36"/>
    <mergeCell ref="AC39:AL40"/>
    <mergeCell ref="AC45:AL45"/>
    <mergeCell ref="AC47:AG48"/>
    <mergeCell ref="AG37:AJ37"/>
    <mergeCell ref="AK37:AL37"/>
    <mergeCell ref="AC41:AL41"/>
    <mergeCell ref="AM38:AO38"/>
    <mergeCell ref="AM37:AO37"/>
    <mergeCell ref="AG38:AJ38"/>
    <mergeCell ref="AK38:AL38"/>
    <mergeCell ref="BX7:BY7"/>
    <mergeCell ref="BZ8:CA8"/>
    <mergeCell ref="R46:V46"/>
    <mergeCell ref="R47:V47"/>
    <mergeCell ref="R45:V45"/>
    <mergeCell ref="S35:V35"/>
    <mergeCell ref="BX39:CA39"/>
    <mergeCell ref="Z35:AA48"/>
    <mergeCell ref="AB39:AB41"/>
    <mergeCell ref="AB36:AB38"/>
    <mergeCell ref="CD8:CE8"/>
    <mergeCell ref="CB9:CC9"/>
    <mergeCell ref="CD9:CE9"/>
    <mergeCell ref="CB8:CC8"/>
    <mergeCell ref="BX8:BY8"/>
    <mergeCell ref="BJ8:BL9"/>
    <mergeCell ref="BZ9:CA9"/>
    <mergeCell ref="BM9:BO9"/>
    <mergeCell ref="BT9:BU9"/>
    <mergeCell ref="BV9:BW9"/>
    <mergeCell ref="BX9:BY9"/>
    <mergeCell ref="BR8:BS8"/>
    <mergeCell ref="BR9:BS9"/>
    <mergeCell ref="BV8:BW8"/>
    <mergeCell ref="AS6:AT6"/>
    <mergeCell ref="AY6:AZ6"/>
    <mergeCell ref="BA6:BB6"/>
    <mergeCell ref="BR7:BS7"/>
    <mergeCell ref="BP7:BQ7"/>
    <mergeCell ref="BQ6:BV6"/>
    <mergeCell ref="BV7:BW7"/>
    <mergeCell ref="BT7:BU7"/>
    <mergeCell ref="BZ11:CC11"/>
    <mergeCell ref="BX10:CE10"/>
    <mergeCell ref="BX12:CE12"/>
    <mergeCell ref="BX13:CE13"/>
    <mergeCell ref="BX21:CE21"/>
    <mergeCell ref="BX18:CE18"/>
    <mergeCell ref="BP18:BW18"/>
    <mergeCell ref="BP19:BS19"/>
    <mergeCell ref="BX19:CA19"/>
    <mergeCell ref="CB19:CE19"/>
    <mergeCell ref="CJ17:CK17"/>
    <mergeCell ref="BN13:BO13"/>
    <mergeCell ref="CB20:CE20"/>
    <mergeCell ref="BT20:BW20"/>
    <mergeCell ref="BJ20:BO20"/>
    <mergeCell ref="BK17:BP17"/>
    <mergeCell ref="BJ16:BO16"/>
    <mergeCell ref="BJ12:BM13"/>
    <mergeCell ref="BX14:CE14"/>
    <mergeCell ref="CG12:CG15"/>
    <mergeCell ref="BP8:BQ8"/>
    <mergeCell ref="BJ21:BO21"/>
    <mergeCell ref="BQ11:BV11"/>
    <mergeCell ref="BP12:BW12"/>
    <mergeCell ref="BP10:BW10"/>
    <mergeCell ref="BM8:BO8"/>
    <mergeCell ref="BT19:BW19"/>
    <mergeCell ref="BJ14:BO14"/>
    <mergeCell ref="BE18:BF18"/>
    <mergeCell ref="P23:R23"/>
    <mergeCell ref="AH18:AL18"/>
    <mergeCell ref="AH23:AL23"/>
    <mergeCell ref="AB23:AG24"/>
    <mergeCell ref="J20:X20"/>
    <mergeCell ref="P21:R21"/>
    <mergeCell ref="AP23:AR23"/>
    <mergeCell ref="AB20:AL20"/>
    <mergeCell ref="AB21:AL21"/>
    <mergeCell ref="P24:R24"/>
    <mergeCell ref="J16:X16"/>
    <mergeCell ref="AP19:AR19"/>
    <mergeCell ref="BB19:BD19"/>
    <mergeCell ref="J17:X17"/>
    <mergeCell ref="J18:X18"/>
    <mergeCell ref="AP24:AR24"/>
    <mergeCell ref="BB22:BD22"/>
    <mergeCell ref="AY21:BA21"/>
    <mergeCell ref="AM19:AO19"/>
    <mergeCell ref="C31:G31"/>
    <mergeCell ref="E32:I32"/>
    <mergeCell ref="AA15:AF15"/>
    <mergeCell ref="Z16:AL16"/>
    <mergeCell ref="Z17:AL17"/>
    <mergeCell ref="P22:R22"/>
    <mergeCell ref="Z20:AA26"/>
    <mergeCell ref="AH26:AL26"/>
    <mergeCell ref="J19:X19"/>
    <mergeCell ref="J26:X26"/>
    <mergeCell ref="J25:X25"/>
    <mergeCell ref="J27:X27"/>
    <mergeCell ref="B41:C42"/>
    <mergeCell ref="R40:V40"/>
    <mergeCell ref="R41:V41"/>
    <mergeCell ref="J34:N34"/>
    <mergeCell ref="J35:N35"/>
    <mergeCell ref="O35:R35"/>
    <mergeCell ref="M38:Q38"/>
    <mergeCell ref="B34:C36"/>
    <mergeCell ref="F34:I34"/>
    <mergeCell ref="D34:E36"/>
    <mergeCell ref="S36:V36"/>
    <mergeCell ref="B39:C40"/>
    <mergeCell ref="O36:R36"/>
    <mergeCell ref="J36:N36"/>
    <mergeCell ref="J28:X28"/>
    <mergeCell ref="M32:U32"/>
    <mergeCell ref="J33:N33"/>
    <mergeCell ref="S34:V34"/>
    <mergeCell ref="O34:R34"/>
    <mergeCell ref="J29:X29"/>
    <mergeCell ref="O33:R33"/>
    <mergeCell ref="J30:X30"/>
    <mergeCell ref="S33:V33"/>
    <mergeCell ref="W32:X32"/>
    <mergeCell ref="B44:C45"/>
    <mergeCell ref="M37:V37"/>
    <mergeCell ref="E43:K43"/>
    <mergeCell ref="R42:V42"/>
    <mergeCell ref="R43:V43"/>
    <mergeCell ref="R44:V44"/>
    <mergeCell ref="M39:Q39"/>
    <mergeCell ref="M45:Q45"/>
    <mergeCell ref="E42:K42"/>
    <mergeCell ref="B43:C43"/>
    <mergeCell ref="S61:T61"/>
    <mergeCell ref="V61:X61"/>
    <mergeCell ref="M42:Q42"/>
    <mergeCell ref="M43:Q43"/>
    <mergeCell ref="M44:Q44"/>
    <mergeCell ref="P53:R53"/>
    <mergeCell ref="M47:Q47"/>
    <mergeCell ref="P52:Q52"/>
    <mergeCell ref="S52:T52"/>
    <mergeCell ref="M46:Q46"/>
    <mergeCell ref="J14:X14"/>
    <mergeCell ref="J15:X15"/>
    <mergeCell ref="J7:X7"/>
    <mergeCell ref="J8:X8"/>
    <mergeCell ref="J12:X12"/>
    <mergeCell ref="J13:X13"/>
    <mergeCell ref="B7:I7"/>
    <mergeCell ref="B8:I8"/>
    <mergeCell ref="B15:I15"/>
    <mergeCell ref="E17:I17"/>
    <mergeCell ref="B9:I11"/>
    <mergeCell ref="B12:I12"/>
    <mergeCell ref="B16:D17"/>
    <mergeCell ref="B13:I13"/>
    <mergeCell ref="B14:I14"/>
    <mergeCell ref="E16:I16"/>
    <mergeCell ref="B25:I25"/>
    <mergeCell ref="B26:I26"/>
    <mergeCell ref="B27:I27"/>
    <mergeCell ref="B18:D20"/>
    <mergeCell ref="E18:I18"/>
    <mergeCell ref="E20:I20"/>
    <mergeCell ref="B28:I30"/>
    <mergeCell ref="E19:I19"/>
    <mergeCell ref="B46:F47"/>
    <mergeCell ref="I44:L44"/>
    <mergeCell ref="D44:H45"/>
    <mergeCell ref="I45:L45"/>
    <mergeCell ref="G46:L46"/>
    <mergeCell ref="G47:L47"/>
    <mergeCell ref="B21:F24"/>
    <mergeCell ref="E40:K40"/>
    <mergeCell ref="BY6:CD6"/>
    <mergeCell ref="BT8:BU8"/>
    <mergeCell ref="AS19:AU19"/>
    <mergeCell ref="AV19:AX19"/>
    <mergeCell ref="AY19:BA19"/>
    <mergeCell ref="AM18:AU18"/>
    <mergeCell ref="AV18:BD18"/>
    <mergeCell ref="AM17:BF17"/>
    <mergeCell ref="AM16:BF16"/>
    <mergeCell ref="BP16:BW16"/>
    <mergeCell ref="A3:AM3"/>
    <mergeCell ref="J6:X6"/>
    <mergeCell ref="AG6:AH6"/>
    <mergeCell ref="AM6:AN6"/>
    <mergeCell ref="C5:H5"/>
    <mergeCell ref="B6:I6"/>
    <mergeCell ref="AE6:AF6"/>
    <mergeCell ref="BK5:BP5"/>
    <mergeCell ref="BJ15:BO15"/>
    <mergeCell ref="BB20:BD20"/>
    <mergeCell ref="AV21:AX21"/>
    <mergeCell ref="BB21:BD21"/>
    <mergeCell ref="BP21:BW21"/>
    <mergeCell ref="AU6:AV6"/>
    <mergeCell ref="BP13:BW13"/>
    <mergeCell ref="BN12:BO12"/>
    <mergeCell ref="BG6:BH6"/>
    <mergeCell ref="BJ49:BP50"/>
    <mergeCell ref="BJ51:BP52"/>
    <mergeCell ref="BQ49:BS49"/>
    <mergeCell ref="BQ50:BS50"/>
    <mergeCell ref="BQ51:BS51"/>
    <mergeCell ref="BQ52:BS52"/>
    <mergeCell ref="BT55:BY55"/>
    <mergeCell ref="CG54:CG55"/>
    <mergeCell ref="CG57:CG60"/>
    <mergeCell ref="BZ54:CE54"/>
    <mergeCell ref="BZ55:CE55"/>
    <mergeCell ref="BZ60:CE60"/>
    <mergeCell ref="BZ56:CE56"/>
    <mergeCell ref="CF57:CF59"/>
    <mergeCell ref="CG49:CG50"/>
    <mergeCell ref="BZ49:CE49"/>
    <mergeCell ref="CB44:CE44"/>
    <mergeCell ref="BX45:CA45"/>
    <mergeCell ref="CB45:CE45"/>
    <mergeCell ref="BX46:CA46"/>
    <mergeCell ref="BT49:BY49"/>
    <mergeCell ref="BZ50:CE50"/>
    <mergeCell ref="BT50:BY50"/>
    <mergeCell ref="BT46:BW46"/>
    <mergeCell ref="BO44:BS44"/>
    <mergeCell ref="BR45:BS45"/>
    <mergeCell ref="BX42:CA42"/>
    <mergeCell ref="BX44:CA44"/>
    <mergeCell ref="BT42:BW42"/>
    <mergeCell ref="BT45:BW45"/>
    <mergeCell ref="BO43:BS43"/>
    <mergeCell ref="BO40:BP42"/>
    <mergeCell ref="BQ42:BS42"/>
    <mergeCell ref="BK47:BS47"/>
    <mergeCell ref="BE53:BE54"/>
    <mergeCell ref="BZ48:CE48"/>
    <mergeCell ref="BP55:BS55"/>
    <mergeCell ref="BF52:BF59"/>
    <mergeCell ref="BE57:BE59"/>
    <mergeCell ref="BP54:BS54"/>
    <mergeCell ref="BP57:BS59"/>
    <mergeCell ref="BE50:BF50"/>
    <mergeCell ref="BT52:BY52"/>
    <mergeCell ref="CG51:CG52"/>
    <mergeCell ref="BO45:BQ46"/>
    <mergeCell ref="BR46:BS46"/>
    <mergeCell ref="CF49:CF50"/>
    <mergeCell ref="CF51:CF52"/>
    <mergeCell ref="CB46:CE46"/>
    <mergeCell ref="CG43:CG46"/>
    <mergeCell ref="BT44:BW44"/>
    <mergeCell ref="BX43:CA43"/>
    <mergeCell ref="BT48:BY48"/>
    <mergeCell ref="AB42:AB44"/>
    <mergeCell ref="D53:F53"/>
    <mergeCell ref="G53:H53"/>
    <mergeCell ref="I53:J53"/>
    <mergeCell ref="K53:M53"/>
    <mergeCell ref="Z52:AA56"/>
    <mergeCell ref="E41:K41"/>
    <mergeCell ref="H37:L37"/>
    <mergeCell ref="AC37:AF38"/>
    <mergeCell ref="W37:X37"/>
    <mergeCell ref="M40:Q40"/>
    <mergeCell ref="M41:Q41"/>
    <mergeCell ref="E39:K39"/>
    <mergeCell ref="R39:V39"/>
    <mergeCell ref="AP36:AR36"/>
    <mergeCell ref="AP39:AR40"/>
    <mergeCell ref="AP38:AR38"/>
    <mergeCell ref="AP42:AR42"/>
    <mergeCell ref="AP37:AR37"/>
    <mergeCell ref="AM42:AO42"/>
    <mergeCell ref="AM43:AO43"/>
    <mergeCell ref="AP44:AR44"/>
    <mergeCell ref="AP45:AR45"/>
    <mergeCell ref="AP43:AR43"/>
    <mergeCell ref="AP26:AR26"/>
    <mergeCell ref="AM23:AO23"/>
    <mergeCell ref="AM24:AO24"/>
    <mergeCell ref="AM25:AO25"/>
    <mergeCell ref="AP25:AR25"/>
    <mergeCell ref="AM20:AO20"/>
    <mergeCell ref="AP22:AR22"/>
    <mergeCell ref="AS22:AU22"/>
    <mergeCell ref="AS20:AU20"/>
    <mergeCell ref="AP20:AR20"/>
    <mergeCell ref="AM21:AO21"/>
    <mergeCell ref="AM22:AO22"/>
    <mergeCell ref="AY25:BA25"/>
    <mergeCell ref="AS23:AU23"/>
    <mergeCell ref="AV24:AX24"/>
    <mergeCell ref="AV22:AX22"/>
    <mergeCell ref="AY22:BA22"/>
    <mergeCell ref="AS26:AU26"/>
    <mergeCell ref="AV26:AX26"/>
    <mergeCell ref="AV23:AX23"/>
    <mergeCell ref="AS24:AU24"/>
    <mergeCell ref="AS25:AU25"/>
    <mergeCell ref="AV25:AX25"/>
    <mergeCell ref="AY26:BA26"/>
    <mergeCell ref="BP25:BW25"/>
    <mergeCell ref="BJ22:BO22"/>
    <mergeCell ref="BB25:BD25"/>
    <mergeCell ref="BB26:BD26"/>
    <mergeCell ref="BB23:BD23"/>
    <mergeCell ref="BB24:BD24"/>
    <mergeCell ref="BP24:BW24"/>
    <mergeCell ref="AY24:BA24"/>
    <mergeCell ref="AY23:BA23"/>
    <mergeCell ref="BH41:BK41"/>
    <mergeCell ref="BT38:BW38"/>
    <mergeCell ref="BH38:BK38"/>
    <mergeCell ref="BH39:BK39"/>
    <mergeCell ref="BQ40:BS40"/>
    <mergeCell ref="BH40:BK40"/>
    <mergeCell ref="BO38:BS38"/>
    <mergeCell ref="BJ23:BO23"/>
    <mergeCell ref="BJ24:BO24"/>
    <mergeCell ref="BJ25:BO25"/>
    <mergeCell ref="BO37:BR37"/>
    <mergeCell ref="AS36:AU36"/>
    <mergeCell ref="AV36:AX36"/>
    <mergeCell ref="AV33:BD33"/>
    <mergeCell ref="BE32:BE34"/>
    <mergeCell ref="AV32:BD32"/>
    <mergeCell ref="BB36:BD36"/>
    <mergeCell ref="AS35:AU35"/>
    <mergeCell ref="A1:CG1"/>
    <mergeCell ref="A4:CG4"/>
    <mergeCell ref="J9:X11"/>
    <mergeCell ref="CF6:CG6"/>
    <mergeCell ref="BZ7:CA7"/>
    <mergeCell ref="CB7:CC7"/>
    <mergeCell ref="CD7:CE7"/>
    <mergeCell ref="BJ10:BO10"/>
    <mergeCell ref="BJ11:BO11"/>
    <mergeCell ref="BP9:BQ9"/>
    <mergeCell ref="AS37:AU37"/>
    <mergeCell ref="AS38:AU38"/>
    <mergeCell ref="AP41:AR41"/>
    <mergeCell ref="AS41:AU41"/>
    <mergeCell ref="AV38:AX38"/>
    <mergeCell ref="AV35:AX35"/>
    <mergeCell ref="AV34:BD34"/>
    <mergeCell ref="BB35:BD35"/>
    <mergeCell ref="AY36:BA36"/>
    <mergeCell ref="BB37:BD37"/>
    <mergeCell ref="BB45:BD45"/>
    <mergeCell ref="AS42:AU42"/>
    <mergeCell ref="AS39:AU40"/>
    <mergeCell ref="AS43:AU43"/>
    <mergeCell ref="AV43:AX43"/>
    <mergeCell ref="AY45:BA45"/>
    <mergeCell ref="AV45:AX45"/>
    <mergeCell ref="AS44:AU44"/>
    <mergeCell ref="AV41:AX41"/>
    <mergeCell ref="AS45:AU45"/>
    <mergeCell ref="AK51:AO51"/>
    <mergeCell ref="AP51:AT51"/>
    <mergeCell ref="AU51:AY51"/>
    <mergeCell ref="AH48:AL48"/>
    <mergeCell ref="AS48:AU48"/>
    <mergeCell ref="AV48:AX48"/>
    <mergeCell ref="AY48:BA48"/>
    <mergeCell ref="AF50:AJ50"/>
    <mergeCell ref="AK50:AT50"/>
    <mergeCell ref="AU50:BD50"/>
    <mergeCell ref="Z60:AF61"/>
    <mergeCell ref="AG60:AJ60"/>
    <mergeCell ref="AG61:AJ61"/>
    <mergeCell ref="AB52:AF52"/>
    <mergeCell ref="AB53:AF54"/>
    <mergeCell ref="AG52:AJ52"/>
    <mergeCell ref="AG55:AJ55"/>
    <mergeCell ref="AG56:AJ56"/>
    <mergeCell ref="Z57:AJ59"/>
    <mergeCell ref="AB55:AF56"/>
    <mergeCell ref="AK55:AO55"/>
    <mergeCell ref="AK52:AO52"/>
    <mergeCell ref="AK53:AO53"/>
    <mergeCell ref="AG53:AJ53"/>
    <mergeCell ref="AG54:AJ54"/>
    <mergeCell ref="AK54:AO54"/>
    <mergeCell ref="AZ57:BD59"/>
    <mergeCell ref="AP57:AT59"/>
    <mergeCell ref="AU57:AY59"/>
    <mergeCell ref="AP56:AT56"/>
    <mergeCell ref="AU56:AY56"/>
    <mergeCell ref="AK57:AO59"/>
    <mergeCell ref="AP60:AT60"/>
    <mergeCell ref="AU60:AY60"/>
    <mergeCell ref="AK56:AO56"/>
    <mergeCell ref="AZ60:BD60"/>
    <mergeCell ref="AK61:AO61"/>
    <mergeCell ref="AP61:AT61"/>
    <mergeCell ref="AU61:AY61"/>
    <mergeCell ref="AZ61:BD61"/>
    <mergeCell ref="AK60:AO60"/>
    <mergeCell ref="AP55:AT55"/>
    <mergeCell ref="AU55:AY55"/>
    <mergeCell ref="AP52:AT52"/>
    <mergeCell ref="AU52:AY52"/>
    <mergeCell ref="AP53:AT53"/>
    <mergeCell ref="AP54:AT54"/>
    <mergeCell ref="AV46:AX46"/>
    <mergeCell ref="AZ56:BD56"/>
    <mergeCell ref="AZ55:BD55"/>
    <mergeCell ref="AZ54:BD54"/>
    <mergeCell ref="BB48:BD48"/>
    <mergeCell ref="AZ52:BD52"/>
    <mergeCell ref="AU54:AY54"/>
    <mergeCell ref="AU53:AY53"/>
    <mergeCell ref="AZ53:BD53"/>
    <mergeCell ref="AM46:AO46"/>
    <mergeCell ref="AM47:AO47"/>
    <mergeCell ref="AP47:AR47"/>
    <mergeCell ref="BB47:BD47"/>
    <mergeCell ref="AY46:BA46"/>
    <mergeCell ref="AY47:BA47"/>
    <mergeCell ref="AS47:AU47"/>
    <mergeCell ref="AP46:AR46"/>
    <mergeCell ref="AS46:AU46"/>
    <mergeCell ref="AV47:AX47"/>
    <mergeCell ref="BB44:BD44"/>
    <mergeCell ref="C62:D62"/>
    <mergeCell ref="F62:H62"/>
    <mergeCell ref="L62:M62"/>
    <mergeCell ref="O62:Q62"/>
    <mergeCell ref="AP48:AR48"/>
    <mergeCell ref="AB49:AF49"/>
    <mergeCell ref="AB45:AB48"/>
    <mergeCell ref="AZ51:BD51"/>
    <mergeCell ref="BB46:BD46"/>
  </mergeCells>
  <conditionalFormatting sqref="BF44 W34:W36 CF60:CF62 W39:W48 X46:X47 BF52 CF53:CF57 CF8:CF16 CG10:CG11 CG16 CF20:CF25 BE55 CG53 CF40:CF46 CG39:CG42 CF49:CG52 BE32 BF39:BF40 CG61:CG62 CF38:CG38 BE28 BE20:BE26 BE30 BE52:BE53 BF48 BF60:BF61 BE36:BF36 BE37:BE48">
    <cfRule type="cellIs" priority="1" dxfId="0" operator="equal" stopIfTrue="1">
      <formula>"△"</formula>
    </cfRule>
    <cfRule type="cellIs" priority="2" dxfId="1" operator="equal" stopIfTrue="1">
      <formula>"×"</formula>
    </cfRule>
  </conditionalFormatting>
  <conditionalFormatting sqref="BI44:BI45">
    <cfRule type="cellIs" priority="3" dxfId="2" operator="equal" stopIfTrue="1">
      <formula>"×"</formula>
    </cfRule>
    <cfRule type="cellIs" priority="4" dxfId="0" operator="equal" stopIfTrue="1">
      <formula>"△"</formula>
    </cfRule>
  </conditionalFormatting>
  <printOptions/>
  <pageMargins left="0.7874015748031497" right="0.1968503937007874" top="0.78" bottom="0.5905511811023623" header="0.5118110236220472" footer="0.39"/>
  <pageSetup horizontalDpi="600" verticalDpi="600" orientation="landscape" paperSize="9" scale="67" r:id="rId2"/>
  <headerFooter alignWithMargins="0">
    <oddHeader>&amp;L&amp;"ＭＳ Ｐ明朝,標準"&amp;8H24-101
</oddHeader>
  </headerFooter>
  <drawing r:id="rId1"/>
</worksheet>
</file>

<file path=xl/worksheets/sheet2.xml><?xml version="1.0" encoding="utf-8"?>
<worksheet xmlns="http://schemas.openxmlformats.org/spreadsheetml/2006/main" xmlns:r="http://schemas.openxmlformats.org/officeDocument/2006/relationships">
  <dimension ref="A1:BB75"/>
  <sheetViews>
    <sheetView showGridLines="0" view="pageBreakPreview" zoomScaleSheetLayoutView="100" workbookViewId="0" topLeftCell="A1">
      <selection activeCell="F5" sqref="F5:AN5"/>
    </sheetView>
  </sheetViews>
  <sheetFormatPr defaultColWidth="9.00390625" defaultRowHeight="13.5" customHeight="1"/>
  <cols>
    <col min="1" max="1" width="2.125" style="1" customWidth="1"/>
    <col min="2" max="2" width="2.00390625" style="1" customWidth="1"/>
    <col min="3" max="37" width="2.25390625" style="1" customWidth="1"/>
    <col min="38" max="38" width="2.875" style="1" customWidth="1"/>
    <col min="39" max="39" width="4.125" style="1" customWidth="1"/>
    <col min="40" max="40" width="2.75390625" style="1" customWidth="1"/>
    <col min="41" max="41" width="2.50390625" style="1" customWidth="1"/>
    <col min="42" max="42" width="2.75390625" style="1" customWidth="1"/>
    <col min="43" max="43" width="3.625" style="1" customWidth="1"/>
    <col min="44" max="44" width="2.875" style="1" customWidth="1"/>
    <col min="45" max="45" width="3.00390625" style="1" customWidth="1"/>
    <col min="46" max="46" width="3.625" style="1" customWidth="1"/>
    <col min="47"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4.25" customHeight="1">
      <c r="A3" s="1015" t="s">
        <v>946</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5" customHeight="1" thickBot="1">
      <c r="A4" s="1087" t="s">
        <v>249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2"/>
      <c r="AO4" s="3"/>
      <c r="AP4" s="13"/>
      <c r="AQ4" s="2"/>
      <c r="AR4" s="2"/>
      <c r="AS4" s="2"/>
      <c r="AT4" s="2"/>
      <c r="AU4" s="2"/>
    </row>
    <row r="5" spans="1:42" ht="13.5" customHeight="1">
      <c r="A5" s="26" t="s">
        <v>341</v>
      </c>
      <c r="B5" s="25"/>
      <c r="C5" s="25"/>
      <c r="D5" s="25"/>
      <c r="E5" s="27"/>
      <c r="F5" s="1100" t="s">
        <v>955</v>
      </c>
      <c r="G5" s="1101"/>
      <c r="H5" s="1101"/>
      <c r="I5" s="1101"/>
      <c r="J5" s="1101"/>
      <c r="K5" s="1101"/>
      <c r="L5" s="1101"/>
      <c r="M5" s="1101"/>
      <c r="N5" s="1101"/>
      <c r="O5" s="1101"/>
      <c r="P5" s="1101"/>
      <c r="Q5" s="1101"/>
      <c r="R5" s="1101"/>
      <c r="S5" s="1101"/>
      <c r="T5" s="1101"/>
      <c r="U5" s="1101"/>
      <c r="V5" s="1101"/>
      <c r="W5" s="1101"/>
      <c r="X5" s="1101"/>
      <c r="Y5" s="1101"/>
      <c r="Z5" s="1101"/>
      <c r="AA5" s="1101"/>
      <c r="AB5" s="1101"/>
      <c r="AC5" s="1101"/>
      <c r="AD5" s="1101"/>
      <c r="AE5" s="1101"/>
      <c r="AF5" s="1101"/>
      <c r="AG5" s="1101"/>
      <c r="AH5" s="1101"/>
      <c r="AI5" s="1101"/>
      <c r="AJ5" s="1101"/>
      <c r="AK5" s="1101"/>
      <c r="AL5" s="1101"/>
      <c r="AM5" s="1101"/>
      <c r="AN5" s="1102"/>
      <c r="AO5" s="3"/>
      <c r="AP5" s="39"/>
    </row>
    <row r="6" spans="1:42" ht="13.5" customHeight="1">
      <c r="A6" s="1088" t="s">
        <v>315</v>
      </c>
      <c r="B6" s="1089"/>
      <c r="C6" s="1023" t="s">
        <v>342</v>
      </c>
      <c r="D6" s="984"/>
      <c r="E6" s="984"/>
      <c r="F6" s="984"/>
      <c r="G6" s="984"/>
      <c r="H6" s="984"/>
      <c r="I6" s="984"/>
      <c r="J6" s="984"/>
      <c r="K6" s="984"/>
      <c r="L6" s="984"/>
      <c r="M6" s="984"/>
      <c r="N6" s="984"/>
      <c r="O6" s="984"/>
      <c r="P6" s="984"/>
      <c r="Q6" s="984"/>
      <c r="R6" s="984"/>
      <c r="S6" s="984"/>
      <c r="T6" s="979"/>
      <c r="U6" s="1023" t="s">
        <v>343</v>
      </c>
      <c r="V6" s="984"/>
      <c r="W6" s="984"/>
      <c r="X6" s="984"/>
      <c r="Y6" s="984"/>
      <c r="Z6" s="984"/>
      <c r="AA6" s="984"/>
      <c r="AB6" s="984"/>
      <c r="AC6" s="984"/>
      <c r="AD6" s="1023" t="s">
        <v>346</v>
      </c>
      <c r="AE6" s="1024"/>
      <c r="AF6" s="1024"/>
      <c r="AG6" s="1024"/>
      <c r="AH6" s="1024"/>
      <c r="AI6" s="1024"/>
      <c r="AJ6" s="1024"/>
      <c r="AK6" s="1024"/>
      <c r="AL6" s="1024"/>
      <c r="AM6" s="1024"/>
      <c r="AN6" s="1103"/>
      <c r="AO6" s="3"/>
      <c r="AP6" s="3"/>
    </row>
    <row r="7" spans="1:54" ht="13.5" customHeight="1">
      <c r="A7" s="1090"/>
      <c r="B7" s="1091"/>
      <c r="C7" s="1094"/>
      <c r="D7" s="1095"/>
      <c r="E7" s="1095"/>
      <c r="F7" s="1095"/>
      <c r="G7" s="1095"/>
      <c r="H7" s="1095"/>
      <c r="I7" s="1095"/>
      <c r="J7" s="1095"/>
      <c r="K7" s="1095"/>
      <c r="L7" s="1095"/>
      <c r="M7" s="1095"/>
      <c r="N7" s="1095"/>
      <c r="O7" s="1095"/>
      <c r="P7" s="1095"/>
      <c r="Q7" s="1095"/>
      <c r="R7" s="1095"/>
      <c r="S7" s="1095"/>
      <c r="T7" s="1096"/>
      <c r="U7" s="1094"/>
      <c r="V7" s="1095"/>
      <c r="W7" s="1095"/>
      <c r="X7" s="1095"/>
      <c r="Y7" s="1095"/>
      <c r="Z7" s="1095"/>
      <c r="AA7" s="1095"/>
      <c r="AB7" s="1095"/>
      <c r="AC7" s="1096"/>
      <c r="AD7" s="970" t="s">
        <v>299</v>
      </c>
      <c r="AE7" s="964"/>
      <c r="AF7" s="964"/>
      <c r="AG7" s="964"/>
      <c r="AH7" s="964"/>
      <c r="AI7" s="964"/>
      <c r="AJ7" s="964"/>
      <c r="AK7" s="964"/>
      <c r="AL7" s="964"/>
      <c r="AM7" s="964"/>
      <c r="AN7" s="1104"/>
      <c r="AO7" s="3"/>
      <c r="AP7" s="39"/>
      <c r="AQ7" s="2"/>
      <c r="AR7" s="2"/>
      <c r="AS7" s="2"/>
      <c r="BB7" s="3"/>
    </row>
    <row r="8" spans="1:45" ht="13.5" customHeight="1">
      <c r="A8" s="1092"/>
      <c r="B8" s="1093"/>
      <c r="C8" s="1097"/>
      <c r="D8" s="1098"/>
      <c r="E8" s="1098"/>
      <c r="F8" s="1098"/>
      <c r="G8" s="1098"/>
      <c r="H8" s="1098"/>
      <c r="I8" s="1098"/>
      <c r="J8" s="1098"/>
      <c r="K8" s="1098"/>
      <c r="L8" s="1098"/>
      <c r="M8" s="1098"/>
      <c r="N8" s="1098"/>
      <c r="O8" s="1098"/>
      <c r="P8" s="1098"/>
      <c r="Q8" s="1098"/>
      <c r="R8" s="1098"/>
      <c r="S8" s="1098"/>
      <c r="T8" s="1099"/>
      <c r="U8" s="1097"/>
      <c r="V8" s="1098"/>
      <c r="W8" s="1098"/>
      <c r="X8" s="1098"/>
      <c r="Y8" s="1098"/>
      <c r="Z8" s="1098"/>
      <c r="AA8" s="1098"/>
      <c r="AB8" s="1098"/>
      <c r="AC8" s="1099"/>
      <c r="AD8" s="1105"/>
      <c r="AE8" s="1106"/>
      <c r="AF8" s="1106"/>
      <c r="AG8" s="1106"/>
      <c r="AH8" s="1106"/>
      <c r="AI8" s="1106"/>
      <c r="AJ8" s="1106"/>
      <c r="AK8" s="1106"/>
      <c r="AL8" s="1106"/>
      <c r="AM8" s="1106"/>
      <c r="AN8" s="1107"/>
      <c r="AO8" s="3"/>
      <c r="AP8" s="39"/>
      <c r="AQ8" s="2"/>
      <c r="AR8" s="2"/>
      <c r="AS8" s="2"/>
    </row>
    <row r="9" spans="1:51" ht="13.5" customHeight="1">
      <c r="A9" s="1108" t="s">
        <v>351</v>
      </c>
      <c r="B9" s="984"/>
      <c r="C9" s="984"/>
      <c r="D9" s="984"/>
      <c r="E9" s="979"/>
      <c r="F9" s="1023" t="s">
        <v>314</v>
      </c>
      <c r="G9" s="984"/>
      <c r="H9" s="984"/>
      <c r="I9" s="984"/>
      <c r="J9" s="984"/>
      <c r="K9" s="984"/>
      <c r="L9" s="984"/>
      <c r="M9" s="984"/>
      <c r="N9" s="984"/>
      <c r="O9" s="984"/>
      <c r="P9" s="984"/>
      <c r="Q9" s="984"/>
      <c r="R9" s="984"/>
      <c r="S9" s="984"/>
      <c r="T9" s="979"/>
      <c r="U9" s="37" t="s">
        <v>352</v>
      </c>
      <c r="V9" s="36"/>
      <c r="W9" s="36"/>
      <c r="X9" s="36"/>
      <c r="Y9" s="36"/>
      <c r="Z9" s="36"/>
      <c r="AA9" s="36"/>
      <c r="AB9" s="36"/>
      <c r="AC9" s="36"/>
      <c r="AD9" s="36"/>
      <c r="AE9" s="36"/>
      <c r="AF9" s="36"/>
      <c r="AG9" s="36"/>
      <c r="AH9" s="36"/>
      <c r="AI9" s="36"/>
      <c r="AJ9" s="36"/>
      <c r="AK9" s="36"/>
      <c r="AL9" s="36"/>
      <c r="AM9" s="36"/>
      <c r="AN9" s="77"/>
      <c r="AO9" s="13"/>
      <c r="AP9" s="13"/>
      <c r="AQ9" s="2"/>
      <c r="AR9" s="2"/>
      <c r="AS9" s="2"/>
      <c r="AY9" s="358"/>
    </row>
    <row r="10" spans="1:44" ht="13.5" customHeight="1">
      <c r="A10" s="1109" t="s">
        <v>353</v>
      </c>
      <c r="B10" s="1110"/>
      <c r="C10" s="1110"/>
      <c r="D10" s="1110"/>
      <c r="E10" s="1111"/>
      <c r="F10" s="1094"/>
      <c r="G10" s="1095"/>
      <c r="H10" s="1095"/>
      <c r="I10" s="1095"/>
      <c r="J10" s="1095"/>
      <c r="K10" s="1095"/>
      <c r="L10" s="1095"/>
      <c r="M10" s="1095"/>
      <c r="N10" s="1095"/>
      <c r="O10" s="1095"/>
      <c r="P10" s="1095"/>
      <c r="Q10" s="1095"/>
      <c r="R10" s="1095"/>
      <c r="S10" s="1095"/>
      <c r="T10" s="1096"/>
      <c r="U10" s="1118" t="s">
        <v>354</v>
      </c>
      <c r="V10" s="1119"/>
      <c r="W10" s="1119"/>
      <c r="X10" s="1119"/>
      <c r="Y10" s="1119"/>
      <c r="Z10" s="1119"/>
      <c r="AA10" s="1119"/>
      <c r="AB10" s="1119"/>
      <c r="AC10" s="1119"/>
      <c r="AD10" s="1119"/>
      <c r="AE10" s="1119"/>
      <c r="AF10" s="1119"/>
      <c r="AG10" s="1119"/>
      <c r="AH10" s="1119"/>
      <c r="AI10" s="1119"/>
      <c r="AJ10" s="1119"/>
      <c r="AK10" s="1119"/>
      <c r="AL10" s="1119"/>
      <c r="AM10" s="1119"/>
      <c r="AN10" s="1120"/>
      <c r="AO10" s="3"/>
      <c r="AP10" s="13"/>
      <c r="AQ10" s="2"/>
      <c r="AR10" s="2"/>
    </row>
    <row r="11" spans="1:44" ht="13.5" customHeight="1">
      <c r="A11" s="1112"/>
      <c r="B11" s="1113"/>
      <c r="C11" s="1113"/>
      <c r="D11" s="1113"/>
      <c r="E11" s="1114"/>
      <c r="F11" s="1125"/>
      <c r="G11" s="1126"/>
      <c r="H11" s="1126"/>
      <c r="I11" s="1126"/>
      <c r="J11" s="1126"/>
      <c r="K11" s="1126"/>
      <c r="L11" s="1126"/>
      <c r="M11" s="1126"/>
      <c r="N11" s="1126"/>
      <c r="O11" s="1126"/>
      <c r="P11" s="1126"/>
      <c r="Q11" s="1126"/>
      <c r="R11" s="1126"/>
      <c r="S11" s="1126"/>
      <c r="T11" s="1127"/>
      <c r="U11" s="943" t="s">
        <v>958</v>
      </c>
      <c r="V11" s="944"/>
      <c r="W11" s="944"/>
      <c r="X11" s="944"/>
      <c r="Y11" s="944"/>
      <c r="Z11" s="944"/>
      <c r="AA11" s="944"/>
      <c r="AB11" s="944"/>
      <c r="AC11" s="944"/>
      <c r="AD11" s="944"/>
      <c r="AE11" s="944"/>
      <c r="AF11" s="944"/>
      <c r="AG11" s="944"/>
      <c r="AH11" s="944"/>
      <c r="AI11" s="944"/>
      <c r="AJ11" s="944"/>
      <c r="AK11" s="944"/>
      <c r="AL11" s="944"/>
      <c r="AM11" s="944"/>
      <c r="AN11" s="1121"/>
      <c r="AO11" s="3"/>
      <c r="AP11" s="2"/>
      <c r="AQ11" s="2"/>
      <c r="AR11" s="2"/>
    </row>
    <row r="12" spans="1:44" ht="13.5" customHeight="1" thickBot="1">
      <c r="A12" s="1115"/>
      <c r="B12" s="1116"/>
      <c r="C12" s="1116"/>
      <c r="D12" s="1116"/>
      <c r="E12" s="1117"/>
      <c r="F12" s="1128"/>
      <c r="G12" s="1129"/>
      <c r="H12" s="1129"/>
      <c r="I12" s="1129"/>
      <c r="J12" s="1129"/>
      <c r="K12" s="1129"/>
      <c r="L12" s="1129"/>
      <c r="M12" s="1129"/>
      <c r="N12" s="1129"/>
      <c r="O12" s="1129"/>
      <c r="P12" s="1129"/>
      <c r="Q12" s="1129"/>
      <c r="R12" s="1129"/>
      <c r="S12" s="1129"/>
      <c r="T12" s="1130"/>
      <c r="U12" s="1122" t="s">
        <v>355</v>
      </c>
      <c r="V12" s="1123"/>
      <c r="W12" s="1123"/>
      <c r="X12" s="1123"/>
      <c r="Y12" s="1123"/>
      <c r="Z12" s="1123"/>
      <c r="AA12" s="1123"/>
      <c r="AB12" s="1123"/>
      <c r="AC12" s="1123"/>
      <c r="AD12" s="1123"/>
      <c r="AE12" s="1123"/>
      <c r="AF12" s="1123"/>
      <c r="AG12" s="1123"/>
      <c r="AH12" s="1123"/>
      <c r="AI12" s="1123"/>
      <c r="AJ12" s="1123"/>
      <c r="AK12" s="1123"/>
      <c r="AL12" s="1123"/>
      <c r="AM12" s="1123"/>
      <c r="AN12" s="1124"/>
      <c r="AO12" s="45"/>
      <c r="AP12" s="2"/>
      <c r="AQ12" s="2"/>
      <c r="AR12" s="2"/>
    </row>
    <row r="13" spans="1:42" ht="13.5" customHeight="1" thickTop="1">
      <c r="A13" s="927" t="s">
        <v>274</v>
      </c>
      <c r="B13" s="928"/>
      <c r="C13" s="928"/>
      <c r="D13" s="928"/>
      <c r="E13" s="929"/>
      <c r="F13" s="1023" t="s">
        <v>275</v>
      </c>
      <c r="G13" s="984"/>
      <c r="H13" s="984"/>
      <c r="I13" s="984"/>
      <c r="J13" s="984"/>
      <c r="K13" s="984"/>
      <c r="L13" s="984"/>
      <c r="M13" s="984"/>
      <c r="N13" s="984"/>
      <c r="O13" s="984"/>
      <c r="P13" s="984"/>
      <c r="Q13" s="984"/>
      <c r="R13" s="984"/>
      <c r="S13" s="984"/>
      <c r="T13" s="984"/>
      <c r="U13" s="939"/>
      <c r="V13" s="939"/>
      <c r="W13" s="939"/>
      <c r="X13" s="941"/>
      <c r="Y13" s="946" t="s">
        <v>276</v>
      </c>
      <c r="Z13" s="939"/>
      <c r="AA13" s="939"/>
      <c r="AB13" s="939"/>
      <c r="AC13" s="939"/>
      <c r="AD13" s="939"/>
      <c r="AE13" s="941"/>
      <c r="AF13" s="946" t="s">
        <v>283</v>
      </c>
      <c r="AG13" s="939"/>
      <c r="AH13" s="939"/>
      <c r="AI13" s="939"/>
      <c r="AJ13" s="939"/>
      <c r="AK13" s="939"/>
      <c r="AL13" s="939"/>
      <c r="AM13" s="939"/>
      <c r="AN13" s="940"/>
      <c r="AO13" s="3"/>
      <c r="AP13" s="2"/>
    </row>
    <row r="14" spans="1:42" ht="13.5" customHeight="1">
      <c r="A14" s="930"/>
      <c r="B14" s="931"/>
      <c r="C14" s="931"/>
      <c r="D14" s="931"/>
      <c r="E14" s="923"/>
      <c r="F14" s="943"/>
      <c r="G14" s="944"/>
      <c r="H14" s="944"/>
      <c r="I14" s="944"/>
      <c r="J14" s="944"/>
      <c r="K14" s="944"/>
      <c r="L14" s="944"/>
      <c r="M14" s="944"/>
      <c r="N14" s="944"/>
      <c r="O14" s="944"/>
      <c r="P14" s="944"/>
      <c r="Q14" s="944"/>
      <c r="R14" s="944"/>
      <c r="S14" s="944"/>
      <c r="T14" s="944"/>
      <c r="U14" s="944"/>
      <c r="V14" s="944"/>
      <c r="W14" s="944"/>
      <c r="X14" s="932"/>
      <c r="Y14" s="949"/>
      <c r="Z14" s="950"/>
      <c r="AA14" s="950"/>
      <c r="AB14" s="950"/>
      <c r="AC14" s="950"/>
      <c r="AD14" s="950"/>
      <c r="AE14" s="945"/>
      <c r="AF14" s="949"/>
      <c r="AG14" s="950"/>
      <c r="AH14" s="950"/>
      <c r="AI14" s="950"/>
      <c r="AJ14" s="950"/>
      <c r="AK14" s="950"/>
      <c r="AL14" s="950"/>
      <c r="AM14" s="950"/>
      <c r="AN14" s="942"/>
      <c r="AO14" s="3"/>
      <c r="AP14" s="2"/>
    </row>
    <row r="15" spans="1:42" ht="13.5" customHeight="1">
      <c r="A15" s="1041"/>
      <c r="B15" s="1042"/>
      <c r="C15" s="1042"/>
      <c r="D15" s="1042"/>
      <c r="E15" s="1043"/>
      <c r="F15" s="943"/>
      <c r="G15" s="944"/>
      <c r="H15" s="944"/>
      <c r="I15" s="944"/>
      <c r="J15" s="944"/>
      <c r="K15" s="944"/>
      <c r="L15" s="944"/>
      <c r="M15" s="944"/>
      <c r="N15" s="944"/>
      <c r="O15" s="944"/>
      <c r="P15" s="944"/>
      <c r="Q15" s="944"/>
      <c r="R15" s="944"/>
      <c r="S15" s="944"/>
      <c r="T15" s="944"/>
      <c r="U15" s="944"/>
      <c r="V15" s="944"/>
      <c r="W15" s="944"/>
      <c r="X15" s="932"/>
      <c r="Y15" s="949"/>
      <c r="Z15" s="950"/>
      <c r="AA15" s="950"/>
      <c r="AB15" s="950"/>
      <c r="AC15" s="950"/>
      <c r="AD15" s="950"/>
      <c r="AE15" s="945"/>
      <c r="AF15" s="949"/>
      <c r="AG15" s="950"/>
      <c r="AH15" s="950"/>
      <c r="AI15" s="950"/>
      <c r="AJ15" s="950"/>
      <c r="AK15" s="950"/>
      <c r="AL15" s="950"/>
      <c r="AM15" s="950"/>
      <c r="AN15" s="942"/>
      <c r="AO15" s="3"/>
      <c r="AP15" s="2"/>
    </row>
    <row r="16" spans="1:46" ht="13.5" customHeight="1">
      <c r="A16" s="1045" t="s">
        <v>248</v>
      </c>
      <c r="B16" s="1046"/>
      <c r="C16" s="946" t="s">
        <v>258</v>
      </c>
      <c r="D16" s="939"/>
      <c r="E16" s="939"/>
      <c r="F16" s="939"/>
      <c r="G16" s="941"/>
      <c r="H16" s="970"/>
      <c r="I16" s="964"/>
      <c r="J16" s="964"/>
      <c r="K16" s="964"/>
      <c r="L16" s="964"/>
      <c r="M16" s="964"/>
      <c r="N16" s="964"/>
      <c r="O16" s="964"/>
      <c r="P16" s="964"/>
      <c r="Q16" s="964"/>
      <c r="R16" s="964"/>
      <c r="S16" s="964"/>
      <c r="T16" s="964"/>
      <c r="U16" s="964"/>
      <c r="V16" s="965"/>
      <c r="W16" s="980" t="s">
        <v>367</v>
      </c>
      <c r="X16" s="981"/>
      <c r="Y16" s="981"/>
      <c r="Z16" s="981"/>
      <c r="AA16" s="981"/>
      <c r="AB16" s="981"/>
      <c r="AC16" s="978"/>
      <c r="AD16" s="1011" t="s">
        <v>303</v>
      </c>
      <c r="AE16" s="1012"/>
      <c r="AF16" s="1012"/>
      <c r="AG16" s="1012"/>
      <c r="AH16" s="1012"/>
      <c r="AI16" s="1012"/>
      <c r="AJ16" s="1012"/>
      <c r="AK16" s="1012"/>
      <c r="AL16" s="1012"/>
      <c r="AM16" s="1012"/>
      <c r="AN16" s="1010"/>
      <c r="AO16" s="3"/>
      <c r="AP16" s="2"/>
      <c r="AT16" s="3"/>
    </row>
    <row r="17" spans="1:42" ht="13.5" customHeight="1">
      <c r="A17" s="1047"/>
      <c r="B17" s="1048"/>
      <c r="C17" s="1020" t="s">
        <v>357</v>
      </c>
      <c r="D17" s="1049"/>
      <c r="E17" s="1049"/>
      <c r="F17" s="1049"/>
      <c r="G17" s="1050"/>
      <c r="H17" s="970" t="s">
        <v>300</v>
      </c>
      <c r="I17" s="964"/>
      <c r="J17" s="964"/>
      <c r="K17" s="964"/>
      <c r="L17" s="964"/>
      <c r="M17" s="964"/>
      <c r="N17" s="964"/>
      <c r="O17" s="964"/>
      <c r="P17" s="964"/>
      <c r="Q17" s="964"/>
      <c r="R17" s="964"/>
      <c r="S17" s="964"/>
      <c r="T17" s="964"/>
      <c r="U17" s="964"/>
      <c r="V17" s="965"/>
      <c r="W17" s="1006" t="s">
        <v>921</v>
      </c>
      <c r="X17" s="1007"/>
      <c r="Y17" s="1007"/>
      <c r="Z17" s="1007"/>
      <c r="AA17" s="1007"/>
      <c r="AB17" s="1007"/>
      <c r="AC17" s="1008"/>
      <c r="AD17" s="933"/>
      <c r="AE17" s="934"/>
      <c r="AF17" s="934"/>
      <c r="AG17" s="934"/>
      <c r="AH17" s="934"/>
      <c r="AI17" s="934"/>
      <c r="AJ17" s="934"/>
      <c r="AK17" s="934"/>
      <c r="AL17" s="934"/>
      <c r="AM17" s="934"/>
      <c r="AN17" s="935"/>
      <c r="AO17" s="3"/>
      <c r="AP17" s="2"/>
    </row>
    <row r="18" spans="1:42" ht="13.5" customHeight="1">
      <c r="A18" s="1047"/>
      <c r="B18" s="1048"/>
      <c r="C18" s="967" t="s">
        <v>359</v>
      </c>
      <c r="D18" s="968"/>
      <c r="E18" s="968"/>
      <c r="F18" s="968"/>
      <c r="G18" s="969"/>
      <c r="H18" s="970" t="s">
        <v>359</v>
      </c>
      <c r="I18" s="964"/>
      <c r="J18" s="964"/>
      <c r="K18" s="964"/>
      <c r="L18" s="964"/>
      <c r="M18" s="964"/>
      <c r="N18" s="964"/>
      <c r="O18" s="964"/>
      <c r="P18" s="964"/>
      <c r="Q18" s="964"/>
      <c r="R18" s="964"/>
      <c r="S18" s="964"/>
      <c r="T18" s="964"/>
      <c r="U18" s="964"/>
      <c r="V18" s="965"/>
      <c r="W18" s="1009"/>
      <c r="X18" s="1004"/>
      <c r="Y18" s="1004"/>
      <c r="Z18" s="1004"/>
      <c r="AA18" s="1004"/>
      <c r="AB18" s="1004"/>
      <c r="AC18" s="1005"/>
      <c r="AD18" s="934"/>
      <c r="AE18" s="934"/>
      <c r="AF18" s="934"/>
      <c r="AG18" s="934"/>
      <c r="AH18" s="934"/>
      <c r="AI18" s="934"/>
      <c r="AJ18" s="934"/>
      <c r="AK18" s="934"/>
      <c r="AL18" s="934"/>
      <c r="AM18" s="934"/>
      <c r="AN18" s="935"/>
      <c r="AO18" s="3"/>
      <c r="AP18" s="2"/>
    </row>
    <row r="19" spans="1:43" ht="13.5" customHeight="1">
      <c r="A19" s="1047"/>
      <c r="B19" s="1048"/>
      <c r="C19" s="967" t="s">
        <v>917</v>
      </c>
      <c r="D19" s="968"/>
      <c r="E19" s="968"/>
      <c r="F19" s="968"/>
      <c r="G19" s="969"/>
      <c r="H19" s="961">
        <v>0</v>
      </c>
      <c r="I19" s="962"/>
      <c r="J19" s="962"/>
      <c r="K19" s="962"/>
      <c r="L19" s="962"/>
      <c r="M19" s="962"/>
      <c r="N19" s="962"/>
      <c r="O19" s="962"/>
      <c r="P19" s="962"/>
      <c r="Q19" s="962"/>
      <c r="R19" s="962"/>
      <c r="S19" s="962"/>
      <c r="T19" s="962"/>
      <c r="U19" s="962"/>
      <c r="V19" s="963"/>
      <c r="W19" s="980" t="s">
        <v>368</v>
      </c>
      <c r="X19" s="981"/>
      <c r="Y19" s="981"/>
      <c r="Z19" s="981"/>
      <c r="AA19" s="981"/>
      <c r="AB19" s="981"/>
      <c r="AC19" s="978"/>
      <c r="AD19" s="1011" t="s">
        <v>304</v>
      </c>
      <c r="AE19" s="1012"/>
      <c r="AF19" s="1012"/>
      <c r="AG19" s="1012"/>
      <c r="AH19" s="1012"/>
      <c r="AI19" s="1012"/>
      <c r="AJ19" s="1012"/>
      <c r="AK19" s="1012"/>
      <c r="AL19" s="1012"/>
      <c r="AM19" s="1012"/>
      <c r="AN19" s="1010"/>
      <c r="AO19" s="3"/>
      <c r="AP19" s="2"/>
      <c r="AQ19" s="87"/>
    </row>
    <row r="20" spans="1:42" ht="13.5" customHeight="1">
      <c r="A20" s="1047"/>
      <c r="B20" s="1048"/>
      <c r="C20" s="967" t="s">
        <v>918</v>
      </c>
      <c r="D20" s="968"/>
      <c r="E20" s="968"/>
      <c r="F20" s="968"/>
      <c r="G20" s="969"/>
      <c r="H20" s="1002">
        <v>0</v>
      </c>
      <c r="I20" s="1003"/>
      <c r="J20" s="1003"/>
      <c r="K20" s="1003"/>
      <c r="L20" s="1003"/>
      <c r="M20" s="1003"/>
      <c r="N20" s="1003"/>
      <c r="O20" s="1003"/>
      <c r="P20" s="1003"/>
      <c r="Q20" s="1003"/>
      <c r="R20" s="1003"/>
      <c r="S20" s="1003"/>
      <c r="T20" s="1003"/>
      <c r="U20" s="1003"/>
      <c r="V20" s="1000"/>
      <c r="W20" s="1026" t="s">
        <v>562</v>
      </c>
      <c r="X20" s="976"/>
      <c r="Y20" s="976"/>
      <c r="Z20" s="977"/>
      <c r="AA20" s="986" t="s">
        <v>369</v>
      </c>
      <c r="AB20" s="982"/>
      <c r="AC20" s="983"/>
      <c r="AD20" s="1011" t="s">
        <v>863</v>
      </c>
      <c r="AE20" s="1012"/>
      <c r="AF20" s="1012"/>
      <c r="AG20" s="1012"/>
      <c r="AH20" s="1012"/>
      <c r="AI20" s="1012"/>
      <c r="AJ20" s="1012"/>
      <c r="AK20" s="1012"/>
      <c r="AL20" s="1012"/>
      <c r="AM20" s="1012"/>
      <c r="AN20" s="1010"/>
      <c r="AO20" s="3"/>
      <c r="AP20" s="2"/>
    </row>
    <row r="21" spans="1:51" ht="13.5" customHeight="1">
      <c r="A21" s="1047"/>
      <c r="B21" s="1048"/>
      <c r="C21" s="960" t="s">
        <v>919</v>
      </c>
      <c r="D21" s="956"/>
      <c r="E21" s="956"/>
      <c r="F21" s="956"/>
      <c r="G21" s="951"/>
      <c r="H21" s="1001">
        <v>0</v>
      </c>
      <c r="I21" s="999"/>
      <c r="J21" s="999"/>
      <c r="K21" s="999"/>
      <c r="L21" s="999"/>
      <c r="M21" s="999"/>
      <c r="N21" s="999"/>
      <c r="O21" s="999"/>
      <c r="P21" s="999"/>
      <c r="Q21" s="999"/>
      <c r="R21" s="999"/>
      <c r="S21" s="999"/>
      <c r="T21" s="999"/>
      <c r="U21" s="999"/>
      <c r="V21" s="994"/>
      <c r="W21" s="971"/>
      <c r="X21" s="972"/>
      <c r="Y21" s="972"/>
      <c r="Z21" s="973"/>
      <c r="AA21" s="986" t="s">
        <v>370</v>
      </c>
      <c r="AB21" s="982"/>
      <c r="AC21" s="983"/>
      <c r="AD21" s="1011" t="s">
        <v>864</v>
      </c>
      <c r="AE21" s="1012"/>
      <c r="AF21" s="1012"/>
      <c r="AG21" s="1012"/>
      <c r="AH21" s="1012"/>
      <c r="AI21" s="1012"/>
      <c r="AJ21" s="1012"/>
      <c r="AK21" s="1012"/>
      <c r="AL21" s="1012"/>
      <c r="AM21" s="1012"/>
      <c r="AN21" s="1010"/>
      <c r="AO21" s="3"/>
      <c r="AP21" s="2"/>
      <c r="AR21" s="236"/>
      <c r="AS21" s="236"/>
      <c r="AT21" s="236"/>
      <c r="AU21" s="236"/>
      <c r="AV21" s="236"/>
      <c r="AW21" s="236"/>
      <c r="AX21" s="236"/>
      <c r="AY21" s="3"/>
    </row>
    <row r="22" spans="1:42" ht="13.5" customHeight="1">
      <c r="A22" s="1047"/>
      <c r="B22" s="1048"/>
      <c r="C22" s="952"/>
      <c r="D22" s="953"/>
      <c r="E22" s="953"/>
      <c r="F22" s="953"/>
      <c r="G22" s="954"/>
      <c r="H22" s="995"/>
      <c r="I22" s="996"/>
      <c r="J22" s="996"/>
      <c r="K22" s="996"/>
      <c r="L22" s="996"/>
      <c r="M22" s="996"/>
      <c r="N22" s="996"/>
      <c r="O22" s="996"/>
      <c r="P22" s="996"/>
      <c r="Q22" s="996"/>
      <c r="R22" s="996"/>
      <c r="S22" s="996"/>
      <c r="T22" s="996"/>
      <c r="U22" s="996"/>
      <c r="V22" s="997"/>
      <c r="W22" s="980" t="s">
        <v>356</v>
      </c>
      <c r="X22" s="981"/>
      <c r="Y22" s="981"/>
      <c r="Z22" s="981"/>
      <c r="AA22" s="981"/>
      <c r="AB22" s="981"/>
      <c r="AC22" s="978"/>
      <c r="AD22" s="992" t="s">
        <v>865</v>
      </c>
      <c r="AE22" s="993"/>
      <c r="AF22" s="993"/>
      <c r="AG22" s="993"/>
      <c r="AH22" s="993"/>
      <c r="AI22" s="993"/>
      <c r="AJ22" s="993"/>
      <c r="AK22" s="993"/>
      <c r="AL22" s="993"/>
      <c r="AM22" s="993"/>
      <c r="AN22" s="988"/>
      <c r="AO22" s="3"/>
      <c r="AP22" s="2"/>
    </row>
    <row r="23" spans="1:42" ht="13.5" customHeight="1">
      <c r="A23" s="1047"/>
      <c r="B23" s="1048"/>
      <c r="C23" s="955"/>
      <c r="D23" s="947"/>
      <c r="E23" s="947"/>
      <c r="F23" s="947"/>
      <c r="G23" s="948"/>
      <c r="H23" s="998"/>
      <c r="I23" s="990"/>
      <c r="J23" s="990"/>
      <c r="K23" s="990"/>
      <c r="L23" s="990"/>
      <c r="M23" s="990"/>
      <c r="N23" s="990"/>
      <c r="O23" s="990"/>
      <c r="P23" s="990"/>
      <c r="Q23" s="990"/>
      <c r="R23" s="990"/>
      <c r="S23" s="990"/>
      <c r="T23" s="990"/>
      <c r="U23" s="990"/>
      <c r="V23" s="991"/>
      <c r="W23" s="974" t="s">
        <v>358</v>
      </c>
      <c r="X23" s="975"/>
      <c r="Y23" s="975"/>
      <c r="Z23" s="975"/>
      <c r="AA23" s="975"/>
      <c r="AB23" s="975"/>
      <c r="AC23" s="966"/>
      <c r="AD23" s="1011" t="s">
        <v>305</v>
      </c>
      <c r="AE23" s="1012"/>
      <c r="AF23" s="1012"/>
      <c r="AG23" s="1012"/>
      <c r="AH23" s="1012"/>
      <c r="AI23" s="1012"/>
      <c r="AJ23" s="1012"/>
      <c r="AK23" s="1012"/>
      <c r="AL23" s="1012"/>
      <c r="AM23" s="1012"/>
      <c r="AN23" s="1010"/>
      <c r="AO23" s="3"/>
      <c r="AP23" s="2"/>
    </row>
    <row r="24" spans="1:42" ht="13.5" customHeight="1">
      <c r="A24" s="1047"/>
      <c r="B24" s="1048"/>
      <c r="C24" s="1023" t="s">
        <v>920</v>
      </c>
      <c r="D24" s="984"/>
      <c r="E24" s="984"/>
      <c r="F24" s="984"/>
      <c r="G24" s="979"/>
      <c r="H24" s="957">
        <v>0</v>
      </c>
      <c r="I24" s="958"/>
      <c r="J24" s="958"/>
      <c r="K24" s="958"/>
      <c r="L24" s="958"/>
      <c r="M24" s="958"/>
      <c r="N24" s="958"/>
      <c r="O24" s="958"/>
      <c r="P24" s="958"/>
      <c r="Q24" s="958"/>
      <c r="R24" s="958"/>
      <c r="S24" s="958"/>
      <c r="T24" s="958"/>
      <c r="U24" s="958"/>
      <c r="V24" s="959"/>
      <c r="W24" s="1006" t="s">
        <v>956</v>
      </c>
      <c r="X24" s="1007"/>
      <c r="Y24" s="1007"/>
      <c r="Z24" s="1007"/>
      <c r="AA24" s="1007"/>
      <c r="AB24" s="1007"/>
      <c r="AC24" s="1008"/>
      <c r="AD24" s="989"/>
      <c r="AE24" s="987"/>
      <c r="AF24" s="987"/>
      <c r="AG24" s="987"/>
      <c r="AH24" s="987"/>
      <c r="AI24" s="987"/>
      <c r="AJ24" s="987"/>
      <c r="AK24" s="987"/>
      <c r="AL24" s="987"/>
      <c r="AM24" s="987"/>
      <c r="AN24" s="985"/>
      <c r="AO24" s="3"/>
      <c r="AP24" s="2"/>
    </row>
    <row r="25" spans="1:42" ht="13.5" customHeight="1">
      <c r="A25" s="1047"/>
      <c r="B25" s="1048"/>
      <c r="C25" s="1023" t="s">
        <v>371</v>
      </c>
      <c r="D25" s="984"/>
      <c r="E25" s="984"/>
      <c r="F25" s="984"/>
      <c r="G25" s="979"/>
      <c r="H25" s="1044" t="s">
        <v>301</v>
      </c>
      <c r="I25" s="964"/>
      <c r="J25" s="964"/>
      <c r="K25" s="964"/>
      <c r="L25" s="964"/>
      <c r="M25" s="964"/>
      <c r="N25" s="964"/>
      <c r="O25" s="964"/>
      <c r="P25" s="964"/>
      <c r="Q25" s="964"/>
      <c r="R25" s="964"/>
      <c r="S25" s="964"/>
      <c r="T25" s="964"/>
      <c r="U25" s="964"/>
      <c r="V25" s="965"/>
      <c r="W25" s="1009"/>
      <c r="X25" s="1004"/>
      <c r="Y25" s="1004"/>
      <c r="Z25" s="1004"/>
      <c r="AA25" s="1004"/>
      <c r="AB25" s="1004"/>
      <c r="AC25" s="1005"/>
      <c r="AD25" s="992"/>
      <c r="AE25" s="993"/>
      <c r="AF25" s="993"/>
      <c r="AG25" s="993"/>
      <c r="AH25" s="993"/>
      <c r="AI25" s="993"/>
      <c r="AJ25" s="993"/>
      <c r="AK25" s="993"/>
      <c r="AL25" s="993"/>
      <c r="AM25" s="993"/>
      <c r="AN25" s="988"/>
      <c r="AO25" s="3"/>
      <c r="AP25" s="2"/>
    </row>
    <row r="26" spans="1:42" ht="13.5" customHeight="1">
      <c r="A26" s="1047"/>
      <c r="B26" s="1048"/>
      <c r="C26" s="1023" t="s">
        <v>372</v>
      </c>
      <c r="D26" s="984"/>
      <c r="E26" s="984"/>
      <c r="F26" s="984"/>
      <c r="G26" s="979"/>
      <c r="H26" s="949" t="s">
        <v>302</v>
      </c>
      <c r="I26" s="950"/>
      <c r="J26" s="950"/>
      <c r="K26" s="950"/>
      <c r="L26" s="950"/>
      <c r="M26" s="950"/>
      <c r="N26" s="950"/>
      <c r="O26" s="950"/>
      <c r="P26" s="950"/>
      <c r="Q26" s="950"/>
      <c r="R26" s="950"/>
      <c r="S26" s="950"/>
      <c r="T26" s="950"/>
      <c r="U26" s="950"/>
      <c r="V26" s="945"/>
      <c r="W26" s="980" t="s">
        <v>360</v>
      </c>
      <c r="X26" s="981"/>
      <c r="Y26" s="981"/>
      <c r="Z26" s="981"/>
      <c r="AA26" s="981"/>
      <c r="AB26" s="981"/>
      <c r="AC26" s="978"/>
      <c r="AD26" s="1011" t="s">
        <v>306</v>
      </c>
      <c r="AE26" s="1012"/>
      <c r="AF26" s="1012"/>
      <c r="AG26" s="1012"/>
      <c r="AH26" s="1012"/>
      <c r="AI26" s="1012"/>
      <c r="AJ26" s="1012"/>
      <c r="AK26" s="1012"/>
      <c r="AL26" s="1012"/>
      <c r="AM26" s="1012"/>
      <c r="AN26" s="1010"/>
      <c r="AO26" s="3"/>
      <c r="AP26" s="2"/>
    </row>
    <row r="27" spans="1:45" ht="13.5" customHeight="1">
      <c r="A27" s="82"/>
      <c r="B27" s="52"/>
      <c r="C27" s="134"/>
      <c r="D27" s="65"/>
      <c r="E27" s="66"/>
      <c r="F27" s="65"/>
      <c r="G27" s="3"/>
      <c r="H27" s="3"/>
      <c r="I27" s="65"/>
      <c r="J27" s="65"/>
      <c r="K27" s="65"/>
      <c r="L27" s="65"/>
      <c r="M27" s="65"/>
      <c r="N27" s="65"/>
      <c r="O27" s="65"/>
      <c r="P27" s="65"/>
      <c r="Q27" s="52"/>
      <c r="R27" s="57"/>
      <c r="S27" s="57"/>
      <c r="T27" s="57"/>
      <c r="U27" s="57"/>
      <c r="W27" s="24"/>
      <c r="X27" s="24"/>
      <c r="AB27" s="57"/>
      <c r="AC27" s="57"/>
      <c r="AD27" s="24"/>
      <c r="AF27" s="57"/>
      <c r="AG27" s="1" t="s">
        <v>816</v>
      </c>
      <c r="AI27" s="57"/>
      <c r="AJ27" s="59"/>
      <c r="AK27" s="70"/>
      <c r="AL27" s="936" t="s">
        <v>428</v>
      </c>
      <c r="AM27" s="937"/>
      <c r="AN27" s="938"/>
      <c r="AO27" s="68"/>
      <c r="AP27" s="117"/>
      <c r="AQ27" s="117"/>
      <c r="AR27" s="2"/>
      <c r="AS27" s="2"/>
    </row>
    <row r="28" spans="1:45" ht="13.5" customHeight="1">
      <c r="A28" s="82"/>
      <c r="B28" s="52"/>
      <c r="C28" s="48"/>
      <c r="D28" s="48"/>
      <c r="E28" s="64"/>
      <c r="F28" s="57"/>
      <c r="G28" s="57" t="s">
        <v>377</v>
      </c>
      <c r="H28" s="57"/>
      <c r="L28" s="57"/>
      <c r="M28" s="57"/>
      <c r="N28" s="57"/>
      <c r="O28" s="57"/>
      <c r="P28" s="57"/>
      <c r="Q28" s="59"/>
      <c r="R28" s="967" t="s">
        <v>361</v>
      </c>
      <c r="S28" s="1074"/>
      <c r="T28" s="1074"/>
      <c r="U28" s="1074"/>
      <c r="V28" s="1075"/>
      <c r="W28" s="924" t="s">
        <v>373</v>
      </c>
      <c r="X28" s="925"/>
      <c r="Y28" s="925"/>
      <c r="Z28" s="925"/>
      <c r="AA28" s="926"/>
      <c r="AB28" s="967" t="s">
        <v>374</v>
      </c>
      <c r="AC28" s="1074"/>
      <c r="AD28" s="1074"/>
      <c r="AE28" s="1074"/>
      <c r="AF28" s="1075"/>
      <c r="AG28" s="967" t="s">
        <v>379</v>
      </c>
      <c r="AH28" s="1074"/>
      <c r="AI28" s="1074"/>
      <c r="AJ28" s="1074"/>
      <c r="AK28" s="1075"/>
      <c r="AL28" s="132" t="s">
        <v>294</v>
      </c>
      <c r="AM28" s="141" t="s">
        <v>492</v>
      </c>
      <c r="AN28" s="114" t="s">
        <v>296</v>
      </c>
      <c r="AO28" s="48"/>
      <c r="AP28"/>
      <c r="AQ28"/>
      <c r="AR28" s="2"/>
      <c r="AS28" s="2"/>
    </row>
    <row r="29" spans="1:45" ht="13.5" customHeight="1">
      <c r="A29" s="42"/>
      <c r="B29" s="56"/>
      <c r="C29" s="60"/>
      <c r="D29" s="56"/>
      <c r="E29" s="85"/>
      <c r="F29" s="56"/>
      <c r="G29" s="50" t="s">
        <v>378</v>
      </c>
      <c r="H29" s="50"/>
      <c r="I29" s="50"/>
      <c r="J29" s="50"/>
      <c r="K29" s="50"/>
      <c r="L29" s="57"/>
      <c r="M29" s="50"/>
      <c r="N29" s="50"/>
      <c r="O29" s="50"/>
      <c r="P29" s="50"/>
      <c r="Q29" s="51"/>
      <c r="R29" s="1051">
        <v>50</v>
      </c>
      <c r="S29" s="1052"/>
      <c r="T29" s="1052"/>
      <c r="U29" s="1052"/>
      <c r="V29" s="1053"/>
      <c r="W29" s="1051">
        <v>30</v>
      </c>
      <c r="X29" s="1052"/>
      <c r="Y29" s="1052"/>
      <c r="Z29" s="1052"/>
      <c r="AA29" s="1053"/>
      <c r="AB29" s="1051">
        <v>50</v>
      </c>
      <c r="AC29" s="1052"/>
      <c r="AD29" s="1052"/>
      <c r="AE29" s="1052"/>
      <c r="AF29" s="1053"/>
      <c r="AG29" s="1051">
        <v>30</v>
      </c>
      <c r="AH29" s="1052"/>
      <c r="AI29" s="1052"/>
      <c r="AJ29" s="1052"/>
      <c r="AK29" s="1053"/>
      <c r="AL29" s="669"/>
      <c r="AM29" s="1139"/>
      <c r="AN29" s="1142" t="s">
        <v>893</v>
      </c>
      <c r="AO29" s="48"/>
      <c r="AP29"/>
      <c r="AQ29"/>
      <c r="AR29" s="2"/>
      <c r="AS29" s="2"/>
    </row>
    <row r="30" spans="1:48" ht="13.5" customHeight="1">
      <c r="A30" s="172"/>
      <c r="B30" s="52"/>
      <c r="D30" s="148"/>
      <c r="E30" s="1032" t="s">
        <v>311</v>
      </c>
      <c r="F30" s="1033"/>
      <c r="G30" s="1033"/>
      <c r="H30" s="1033"/>
      <c r="I30" s="1034"/>
      <c r="J30" s="1017" t="s">
        <v>382</v>
      </c>
      <c r="K30" s="1018"/>
      <c r="L30" s="1018"/>
      <c r="M30" s="1018"/>
      <c r="N30" s="1018"/>
      <c r="O30" s="1018"/>
      <c r="P30" s="1018"/>
      <c r="Q30" s="1019"/>
      <c r="R30" s="1051">
        <v>21</v>
      </c>
      <c r="S30" s="1052"/>
      <c r="T30" s="1052"/>
      <c r="U30" s="1052"/>
      <c r="V30" s="1053"/>
      <c r="W30" s="1051">
        <v>15</v>
      </c>
      <c r="X30" s="1052"/>
      <c r="Y30" s="1052"/>
      <c r="Z30" s="1052"/>
      <c r="AA30" s="1053"/>
      <c r="AB30" s="1051">
        <v>21</v>
      </c>
      <c r="AC30" s="1052"/>
      <c r="AD30" s="1052"/>
      <c r="AE30" s="1052"/>
      <c r="AF30" s="1053"/>
      <c r="AG30" s="1051" t="s">
        <v>892</v>
      </c>
      <c r="AH30" s="1052"/>
      <c r="AI30" s="1052"/>
      <c r="AJ30" s="1052"/>
      <c r="AK30" s="1053"/>
      <c r="AL30" s="669"/>
      <c r="AM30" s="1140"/>
      <c r="AN30" s="1143"/>
      <c r="AO30" s="48"/>
      <c r="AP30"/>
      <c r="AQ30"/>
      <c r="AR30" s="2"/>
      <c r="AS30" s="2"/>
      <c r="AV30" s="381"/>
    </row>
    <row r="31" spans="1:48" ht="13.5" customHeight="1">
      <c r="A31" s="42"/>
      <c r="B31" s="148"/>
      <c r="C31" s="1057" t="s">
        <v>384</v>
      </c>
      <c r="D31" s="1058"/>
      <c r="E31" s="1035"/>
      <c r="F31" s="1036"/>
      <c r="G31" s="1036"/>
      <c r="H31" s="1036"/>
      <c r="I31" s="1037"/>
      <c r="J31" s="1017" t="s">
        <v>383</v>
      </c>
      <c r="K31" s="1018"/>
      <c r="L31" s="1018"/>
      <c r="M31" s="1018"/>
      <c r="N31" s="1018"/>
      <c r="O31" s="1018"/>
      <c r="P31" s="1018"/>
      <c r="Q31" s="1019"/>
      <c r="R31" s="1051">
        <v>17</v>
      </c>
      <c r="S31" s="1052"/>
      <c r="T31" s="1052"/>
      <c r="U31" s="1052"/>
      <c r="V31" s="1053"/>
      <c r="W31" s="1051">
        <v>12</v>
      </c>
      <c r="X31" s="1052"/>
      <c r="Y31" s="1052"/>
      <c r="Z31" s="1052"/>
      <c r="AA31" s="1053"/>
      <c r="AB31" s="1051">
        <v>17</v>
      </c>
      <c r="AC31" s="1052"/>
      <c r="AD31" s="1052"/>
      <c r="AE31" s="1052"/>
      <c r="AF31" s="1053"/>
      <c r="AG31" s="1051">
        <v>10</v>
      </c>
      <c r="AH31" s="1052"/>
      <c r="AI31" s="1052"/>
      <c r="AJ31" s="1052"/>
      <c r="AK31" s="1053"/>
      <c r="AL31" s="669"/>
      <c r="AM31" s="1140"/>
      <c r="AN31" s="1143"/>
      <c r="AO31" s="48"/>
      <c r="AP31"/>
      <c r="AQ31"/>
      <c r="AR31" s="2"/>
      <c r="AS31" s="2"/>
      <c r="AV31" s="381"/>
    </row>
    <row r="32" spans="1:48" ht="13.5" customHeight="1">
      <c r="A32" s="340"/>
      <c r="B32" s="148"/>
      <c r="C32" s="1059"/>
      <c r="D32" s="1058"/>
      <c r="E32" s="1038"/>
      <c r="F32" s="1039"/>
      <c r="G32" s="1039"/>
      <c r="H32" s="1039"/>
      <c r="I32" s="1040"/>
      <c r="J32" s="1017" t="s">
        <v>385</v>
      </c>
      <c r="K32" s="1018"/>
      <c r="L32" s="1018"/>
      <c r="M32" s="1018"/>
      <c r="N32" s="1018"/>
      <c r="O32" s="1018"/>
      <c r="P32" s="1018"/>
      <c r="Q32" s="1019"/>
      <c r="R32" s="1051">
        <v>15</v>
      </c>
      <c r="S32" s="1052"/>
      <c r="T32" s="1052"/>
      <c r="U32" s="1052"/>
      <c r="V32" s="1053"/>
      <c r="W32" s="1084" t="s">
        <v>892</v>
      </c>
      <c r="X32" s="1085"/>
      <c r="Y32" s="1085"/>
      <c r="Z32" s="1085"/>
      <c r="AA32" s="1086"/>
      <c r="AB32" s="1084" t="s">
        <v>892</v>
      </c>
      <c r="AC32" s="1085"/>
      <c r="AD32" s="1085"/>
      <c r="AE32" s="1085"/>
      <c r="AF32" s="1086"/>
      <c r="AG32" s="1084" t="s">
        <v>892</v>
      </c>
      <c r="AH32" s="1085"/>
      <c r="AI32" s="1085"/>
      <c r="AJ32" s="1085"/>
      <c r="AK32" s="1086"/>
      <c r="AL32" s="669"/>
      <c r="AM32" s="1140"/>
      <c r="AN32" s="1143"/>
      <c r="AO32" s="48"/>
      <c r="AP32"/>
      <c r="AQ32"/>
      <c r="AR32" s="2"/>
      <c r="AS32" s="2"/>
      <c r="AV32" s="381"/>
    </row>
    <row r="33" spans="1:45" ht="13.5" customHeight="1">
      <c r="A33" s="340"/>
      <c r="B33" s="148"/>
      <c r="C33" s="1059"/>
      <c r="D33" s="1058"/>
      <c r="E33" s="1026" t="s">
        <v>310</v>
      </c>
      <c r="F33" s="1027"/>
      <c r="G33" s="1027"/>
      <c r="H33" s="1027"/>
      <c r="I33" s="1027"/>
      <c r="J33" s="1026" t="s">
        <v>348</v>
      </c>
      <c r="K33" s="1027"/>
      <c r="L33" s="1027"/>
      <c r="M33" s="1027"/>
      <c r="N33" s="1060"/>
      <c r="O33" s="1017" t="s">
        <v>387</v>
      </c>
      <c r="P33" s="1018"/>
      <c r="Q33" s="1019"/>
      <c r="R33" s="1051">
        <v>-1.8</v>
      </c>
      <c r="S33" s="1052"/>
      <c r="T33" s="1052"/>
      <c r="U33" s="1052"/>
      <c r="V33" s="1053"/>
      <c r="W33" s="1051">
        <v>-1.2</v>
      </c>
      <c r="X33" s="1052"/>
      <c r="Y33" s="1052"/>
      <c r="Z33" s="1052"/>
      <c r="AA33" s="1053"/>
      <c r="AB33" s="1051">
        <v>-1.8</v>
      </c>
      <c r="AC33" s="1052"/>
      <c r="AD33" s="1052"/>
      <c r="AE33" s="1052"/>
      <c r="AF33" s="1053"/>
      <c r="AG33" s="1051" t="s">
        <v>891</v>
      </c>
      <c r="AH33" s="1052"/>
      <c r="AI33" s="1052"/>
      <c r="AJ33" s="1052"/>
      <c r="AK33" s="1053"/>
      <c r="AL33" s="669"/>
      <c r="AM33" s="1140"/>
      <c r="AN33" s="1143"/>
      <c r="AO33" s="48"/>
      <c r="AP33"/>
      <c r="AQ33"/>
      <c r="AR33" s="2"/>
      <c r="AS33" s="2"/>
    </row>
    <row r="34" spans="1:45" ht="13.5" customHeight="1">
      <c r="A34" s="1055" t="s">
        <v>375</v>
      </c>
      <c r="B34" s="1056"/>
      <c r="C34" s="1059"/>
      <c r="D34" s="1058"/>
      <c r="E34" s="1028"/>
      <c r="F34" s="1029"/>
      <c r="G34" s="1029"/>
      <c r="H34" s="1029"/>
      <c r="I34" s="1029"/>
      <c r="J34" s="1030"/>
      <c r="K34" s="1031"/>
      <c r="L34" s="1031"/>
      <c r="M34" s="1031"/>
      <c r="N34" s="1061"/>
      <c r="O34" s="1017" t="s">
        <v>388</v>
      </c>
      <c r="P34" s="1018"/>
      <c r="Q34" s="1019"/>
      <c r="R34" s="1051">
        <v>0</v>
      </c>
      <c r="S34" s="1052"/>
      <c r="T34" s="1052"/>
      <c r="U34" s="1052"/>
      <c r="V34" s="1053"/>
      <c r="W34" s="1084" t="s">
        <v>892</v>
      </c>
      <c r="X34" s="1085"/>
      <c r="Y34" s="1085"/>
      <c r="Z34" s="1085"/>
      <c r="AA34" s="1086"/>
      <c r="AB34" s="1051" t="s">
        <v>892</v>
      </c>
      <c r="AC34" s="1052"/>
      <c r="AD34" s="1052"/>
      <c r="AE34" s="1052"/>
      <c r="AF34" s="1053"/>
      <c r="AG34" s="1051" t="s">
        <v>891</v>
      </c>
      <c r="AH34" s="1052"/>
      <c r="AI34" s="1052"/>
      <c r="AJ34" s="1052"/>
      <c r="AK34" s="1053"/>
      <c r="AL34" s="669"/>
      <c r="AM34" s="1140"/>
      <c r="AN34" s="1143"/>
      <c r="AO34" s="48"/>
      <c r="AP34"/>
      <c r="AQ34"/>
      <c r="AR34" s="2"/>
      <c r="AS34" s="2"/>
    </row>
    <row r="35" spans="1:45" ht="13.5" customHeight="1">
      <c r="A35" s="1055"/>
      <c r="B35" s="1056"/>
      <c r="C35" s="1059"/>
      <c r="D35" s="1058"/>
      <c r="E35" s="1028"/>
      <c r="F35" s="1029"/>
      <c r="G35" s="1029"/>
      <c r="H35" s="1029"/>
      <c r="I35" s="1029"/>
      <c r="J35" s="1023" t="s">
        <v>386</v>
      </c>
      <c r="K35" s="984"/>
      <c r="L35" s="984"/>
      <c r="M35" s="984"/>
      <c r="N35" s="984"/>
      <c r="O35" s="50"/>
      <c r="P35" s="50"/>
      <c r="Q35" s="59"/>
      <c r="R35" s="1051">
        <v>0</v>
      </c>
      <c r="S35" s="1052"/>
      <c r="T35" s="1052"/>
      <c r="U35" s="1052"/>
      <c r="V35" s="1053"/>
      <c r="W35" s="1051">
        <v>0</v>
      </c>
      <c r="X35" s="1052"/>
      <c r="Y35" s="1052"/>
      <c r="Z35" s="1052"/>
      <c r="AA35" s="1053"/>
      <c r="AB35" s="1051">
        <v>0</v>
      </c>
      <c r="AC35" s="1052"/>
      <c r="AD35" s="1052"/>
      <c r="AE35" s="1052"/>
      <c r="AF35" s="1053"/>
      <c r="AG35" s="1051" t="s">
        <v>891</v>
      </c>
      <c r="AH35" s="1052"/>
      <c r="AI35" s="1052"/>
      <c r="AJ35" s="1052"/>
      <c r="AK35" s="1053"/>
      <c r="AL35" s="669"/>
      <c r="AM35" s="1140"/>
      <c r="AN35" s="1143"/>
      <c r="AO35" s="48"/>
      <c r="AP35"/>
      <c r="AQ35"/>
      <c r="AR35" s="2"/>
      <c r="AS35" s="2"/>
    </row>
    <row r="36" spans="1:45" ht="13.5" customHeight="1">
      <c r="A36" s="1055"/>
      <c r="B36" s="1056"/>
      <c r="C36" s="1059"/>
      <c r="D36" s="1058"/>
      <c r="E36" s="1028"/>
      <c r="F36" s="1029"/>
      <c r="G36" s="1029"/>
      <c r="H36" s="1029"/>
      <c r="I36" s="1029"/>
      <c r="J36" s="1062" t="s">
        <v>383</v>
      </c>
      <c r="K36" s="1063"/>
      <c r="L36" s="1063"/>
      <c r="M36" s="1063"/>
      <c r="N36" s="1064"/>
      <c r="O36" s="1017" t="s">
        <v>387</v>
      </c>
      <c r="P36" s="1018"/>
      <c r="Q36" s="1019"/>
      <c r="R36" s="1051">
        <v>-1.8</v>
      </c>
      <c r="S36" s="1052"/>
      <c r="T36" s="1052"/>
      <c r="U36" s="1052"/>
      <c r="V36" s="1053"/>
      <c r="W36" s="1051">
        <v>-1.2</v>
      </c>
      <c r="X36" s="1052"/>
      <c r="Y36" s="1052"/>
      <c r="Z36" s="1052"/>
      <c r="AA36" s="1053"/>
      <c r="AB36" s="1051">
        <v>0</v>
      </c>
      <c r="AC36" s="1052"/>
      <c r="AD36" s="1052"/>
      <c r="AE36" s="1052"/>
      <c r="AF36" s="1053"/>
      <c r="AG36" s="1051" t="s">
        <v>892</v>
      </c>
      <c r="AH36" s="1052"/>
      <c r="AI36" s="1052"/>
      <c r="AJ36" s="1052"/>
      <c r="AK36" s="1053"/>
      <c r="AL36" s="669"/>
      <c r="AM36" s="1140"/>
      <c r="AN36" s="1143"/>
      <c r="AO36" s="48"/>
      <c r="AP36"/>
      <c r="AQ36"/>
      <c r="AR36" s="2"/>
      <c r="AS36" s="2"/>
    </row>
    <row r="37" spans="1:45" ht="13.5" customHeight="1">
      <c r="A37" s="1055"/>
      <c r="B37" s="1056"/>
      <c r="C37" s="1059"/>
      <c r="D37" s="1058"/>
      <c r="E37" s="1030"/>
      <c r="F37" s="1031"/>
      <c r="G37" s="1031"/>
      <c r="H37" s="1031"/>
      <c r="I37" s="1031"/>
      <c r="J37" s="946"/>
      <c r="K37" s="939"/>
      <c r="L37" s="939"/>
      <c r="M37" s="939"/>
      <c r="N37" s="941"/>
      <c r="O37" s="1017" t="s">
        <v>388</v>
      </c>
      <c r="P37" s="1018"/>
      <c r="Q37" s="1019"/>
      <c r="R37" s="1051">
        <v>0</v>
      </c>
      <c r="S37" s="1052"/>
      <c r="T37" s="1052"/>
      <c r="U37" s="1052"/>
      <c r="V37" s="1053"/>
      <c r="W37" s="1051">
        <v>0</v>
      </c>
      <c r="X37" s="1052"/>
      <c r="Y37" s="1052"/>
      <c r="Z37" s="1052"/>
      <c r="AA37" s="1053"/>
      <c r="AB37" s="1084" t="s">
        <v>892</v>
      </c>
      <c r="AC37" s="1085"/>
      <c r="AD37" s="1085"/>
      <c r="AE37" s="1085"/>
      <c r="AF37" s="1086"/>
      <c r="AG37" s="1084" t="s">
        <v>892</v>
      </c>
      <c r="AH37" s="1085"/>
      <c r="AI37" s="1085"/>
      <c r="AJ37" s="1085"/>
      <c r="AK37" s="1086"/>
      <c r="AL37" s="669"/>
      <c r="AM37" s="1140"/>
      <c r="AN37" s="1143"/>
      <c r="AO37" s="48"/>
      <c r="AP37"/>
      <c r="AQ37"/>
      <c r="AR37" s="2"/>
      <c r="AS37" s="2"/>
    </row>
    <row r="38" spans="1:45" ht="13.5" customHeight="1">
      <c r="A38" s="1055"/>
      <c r="B38" s="1056"/>
      <c r="C38" s="1059"/>
      <c r="D38" s="1058"/>
      <c r="E38" s="1020" t="s">
        <v>389</v>
      </c>
      <c r="F38" s="1021"/>
      <c r="G38" s="1021"/>
      <c r="H38" s="1021"/>
      <c r="I38" s="1021"/>
      <c r="J38" s="1021"/>
      <c r="K38" s="1021"/>
      <c r="L38" s="1021"/>
      <c r="M38" s="1021"/>
      <c r="N38" s="1021"/>
      <c r="O38" s="1021"/>
      <c r="P38" s="1021"/>
      <c r="Q38" s="1022"/>
      <c r="R38" s="1136">
        <v>0.65</v>
      </c>
      <c r="S38" s="1137"/>
      <c r="T38" s="1137"/>
      <c r="U38" s="1137"/>
      <c r="V38" s="1138"/>
      <c r="W38" s="1136">
        <v>0.45</v>
      </c>
      <c r="X38" s="1137"/>
      <c r="Y38" s="1137"/>
      <c r="Z38" s="1137"/>
      <c r="AA38" s="1138"/>
      <c r="AB38" s="1136" t="s">
        <v>891</v>
      </c>
      <c r="AC38" s="1137"/>
      <c r="AD38" s="1137"/>
      <c r="AE38" s="1137"/>
      <c r="AF38" s="1138"/>
      <c r="AG38" s="1136" t="s">
        <v>891</v>
      </c>
      <c r="AH38" s="1137"/>
      <c r="AI38" s="1137"/>
      <c r="AJ38" s="1137"/>
      <c r="AK38" s="1138"/>
      <c r="AL38" s="669"/>
      <c r="AM38" s="1140"/>
      <c r="AN38" s="1143"/>
      <c r="AO38" s="48"/>
      <c r="AP38"/>
      <c r="AQ38"/>
      <c r="AR38" s="2"/>
      <c r="AS38" s="2"/>
    </row>
    <row r="39" spans="1:45" ht="13.5" customHeight="1">
      <c r="A39" s="1055"/>
      <c r="B39" s="1056"/>
      <c r="C39" s="341"/>
      <c r="D39" s="148"/>
      <c r="E39" s="1020" t="s">
        <v>390</v>
      </c>
      <c r="F39" s="1021"/>
      <c r="G39" s="1021"/>
      <c r="H39" s="1021"/>
      <c r="I39" s="1021"/>
      <c r="J39" s="1021"/>
      <c r="K39" s="1021"/>
      <c r="L39" s="1021"/>
      <c r="M39" s="1021"/>
      <c r="N39" s="1021"/>
      <c r="O39" s="1021"/>
      <c r="P39" s="1021"/>
      <c r="Q39" s="1022"/>
      <c r="R39" s="1051">
        <v>6</v>
      </c>
      <c r="S39" s="1052"/>
      <c r="T39" s="1052"/>
      <c r="U39" s="1052"/>
      <c r="V39" s="1053"/>
      <c r="W39" s="1051">
        <v>4</v>
      </c>
      <c r="X39" s="1052"/>
      <c r="Y39" s="1052"/>
      <c r="Z39" s="1052"/>
      <c r="AA39" s="1053"/>
      <c r="AB39" s="1084" t="s">
        <v>892</v>
      </c>
      <c r="AC39" s="1085"/>
      <c r="AD39" s="1085"/>
      <c r="AE39" s="1085"/>
      <c r="AF39" s="1086"/>
      <c r="AG39" s="1084" t="s">
        <v>892</v>
      </c>
      <c r="AH39" s="1085"/>
      <c r="AI39" s="1085"/>
      <c r="AJ39" s="1085"/>
      <c r="AK39" s="1086"/>
      <c r="AL39" s="669"/>
      <c r="AM39" s="1140"/>
      <c r="AN39" s="1143"/>
      <c r="AO39" s="48"/>
      <c r="AP39"/>
      <c r="AQ39"/>
      <c r="AR39" s="2"/>
      <c r="AS39" s="2"/>
    </row>
    <row r="40" spans="1:45" ht="13.5" customHeight="1">
      <c r="A40" s="1055"/>
      <c r="B40" s="1056"/>
      <c r="C40" s="66"/>
      <c r="D40" s="52"/>
      <c r="E40" s="1062" t="s">
        <v>391</v>
      </c>
      <c r="F40" s="1076"/>
      <c r="G40" s="1076"/>
      <c r="H40" s="1076"/>
      <c r="I40" s="1076"/>
      <c r="J40" s="1076"/>
      <c r="K40" s="1077"/>
      <c r="L40" s="1023" t="s">
        <v>386</v>
      </c>
      <c r="M40" s="1024"/>
      <c r="N40" s="1024"/>
      <c r="O40" s="1024"/>
      <c r="P40" s="1024"/>
      <c r="Q40" s="1025"/>
      <c r="R40" s="1051">
        <v>-1.2</v>
      </c>
      <c r="S40" s="1052"/>
      <c r="T40" s="1052"/>
      <c r="U40" s="1052"/>
      <c r="V40" s="1053"/>
      <c r="W40" s="1051">
        <v>-0.8</v>
      </c>
      <c r="X40" s="1052"/>
      <c r="Y40" s="1052"/>
      <c r="Z40" s="1052"/>
      <c r="AA40" s="1053"/>
      <c r="AB40" s="1084" t="s">
        <v>892</v>
      </c>
      <c r="AC40" s="1085"/>
      <c r="AD40" s="1085"/>
      <c r="AE40" s="1085"/>
      <c r="AF40" s="1086"/>
      <c r="AG40" s="1084" t="s">
        <v>892</v>
      </c>
      <c r="AH40" s="1085"/>
      <c r="AI40" s="1085"/>
      <c r="AJ40" s="1085"/>
      <c r="AK40" s="1086"/>
      <c r="AL40" s="669"/>
      <c r="AM40" s="1140"/>
      <c r="AN40" s="1143"/>
      <c r="AO40" s="48"/>
      <c r="AP40"/>
      <c r="AQ40"/>
      <c r="AR40" s="2"/>
      <c r="AS40" s="2"/>
    </row>
    <row r="41" spans="1:45" ht="13.5" customHeight="1">
      <c r="A41" s="1055"/>
      <c r="B41" s="1056"/>
      <c r="C41" s="64"/>
      <c r="D41" s="57"/>
      <c r="E41" s="1081"/>
      <c r="F41" s="1082"/>
      <c r="G41" s="1082"/>
      <c r="H41" s="1082"/>
      <c r="I41" s="1082"/>
      <c r="J41" s="1082"/>
      <c r="K41" s="1083"/>
      <c r="L41" s="1023" t="s">
        <v>383</v>
      </c>
      <c r="M41" s="1024"/>
      <c r="N41" s="1024"/>
      <c r="O41" s="1024"/>
      <c r="P41" s="1024"/>
      <c r="Q41" s="1025"/>
      <c r="R41" s="1051">
        <v>-2.3</v>
      </c>
      <c r="S41" s="1052"/>
      <c r="T41" s="1052"/>
      <c r="U41" s="1052"/>
      <c r="V41" s="1053"/>
      <c r="W41" s="1051">
        <v>-1.7</v>
      </c>
      <c r="X41" s="1052"/>
      <c r="Y41" s="1052"/>
      <c r="Z41" s="1052"/>
      <c r="AA41" s="1053"/>
      <c r="AB41" s="1084" t="s">
        <v>892</v>
      </c>
      <c r="AC41" s="1085"/>
      <c r="AD41" s="1085"/>
      <c r="AE41" s="1085"/>
      <c r="AF41" s="1086"/>
      <c r="AG41" s="1084" t="s">
        <v>892</v>
      </c>
      <c r="AH41" s="1085"/>
      <c r="AI41" s="1085"/>
      <c r="AJ41" s="1085"/>
      <c r="AK41" s="1086"/>
      <c r="AL41" s="669"/>
      <c r="AM41" s="1141"/>
      <c r="AN41" s="1144"/>
      <c r="AO41" s="48"/>
      <c r="AP41"/>
      <c r="AQ41"/>
      <c r="AR41" s="2"/>
      <c r="AS41" s="2"/>
    </row>
    <row r="42" spans="1:45" ht="13.5" customHeight="1">
      <c r="A42" s="1055"/>
      <c r="B42" s="1056"/>
      <c r="C42" s="62"/>
      <c r="D42" s="49"/>
      <c r="E42" s="61"/>
      <c r="F42" s="62"/>
      <c r="G42" s="62"/>
      <c r="H42" s="62"/>
      <c r="I42" s="62"/>
      <c r="J42" s="62"/>
      <c r="K42" s="62"/>
      <c r="L42" s="62"/>
      <c r="M42" s="62"/>
      <c r="N42" s="62"/>
      <c r="O42" s="62"/>
      <c r="P42" s="49"/>
      <c r="Q42" s="53"/>
      <c r="R42" s="50"/>
      <c r="S42" s="50"/>
      <c r="T42" s="54"/>
      <c r="U42" s="54"/>
      <c r="V42" s="54"/>
      <c r="W42" s="54"/>
      <c r="X42" s="54"/>
      <c r="Y42" s="50"/>
      <c r="Z42" s="50"/>
      <c r="AA42" s="50"/>
      <c r="AB42" s="50"/>
      <c r="AC42" s="50"/>
      <c r="AD42" s="50"/>
      <c r="AE42" s="50"/>
      <c r="AF42" s="50"/>
      <c r="AG42" s="1" t="s">
        <v>816</v>
      </c>
      <c r="AI42" s="50"/>
      <c r="AJ42" s="51"/>
      <c r="AK42" s="74"/>
      <c r="AL42" s="936" t="s">
        <v>428</v>
      </c>
      <c r="AM42" s="937"/>
      <c r="AN42" s="938"/>
      <c r="AO42" s="48"/>
      <c r="AP42"/>
      <c r="AQ42"/>
      <c r="AR42" s="2"/>
      <c r="AS42" s="2"/>
    </row>
    <row r="43" spans="1:45" ht="13.5" customHeight="1">
      <c r="A43" s="1055"/>
      <c r="B43" s="1056"/>
      <c r="D43" s="52"/>
      <c r="E43" s="57" t="s">
        <v>377</v>
      </c>
      <c r="F43" s="57"/>
      <c r="G43" s="57"/>
      <c r="H43" s="57"/>
      <c r="I43" s="57"/>
      <c r="J43" s="57"/>
      <c r="K43" s="57"/>
      <c r="L43" s="57"/>
      <c r="M43" s="57"/>
      <c r="N43" s="57"/>
      <c r="O43" s="57"/>
      <c r="P43" s="59"/>
      <c r="Q43" s="967" t="s">
        <v>361</v>
      </c>
      <c r="R43" s="1074"/>
      <c r="S43" s="1074"/>
      <c r="T43" s="1074"/>
      <c r="U43" s="1074"/>
      <c r="V43" s="1074"/>
      <c r="W43" s="1075"/>
      <c r="X43" s="967" t="s">
        <v>373</v>
      </c>
      <c r="Y43" s="1074"/>
      <c r="Z43" s="1074"/>
      <c r="AA43" s="1074"/>
      <c r="AB43" s="1074"/>
      <c r="AC43" s="1074"/>
      <c r="AD43" s="1075"/>
      <c r="AE43" s="967" t="s">
        <v>374</v>
      </c>
      <c r="AF43" s="1074"/>
      <c r="AG43" s="1074"/>
      <c r="AH43" s="1074"/>
      <c r="AI43" s="1074"/>
      <c r="AJ43" s="1074"/>
      <c r="AK43" s="1075"/>
      <c r="AL43" s="132" t="s">
        <v>294</v>
      </c>
      <c r="AM43" s="141" t="s">
        <v>492</v>
      </c>
      <c r="AN43" s="114" t="s">
        <v>296</v>
      </c>
      <c r="AO43" s="48"/>
      <c r="AP43"/>
      <c r="AQ43"/>
      <c r="AR43" s="2"/>
      <c r="AS43" s="2"/>
    </row>
    <row r="44" spans="1:45" ht="13.5" customHeight="1">
      <c r="A44" s="1055"/>
      <c r="B44" s="1056"/>
      <c r="C44" s="1057" t="s">
        <v>376</v>
      </c>
      <c r="D44" s="1058"/>
      <c r="E44" s="53" t="s">
        <v>887</v>
      </c>
      <c r="F44" s="50"/>
      <c r="G44" s="50"/>
      <c r="H44" s="50"/>
      <c r="I44" s="50"/>
      <c r="J44" s="57"/>
      <c r="K44" s="57"/>
      <c r="L44" s="50"/>
      <c r="M44" s="50"/>
      <c r="N44" s="57"/>
      <c r="O44" s="57"/>
      <c r="P44" s="59"/>
      <c r="Q44" s="1011" t="s">
        <v>817</v>
      </c>
      <c r="R44" s="1012"/>
      <c r="S44" s="1012"/>
      <c r="T44" s="1012"/>
      <c r="U44" s="1012"/>
      <c r="V44" s="1012"/>
      <c r="W44" s="1054"/>
      <c r="X44" s="1011" t="s">
        <v>923</v>
      </c>
      <c r="Y44" s="1012"/>
      <c r="Z44" s="1012"/>
      <c r="AA44" s="1012"/>
      <c r="AB44" s="1012"/>
      <c r="AC44" s="1012"/>
      <c r="AD44" s="1054"/>
      <c r="AE44" s="1011" t="s">
        <v>895</v>
      </c>
      <c r="AF44" s="1012"/>
      <c r="AG44" s="1012"/>
      <c r="AH44" s="1012"/>
      <c r="AI44" s="1012"/>
      <c r="AJ44" s="1012"/>
      <c r="AK44" s="1054"/>
      <c r="AL44" s="669"/>
      <c r="AM44" s="1139"/>
      <c r="AN44" s="1142" t="s">
        <v>893</v>
      </c>
      <c r="AO44" s="48"/>
      <c r="AP44"/>
      <c r="AQ44"/>
      <c r="AR44" s="2"/>
      <c r="AS44" s="2"/>
    </row>
    <row r="45" spans="1:45" ht="13.5" customHeight="1">
      <c r="A45" s="1055"/>
      <c r="B45" s="1056"/>
      <c r="C45" s="1059"/>
      <c r="D45" s="1058"/>
      <c r="E45" s="64" t="s">
        <v>888</v>
      </c>
      <c r="F45" s="57"/>
      <c r="G45" s="57"/>
      <c r="H45" s="57"/>
      <c r="I45" s="50"/>
      <c r="J45" s="50"/>
      <c r="K45" s="50"/>
      <c r="L45" s="50"/>
      <c r="M45" s="50"/>
      <c r="N45" s="57"/>
      <c r="O45" s="57"/>
      <c r="P45" s="59"/>
      <c r="Q45" s="1011">
        <v>1850</v>
      </c>
      <c r="R45" s="1012"/>
      <c r="S45" s="1012"/>
      <c r="T45" s="1012"/>
      <c r="U45" s="1012"/>
      <c r="V45" s="1012"/>
      <c r="W45" s="1054"/>
      <c r="X45" s="1011">
        <v>1800</v>
      </c>
      <c r="Y45" s="1012"/>
      <c r="Z45" s="1012"/>
      <c r="AA45" s="1012"/>
      <c r="AB45" s="1012"/>
      <c r="AC45" s="1012"/>
      <c r="AD45" s="1054"/>
      <c r="AE45" s="1011">
        <v>1700</v>
      </c>
      <c r="AF45" s="1012"/>
      <c r="AG45" s="1012"/>
      <c r="AH45" s="1012"/>
      <c r="AI45" s="1012"/>
      <c r="AJ45" s="1012"/>
      <c r="AK45" s="1054"/>
      <c r="AL45" s="669"/>
      <c r="AM45" s="1145"/>
      <c r="AN45" s="1143"/>
      <c r="AO45" s="48"/>
      <c r="AP45"/>
      <c r="AQ45"/>
      <c r="AR45" s="2"/>
      <c r="AS45" s="2"/>
    </row>
    <row r="46" spans="1:45" ht="13.5" customHeight="1">
      <c r="A46" s="1055"/>
      <c r="B46" s="1056"/>
      <c r="C46" s="1059"/>
      <c r="D46" s="1058"/>
      <c r="E46" s="53" t="s">
        <v>889</v>
      </c>
      <c r="F46" s="50"/>
      <c r="G46" s="50"/>
      <c r="H46" s="50"/>
      <c r="I46" s="50"/>
      <c r="J46" s="50"/>
      <c r="K46" s="50"/>
      <c r="L46" s="50"/>
      <c r="M46" s="50"/>
      <c r="N46" s="50"/>
      <c r="O46" s="50"/>
      <c r="P46" s="51"/>
      <c r="Q46" s="1011">
        <v>1600</v>
      </c>
      <c r="R46" s="1012"/>
      <c r="S46" s="1012"/>
      <c r="T46" s="1012"/>
      <c r="U46" s="1012"/>
      <c r="V46" s="1012"/>
      <c r="W46" s="1054"/>
      <c r="X46" s="1011">
        <v>1600</v>
      </c>
      <c r="Y46" s="1012"/>
      <c r="Z46" s="1012"/>
      <c r="AA46" s="1012"/>
      <c r="AB46" s="1012"/>
      <c r="AC46" s="1012"/>
      <c r="AD46" s="1054"/>
      <c r="AE46" s="1011">
        <v>1450</v>
      </c>
      <c r="AF46" s="1012"/>
      <c r="AG46" s="1012"/>
      <c r="AH46" s="1012"/>
      <c r="AI46" s="1012"/>
      <c r="AJ46" s="1012"/>
      <c r="AK46" s="1054"/>
      <c r="AL46" s="669"/>
      <c r="AM46" s="1145"/>
      <c r="AN46" s="1143"/>
      <c r="AO46" s="48"/>
      <c r="AP46"/>
      <c r="AQ46"/>
      <c r="AR46" s="2"/>
      <c r="AS46" s="2"/>
    </row>
    <row r="47" spans="1:45" ht="13.5" customHeight="1">
      <c r="A47" s="1055"/>
      <c r="B47" s="1056"/>
      <c r="C47" s="1059"/>
      <c r="D47" s="1058"/>
      <c r="E47" s="1065" t="s">
        <v>393</v>
      </c>
      <c r="F47" s="1066"/>
      <c r="G47" s="1066"/>
      <c r="H47" s="1066"/>
      <c r="I47" s="1067"/>
      <c r="J47" s="1017" t="s">
        <v>394</v>
      </c>
      <c r="K47" s="1018"/>
      <c r="L47" s="1018"/>
      <c r="M47" s="1018"/>
      <c r="N47" s="1018"/>
      <c r="O47" s="1018"/>
      <c r="P47" s="1019"/>
      <c r="Q47" s="1011">
        <v>1440</v>
      </c>
      <c r="R47" s="1012"/>
      <c r="S47" s="1012"/>
      <c r="T47" s="1012"/>
      <c r="U47" s="1012"/>
      <c r="V47" s="1012"/>
      <c r="W47" s="1054"/>
      <c r="X47" s="1011">
        <v>1440</v>
      </c>
      <c r="Y47" s="1012"/>
      <c r="Z47" s="1012"/>
      <c r="AA47" s="1012"/>
      <c r="AB47" s="1012"/>
      <c r="AC47" s="1012"/>
      <c r="AD47" s="1054"/>
      <c r="AE47" s="1011">
        <v>1305</v>
      </c>
      <c r="AF47" s="1012"/>
      <c r="AG47" s="1012"/>
      <c r="AH47" s="1012"/>
      <c r="AI47" s="1012"/>
      <c r="AJ47" s="1012"/>
      <c r="AK47" s="1054"/>
      <c r="AL47" s="669"/>
      <c r="AM47" s="1145"/>
      <c r="AN47" s="1143"/>
      <c r="AO47" s="48"/>
      <c r="AP47"/>
      <c r="AQ47"/>
      <c r="AR47" s="2"/>
      <c r="AS47" s="2"/>
    </row>
    <row r="48" spans="1:45" ht="13.5" customHeight="1">
      <c r="A48" s="1055"/>
      <c r="B48" s="1056"/>
      <c r="C48" s="48"/>
      <c r="D48" s="52"/>
      <c r="E48" s="1068"/>
      <c r="F48" s="1069"/>
      <c r="G48" s="1069"/>
      <c r="H48" s="1069"/>
      <c r="I48" s="1070"/>
      <c r="J48" s="1017" t="s">
        <v>395</v>
      </c>
      <c r="K48" s="1018"/>
      <c r="L48" s="1018"/>
      <c r="M48" s="1018"/>
      <c r="N48" s="1018"/>
      <c r="O48" s="1018"/>
      <c r="P48" s="1019"/>
      <c r="Q48" s="1011">
        <v>1295</v>
      </c>
      <c r="R48" s="1012"/>
      <c r="S48" s="1012"/>
      <c r="T48" s="1012"/>
      <c r="U48" s="1012"/>
      <c r="V48" s="1012"/>
      <c r="W48" s="1054"/>
      <c r="X48" s="1011">
        <v>1260</v>
      </c>
      <c r="Y48" s="1012"/>
      <c r="Z48" s="1012"/>
      <c r="AA48" s="1012"/>
      <c r="AB48" s="1012"/>
      <c r="AC48" s="1012"/>
      <c r="AD48" s="1054"/>
      <c r="AE48" s="1011">
        <v>1190</v>
      </c>
      <c r="AF48" s="1012"/>
      <c r="AG48" s="1012"/>
      <c r="AH48" s="1012"/>
      <c r="AI48" s="1012"/>
      <c r="AJ48" s="1012"/>
      <c r="AK48" s="1054"/>
      <c r="AL48" s="669"/>
      <c r="AM48" s="1145"/>
      <c r="AN48" s="1143"/>
      <c r="AO48" s="48"/>
      <c r="AP48"/>
      <c r="AQ48"/>
      <c r="AR48" s="2"/>
      <c r="AS48" s="2"/>
    </row>
    <row r="49" spans="1:45" ht="13.5" customHeight="1">
      <c r="A49" s="1055"/>
      <c r="B49" s="1056"/>
      <c r="C49" s="57"/>
      <c r="D49" s="59"/>
      <c r="E49" s="1071"/>
      <c r="F49" s="1072"/>
      <c r="G49" s="1072"/>
      <c r="H49" s="1072"/>
      <c r="I49" s="1073"/>
      <c r="J49" s="1017" t="s">
        <v>383</v>
      </c>
      <c r="K49" s="1018"/>
      <c r="L49" s="1018"/>
      <c r="M49" s="1018"/>
      <c r="N49" s="1018"/>
      <c r="O49" s="1018"/>
      <c r="P49" s="1019"/>
      <c r="Q49" s="1011">
        <v>1110</v>
      </c>
      <c r="R49" s="1012"/>
      <c r="S49" s="1012"/>
      <c r="T49" s="1012"/>
      <c r="U49" s="1012"/>
      <c r="V49" s="1012"/>
      <c r="W49" s="1054"/>
      <c r="X49" s="1011">
        <v>1080</v>
      </c>
      <c r="Y49" s="1012"/>
      <c r="Z49" s="1012"/>
      <c r="AA49" s="1012"/>
      <c r="AB49" s="1012"/>
      <c r="AC49" s="1012"/>
      <c r="AD49" s="1054"/>
      <c r="AE49" s="1011">
        <v>1020</v>
      </c>
      <c r="AF49" s="1012"/>
      <c r="AG49" s="1012"/>
      <c r="AH49" s="1012"/>
      <c r="AI49" s="1012"/>
      <c r="AJ49" s="1012"/>
      <c r="AK49" s="1054"/>
      <c r="AL49" s="669"/>
      <c r="AM49" s="1146"/>
      <c r="AN49" s="1144"/>
      <c r="AO49" s="48"/>
      <c r="AP49"/>
      <c r="AQ49"/>
      <c r="AR49" s="2"/>
      <c r="AS49" s="2"/>
    </row>
    <row r="50" spans="1:45" ht="13.5" customHeight="1">
      <c r="A50" s="1055"/>
      <c r="B50" s="1056"/>
      <c r="C50" s="65"/>
      <c r="D50" s="52"/>
      <c r="E50" s="57"/>
      <c r="F50" s="57"/>
      <c r="G50" s="57"/>
      <c r="H50" s="57"/>
      <c r="I50" s="57"/>
      <c r="J50" s="50"/>
      <c r="K50" s="50"/>
      <c r="L50" s="50"/>
      <c r="M50" s="50"/>
      <c r="N50" s="57"/>
      <c r="O50" s="57"/>
      <c r="P50" s="57"/>
      <c r="Q50" s="57"/>
      <c r="R50" s="57"/>
      <c r="S50" s="57"/>
      <c r="T50" s="57"/>
      <c r="U50" s="57"/>
      <c r="V50" s="57"/>
      <c r="W50" s="57"/>
      <c r="X50" s="57"/>
      <c r="Y50" s="57"/>
      <c r="Z50" s="57"/>
      <c r="AA50" s="57"/>
      <c r="AB50" s="57"/>
      <c r="AC50" s="57"/>
      <c r="AD50" s="57"/>
      <c r="AE50" s="57"/>
      <c r="AF50" s="57"/>
      <c r="AG50" s="1" t="s">
        <v>816</v>
      </c>
      <c r="AI50" s="50"/>
      <c r="AJ50" s="51"/>
      <c r="AK50" s="74"/>
      <c r="AL50" s="132" t="s">
        <v>294</v>
      </c>
      <c r="AM50" s="141" t="s">
        <v>492</v>
      </c>
      <c r="AN50" s="114" t="s">
        <v>296</v>
      </c>
      <c r="AO50" s="48"/>
      <c r="AP50"/>
      <c r="AQ50"/>
      <c r="AR50" s="2"/>
      <c r="AS50" s="2"/>
    </row>
    <row r="51" spans="1:45" ht="13.5" customHeight="1">
      <c r="A51" s="340"/>
      <c r="B51" s="148"/>
      <c r="C51" s="48"/>
      <c r="D51" s="52"/>
      <c r="E51" s="53" t="s">
        <v>890</v>
      </c>
      <c r="F51" s="50"/>
      <c r="G51" s="50"/>
      <c r="H51" s="50"/>
      <c r="I51" s="50"/>
      <c r="J51" s="50"/>
      <c r="K51" s="50"/>
      <c r="L51" s="50"/>
      <c r="M51" s="50"/>
      <c r="N51" s="50"/>
      <c r="O51" s="50"/>
      <c r="P51" s="50"/>
      <c r="Q51" s="50"/>
      <c r="R51" s="50"/>
      <c r="S51" s="50"/>
      <c r="T51" s="50"/>
      <c r="U51" s="50"/>
      <c r="V51" s="1011" t="s">
        <v>866</v>
      </c>
      <c r="W51" s="1012"/>
      <c r="X51" s="1012"/>
      <c r="Y51" s="1012"/>
      <c r="Z51" s="1012"/>
      <c r="AA51" s="1012"/>
      <c r="AB51" s="1012"/>
      <c r="AC51" s="1012"/>
      <c r="AD51" s="1012"/>
      <c r="AE51" s="1012"/>
      <c r="AF51" s="1012"/>
      <c r="AG51" s="1012"/>
      <c r="AH51" s="1012"/>
      <c r="AI51" s="1012"/>
      <c r="AJ51" s="1012"/>
      <c r="AK51" s="1054"/>
      <c r="AL51" s="669"/>
      <c r="AM51" s="1139"/>
      <c r="AN51" s="1142" t="s">
        <v>893</v>
      </c>
      <c r="AO51" s="48"/>
      <c r="AP51"/>
      <c r="AQ51"/>
      <c r="AR51" s="2"/>
      <c r="AS51" s="2"/>
    </row>
    <row r="52" spans="1:45" ht="13.5" customHeight="1">
      <c r="A52" s="340"/>
      <c r="B52" s="148"/>
      <c r="C52" s="1057" t="s">
        <v>362</v>
      </c>
      <c r="D52" s="1058"/>
      <c r="E52" s="53" t="s">
        <v>889</v>
      </c>
      <c r="F52" s="50"/>
      <c r="G52" s="50"/>
      <c r="H52" s="50"/>
      <c r="I52" s="50"/>
      <c r="J52" s="50"/>
      <c r="K52" s="50"/>
      <c r="L52" s="50"/>
      <c r="M52" s="50"/>
      <c r="N52" s="50"/>
      <c r="O52" s="50"/>
      <c r="P52" s="50"/>
      <c r="Q52" s="50"/>
      <c r="R52" s="50"/>
      <c r="S52" s="50"/>
      <c r="T52" s="50"/>
      <c r="U52" s="50"/>
      <c r="V52" s="1011">
        <v>345</v>
      </c>
      <c r="W52" s="1012"/>
      <c r="X52" s="1012"/>
      <c r="Y52" s="1012"/>
      <c r="Z52" s="1012"/>
      <c r="AA52" s="1012"/>
      <c r="AB52" s="1012"/>
      <c r="AC52" s="1012"/>
      <c r="AD52" s="1012"/>
      <c r="AE52" s="1012"/>
      <c r="AF52" s="1012"/>
      <c r="AG52" s="1012"/>
      <c r="AH52" s="1012"/>
      <c r="AI52" s="1012"/>
      <c r="AJ52" s="1012"/>
      <c r="AK52" s="1054"/>
      <c r="AL52" s="669"/>
      <c r="AM52" s="1145"/>
      <c r="AN52" s="1143"/>
      <c r="AO52" s="48"/>
      <c r="AP52"/>
      <c r="AQ52"/>
      <c r="AR52" s="2"/>
      <c r="AS52" s="2"/>
    </row>
    <row r="53" spans="1:46" ht="13.5" customHeight="1">
      <c r="A53" s="46"/>
      <c r="B53" s="47"/>
      <c r="C53" s="1059"/>
      <c r="D53" s="1058"/>
      <c r="E53" s="1062" t="s">
        <v>393</v>
      </c>
      <c r="F53" s="1076"/>
      <c r="G53" s="1076"/>
      <c r="H53" s="1076"/>
      <c r="I53" s="1076"/>
      <c r="J53" s="1076"/>
      <c r="K53" s="1077"/>
      <c r="L53" s="960" t="s">
        <v>379</v>
      </c>
      <c r="M53" s="1131"/>
      <c r="N53" s="1131"/>
      <c r="O53" s="1131"/>
      <c r="P53" s="1132"/>
      <c r="Q53" s="1023" t="s">
        <v>386</v>
      </c>
      <c r="R53" s="1024"/>
      <c r="S53" s="1024"/>
      <c r="T53" s="1024"/>
      <c r="U53" s="1024"/>
      <c r="V53" s="1011">
        <v>100</v>
      </c>
      <c r="W53" s="1012"/>
      <c r="X53" s="1012"/>
      <c r="Y53" s="1012"/>
      <c r="Z53" s="1012"/>
      <c r="AA53" s="1012"/>
      <c r="AB53" s="1012"/>
      <c r="AC53" s="1012"/>
      <c r="AD53" s="1012"/>
      <c r="AE53" s="1012"/>
      <c r="AF53" s="1012"/>
      <c r="AG53" s="1012"/>
      <c r="AH53" s="1012"/>
      <c r="AI53" s="1012"/>
      <c r="AJ53" s="1012"/>
      <c r="AK53" s="1054"/>
      <c r="AL53" s="669"/>
      <c r="AM53" s="1145"/>
      <c r="AN53" s="1143"/>
      <c r="AP53" s="2"/>
      <c r="AQ53" s="2"/>
      <c r="AR53" s="40"/>
      <c r="AS53" s="2"/>
      <c r="AT53" s="2"/>
    </row>
    <row r="54" spans="1:48" ht="13.5" customHeight="1">
      <c r="A54" s="42"/>
      <c r="B54" s="43"/>
      <c r="C54" s="1059"/>
      <c r="D54" s="1058"/>
      <c r="E54" s="1078"/>
      <c r="F54" s="1079"/>
      <c r="G54" s="1079"/>
      <c r="H54" s="1079"/>
      <c r="I54" s="1079"/>
      <c r="J54" s="1079"/>
      <c r="K54" s="1080"/>
      <c r="L54" s="1133"/>
      <c r="M54" s="1134"/>
      <c r="N54" s="1134"/>
      <c r="O54" s="1134"/>
      <c r="P54" s="1135"/>
      <c r="Q54" s="1023" t="s">
        <v>383</v>
      </c>
      <c r="R54" s="1024"/>
      <c r="S54" s="1024"/>
      <c r="T54" s="1024"/>
      <c r="U54" s="1024"/>
      <c r="V54" s="1011">
        <v>140</v>
      </c>
      <c r="W54" s="1012"/>
      <c r="X54" s="1012"/>
      <c r="Y54" s="1012"/>
      <c r="Z54" s="1012"/>
      <c r="AA54" s="1012"/>
      <c r="AB54" s="1012"/>
      <c r="AC54" s="1012"/>
      <c r="AD54" s="1012"/>
      <c r="AE54" s="1012"/>
      <c r="AF54" s="1012"/>
      <c r="AG54" s="1012"/>
      <c r="AH54" s="1012"/>
      <c r="AI54" s="1012"/>
      <c r="AJ54" s="1012"/>
      <c r="AK54" s="1054"/>
      <c r="AL54" s="669"/>
      <c r="AM54" s="1145"/>
      <c r="AN54" s="1143"/>
      <c r="AO54" s="13"/>
      <c r="AP54" s="2"/>
      <c r="AQ54" s="2"/>
      <c r="AR54" s="2"/>
      <c r="AS54" s="2"/>
      <c r="AT54" s="2"/>
      <c r="AV54" s="3"/>
    </row>
    <row r="55" spans="1:46" ht="13.5" customHeight="1">
      <c r="A55" s="42"/>
      <c r="B55" s="43"/>
      <c r="C55" s="3"/>
      <c r="D55" s="43"/>
      <c r="E55" s="1078"/>
      <c r="F55" s="1079"/>
      <c r="G55" s="1079"/>
      <c r="H55" s="1079"/>
      <c r="I55" s="1079"/>
      <c r="J55" s="1079"/>
      <c r="K55" s="1080"/>
      <c r="L55" s="1023" t="s">
        <v>397</v>
      </c>
      <c r="M55" s="984"/>
      <c r="N55" s="984"/>
      <c r="O55" s="984"/>
      <c r="P55" s="984"/>
      <c r="Q55" s="984"/>
      <c r="R55" s="984"/>
      <c r="S55" s="984"/>
      <c r="T55" s="984"/>
      <c r="U55" s="979"/>
      <c r="V55" s="1011">
        <v>180</v>
      </c>
      <c r="W55" s="1012"/>
      <c r="X55" s="1012"/>
      <c r="Y55" s="1012"/>
      <c r="Z55" s="1012"/>
      <c r="AA55" s="1012"/>
      <c r="AB55" s="1012"/>
      <c r="AC55" s="1012"/>
      <c r="AD55" s="1012"/>
      <c r="AE55" s="1012"/>
      <c r="AF55" s="1012"/>
      <c r="AG55" s="1012"/>
      <c r="AH55" s="1012"/>
      <c r="AI55" s="1012"/>
      <c r="AJ55" s="1012"/>
      <c r="AK55" s="1054"/>
      <c r="AL55" s="669"/>
      <c r="AM55" s="1145"/>
      <c r="AN55" s="1143"/>
      <c r="AO55" s="13"/>
      <c r="AP55" s="2"/>
      <c r="AQ55" s="2"/>
      <c r="AR55" s="2"/>
      <c r="AS55" s="2"/>
      <c r="AT55" s="2"/>
    </row>
    <row r="56" spans="1:46" ht="13.5" customHeight="1">
      <c r="A56" s="44"/>
      <c r="B56" s="34"/>
      <c r="C56" s="24"/>
      <c r="D56" s="34"/>
      <c r="E56" s="1081"/>
      <c r="F56" s="1082"/>
      <c r="G56" s="1082"/>
      <c r="H56" s="1082"/>
      <c r="I56" s="1082"/>
      <c r="J56" s="1082"/>
      <c r="K56" s="1083"/>
      <c r="L56" s="1023" t="s">
        <v>922</v>
      </c>
      <c r="M56" s="984"/>
      <c r="N56" s="984"/>
      <c r="O56" s="984"/>
      <c r="P56" s="984"/>
      <c r="Q56" s="984"/>
      <c r="R56" s="984"/>
      <c r="S56" s="984"/>
      <c r="T56" s="984"/>
      <c r="U56" s="979"/>
      <c r="V56" s="1011" t="s">
        <v>563</v>
      </c>
      <c r="W56" s="1012"/>
      <c r="X56" s="1012"/>
      <c r="Y56" s="1012"/>
      <c r="Z56" s="1012"/>
      <c r="AA56" s="1012"/>
      <c r="AB56" s="1012"/>
      <c r="AC56" s="1012"/>
      <c r="AD56" s="1012"/>
      <c r="AE56" s="1012"/>
      <c r="AF56" s="1012"/>
      <c r="AG56" s="1012"/>
      <c r="AH56" s="1012"/>
      <c r="AI56" s="1012"/>
      <c r="AJ56" s="1012"/>
      <c r="AK56" s="1054"/>
      <c r="AL56" s="669"/>
      <c r="AM56" s="1146"/>
      <c r="AN56" s="1144"/>
      <c r="AO56" s="13"/>
      <c r="AP56" s="2"/>
      <c r="AQ56" s="2"/>
      <c r="AR56" s="2"/>
      <c r="AS56" s="2"/>
      <c r="AT56" s="2"/>
    </row>
    <row r="57" spans="1:46" ht="13.5" customHeight="1">
      <c r="A57" s="42"/>
      <c r="B57" s="3"/>
      <c r="C57" s="1148" t="s">
        <v>714</v>
      </c>
      <c r="D57" s="1149"/>
      <c r="E57" s="1149"/>
      <c r="F57" s="1149"/>
      <c r="G57" s="1149"/>
      <c r="H57" s="1149"/>
      <c r="I57" s="1149"/>
      <c r="J57" s="1149"/>
      <c r="K57" s="1149"/>
      <c r="L57" s="1149"/>
      <c r="M57" s="1149"/>
      <c r="N57" s="1149"/>
      <c r="O57" s="1149"/>
      <c r="P57" s="1149"/>
      <c r="Q57" s="1149"/>
      <c r="R57" s="1149"/>
      <c r="S57" s="1149"/>
      <c r="T57" s="1149"/>
      <c r="U57" s="1149"/>
      <c r="V57" s="1149"/>
      <c r="W57" s="1149"/>
      <c r="X57" s="1149"/>
      <c r="Y57" s="1149"/>
      <c r="Z57" s="1149"/>
      <c r="AA57" s="1149"/>
      <c r="AB57" s="1149"/>
      <c r="AC57" s="1149"/>
      <c r="AD57" s="1149"/>
      <c r="AE57" s="1149"/>
      <c r="AF57" s="1149"/>
      <c r="AG57" s="1149"/>
      <c r="AH57" s="1149"/>
      <c r="AI57" s="1149"/>
      <c r="AJ57" s="1149"/>
      <c r="AK57" s="1149"/>
      <c r="AL57" s="1149"/>
      <c r="AM57" s="158"/>
      <c r="AN57" s="264"/>
      <c r="AO57" s="13"/>
      <c r="AP57" s="2"/>
      <c r="AQ57" s="2"/>
      <c r="AR57" s="2"/>
      <c r="AS57" s="2"/>
      <c r="AT57" s="2"/>
    </row>
    <row r="58" spans="1:46" ht="13.5" customHeight="1">
      <c r="A58" s="42"/>
      <c r="B58" s="3"/>
      <c r="C58" s="1149"/>
      <c r="D58" s="1149"/>
      <c r="E58" s="1149"/>
      <c r="F58" s="1149"/>
      <c r="G58" s="1149"/>
      <c r="H58" s="1149"/>
      <c r="I58" s="1149"/>
      <c r="J58" s="1149"/>
      <c r="K58" s="1149"/>
      <c r="L58" s="1149"/>
      <c r="M58" s="1149"/>
      <c r="N58" s="1149"/>
      <c r="O58" s="1149"/>
      <c r="P58" s="1149"/>
      <c r="Q58" s="1149"/>
      <c r="R58" s="1149"/>
      <c r="S58" s="1149"/>
      <c r="T58" s="1149"/>
      <c r="U58" s="1149"/>
      <c r="V58" s="1149"/>
      <c r="W58" s="1149"/>
      <c r="X58" s="1149"/>
      <c r="Y58" s="1149"/>
      <c r="Z58" s="1149"/>
      <c r="AA58" s="1149"/>
      <c r="AB58" s="1149"/>
      <c r="AC58" s="1149"/>
      <c r="AD58" s="1149"/>
      <c r="AE58" s="1149"/>
      <c r="AF58" s="1149"/>
      <c r="AG58" s="1149"/>
      <c r="AH58" s="1149"/>
      <c r="AI58" s="1149"/>
      <c r="AJ58" s="1149"/>
      <c r="AK58" s="1149"/>
      <c r="AL58" s="1149"/>
      <c r="AM58" s="158"/>
      <c r="AN58" s="264"/>
      <c r="AO58" s="13"/>
      <c r="AP58" s="2"/>
      <c r="AQ58" s="2"/>
      <c r="AR58" s="2"/>
      <c r="AS58" s="2"/>
      <c r="AT58" s="2"/>
    </row>
    <row r="59" spans="1:46" ht="13.5" customHeight="1">
      <c r="A59" s="42"/>
      <c r="B59" s="3"/>
      <c r="C59" s="65" t="s">
        <v>715</v>
      </c>
      <c r="D59" s="119"/>
      <c r="E59" s="119"/>
      <c r="F59" s="119"/>
      <c r="G59" s="119"/>
      <c r="H59" s="119"/>
      <c r="I59" s="119"/>
      <c r="J59" s="119"/>
      <c r="K59" s="119"/>
      <c r="L59" s="119"/>
      <c r="M59" s="119"/>
      <c r="N59" s="119"/>
      <c r="O59" s="119"/>
      <c r="P59" s="119"/>
      <c r="Q59" s="119"/>
      <c r="R59" s="119"/>
      <c r="S59" s="119"/>
      <c r="T59" s="3" t="s">
        <v>860</v>
      </c>
      <c r="U59" s="119"/>
      <c r="V59" s="119"/>
      <c r="W59" s="119"/>
      <c r="X59" s="119"/>
      <c r="Y59" s="119"/>
      <c r="Z59" s="119"/>
      <c r="AA59" s="119"/>
      <c r="AB59" s="119"/>
      <c r="AC59" s="119"/>
      <c r="AD59" s="119"/>
      <c r="AE59" s="119"/>
      <c r="AF59" s="119"/>
      <c r="AG59" s="119"/>
      <c r="AH59" s="119"/>
      <c r="AI59" s="119"/>
      <c r="AJ59" s="119"/>
      <c r="AK59" s="119"/>
      <c r="AL59" s="119"/>
      <c r="AM59" s="158"/>
      <c r="AN59" s="264"/>
      <c r="AO59" s="13"/>
      <c r="AP59" s="2"/>
      <c r="AQ59" s="2"/>
      <c r="AR59" s="2"/>
      <c r="AS59" s="2"/>
      <c r="AT59" s="2"/>
    </row>
    <row r="60" spans="1:46" ht="17.25" customHeight="1" thickBot="1">
      <c r="A60" s="15"/>
      <c r="B60" s="12"/>
      <c r="C60" s="663"/>
      <c r="D60" s="664"/>
      <c r="E60" s="664"/>
      <c r="F60" s="664"/>
      <c r="G60" s="664"/>
      <c r="H60" s="664"/>
      <c r="I60" s="664"/>
      <c r="J60" s="664"/>
      <c r="K60" s="664"/>
      <c r="L60" s="664"/>
      <c r="M60" s="664"/>
      <c r="N60" s="664"/>
      <c r="O60" s="220"/>
      <c r="P60" s="220"/>
      <c r="Q60" s="1147" t="s">
        <v>952</v>
      </c>
      <c r="R60" s="1147"/>
      <c r="S60" s="1147"/>
      <c r="T60" s="1147"/>
      <c r="U60" s="1147"/>
      <c r="V60" s="1147"/>
      <c r="W60" s="1147"/>
      <c r="X60" s="1147"/>
      <c r="Y60" s="1147"/>
      <c r="Z60" s="1147"/>
      <c r="AA60" s="1147"/>
      <c r="AB60" s="1147"/>
      <c r="AC60" s="1147"/>
      <c r="AD60" s="1147"/>
      <c r="AE60" s="1147"/>
      <c r="AF60" s="1147"/>
      <c r="AG60" s="1147"/>
      <c r="AH60" s="1147"/>
      <c r="AI60" s="1147"/>
      <c r="AJ60" s="220"/>
      <c r="AK60" s="220"/>
      <c r="AL60" s="220"/>
      <c r="AM60" s="544"/>
      <c r="AN60" s="411"/>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T61" s="3"/>
      <c r="AG61" s="3"/>
      <c r="AH61" s="3"/>
      <c r="AI61" s="3"/>
      <c r="AJ61" s="3"/>
      <c r="AL61" s="3"/>
      <c r="AM61" s="3"/>
      <c r="AN61" s="3"/>
      <c r="AO61" s="13"/>
      <c r="AP61" s="2"/>
      <c r="AQ61" s="2"/>
      <c r="AR61" s="2"/>
      <c r="AS61" s="2"/>
      <c r="AT61" s="2"/>
    </row>
    <row r="62" spans="1:47"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L62" s="3"/>
      <c r="AM62" s="3"/>
      <c r="AN62" s="3"/>
      <c r="AO62" s="3"/>
      <c r="AP62" s="2"/>
      <c r="AQ62" s="2"/>
      <c r="AR62" s="2"/>
      <c r="AS62" s="2"/>
      <c r="AT62" s="2"/>
      <c r="AU62" s="2"/>
    </row>
    <row r="66" spans="40:41" ht="13.5" customHeight="1">
      <c r="AN66" s="3"/>
      <c r="AO66" s="3"/>
    </row>
    <row r="67" spans="40:41" ht="13.5" customHeight="1">
      <c r="AN67" s="3"/>
      <c r="AO67" s="3"/>
    </row>
    <row r="68" spans="40:41" ht="13.5" customHeight="1">
      <c r="AN68" s="3"/>
      <c r="AO68" s="3"/>
    </row>
    <row r="69" ht="13.5" customHeight="1">
      <c r="AN69" s="3"/>
    </row>
    <row r="70" ht="13.5" customHeight="1">
      <c r="AN70" s="3"/>
    </row>
    <row r="71" ht="13.5" customHeight="1">
      <c r="AN71" s="3"/>
    </row>
    <row r="72" ht="13.5" customHeight="1">
      <c r="AN72" s="3"/>
    </row>
    <row r="73" ht="13.5" customHeight="1">
      <c r="AN73" s="3"/>
    </row>
    <row r="75" ht="13.5" customHeight="1">
      <c r="AS75" s="3"/>
    </row>
  </sheetData>
  <sheetProtection password="9350" sheet="1" scenarios="1" formatCells="0" selectLockedCells="1"/>
  <mergeCells count="191">
    <mergeCell ref="Q60:AI60"/>
    <mergeCell ref="AE49:AK49"/>
    <mergeCell ref="V53:AK53"/>
    <mergeCell ref="V54:AK54"/>
    <mergeCell ref="C57:AL58"/>
    <mergeCell ref="V55:AK55"/>
    <mergeCell ref="V56:AK56"/>
    <mergeCell ref="L55:U55"/>
    <mergeCell ref="C52:D54"/>
    <mergeCell ref="J49:P49"/>
    <mergeCell ref="X43:AD43"/>
    <mergeCell ref="R41:V41"/>
    <mergeCell ref="AE44:AK44"/>
    <mergeCell ref="X45:AD45"/>
    <mergeCell ref="AE45:AK45"/>
    <mergeCell ref="AN51:AN56"/>
    <mergeCell ref="Q53:U53"/>
    <mergeCell ref="Q54:U54"/>
    <mergeCell ref="AM44:AM49"/>
    <mergeCell ref="AM51:AM56"/>
    <mergeCell ref="X48:AD48"/>
    <mergeCell ref="X49:AD49"/>
    <mergeCell ref="L56:U56"/>
    <mergeCell ref="V51:AK51"/>
    <mergeCell ref="V52:AK52"/>
    <mergeCell ref="R40:V40"/>
    <mergeCell ref="E38:Q38"/>
    <mergeCell ref="E40:K41"/>
    <mergeCell ref="J32:Q32"/>
    <mergeCell ref="O33:Q33"/>
    <mergeCell ref="O34:Q34"/>
    <mergeCell ref="O36:Q36"/>
    <mergeCell ref="R35:V35"/>
    <mergeCell ref="L41:Q41"/>
    <mergeCell ref="R36:V36"/>
    <mergeCell ref="R37:V37"/>
    <mergeCell ref="R38:V38"/>
    <mergeCell ref="W37:AA37"/>
    <mergeCell ref="R39:V39"/>
    <mergeCell ref="AB28:AF28"/>
    <mergeCell ref="AG28:AK28"/>
    <mergeCell ref="W38:AA38"/>
    <mergeCell ref="AB38:AF38"/>
    <mergeCell ref="W36:AA36"/>
    <mergeCell ref="AB36:AF36"/>
    <mergeCell ref="AB33:AF33"/>
    <mergeCell ref="AG33:AK33"/>
    <mergeCell ref="W32:AA32"/>
    <mergeCell ref="W29:AA29"/>
    <mergeCell ref="AB29:AF29"/>
    <mergeCell ref="AG29:AK29"/>
    <mergeCell ref="AB40:AF40"/>
    <mergeCell ref="AG40:AK40"/>
    <mergeCell ref="AG36:AK36"/>
    <mergeCell ref="AB37:AF37"/>
    <mergeCell ref="AG37:AK37"/>
    <mergeCell ref="AE47:AK47"/>
    <mergeCell ref="W41:AA41"/>
    <mergeCell ref="W39:AA39"/>
    <mergeCell ref="AL42:AN42"/>
    <mergeCell ref="AM29:AM41"/>
    <mergeCell ref="AN29:AN41"/>
    <mergeCell ref="AN44:AN49"/>
    <mergeCell ref="Q45:W45"/>
    <mergeCell ref="Q46:W46"/>
    <mergeCell ref="AE43:AK43"/>
    <mergeCell ref="W34:AA34"/>
    <mergeCell ref="AB34:AF34"/>
    <mergeCell ref="AG34:AK34"/>
    <mergeCell ref="L53:P54"/>
    <mergeCell ref="Q49:W49"/>
    <mergeCell ref="AE48:AK48"/>
    <mergeCell ref="AG38:AK38"/>
    <mergeCell ref="AB39:AF39"/>
    <mergeCell ref="AG39:AK39"/>
    <mergeCell ref="AG41:AK41"/>
    <mergeCell ref="U10:AN10"/>
    <mergeCell ref="U11:AN11"/>
    <mergeCell ref="U12:AN12"/>
    <mergeCell ref="AB32:AF32"/>
    <mergeCell ref="AG32:AK32"/>
    <mergeCell ref="R28:V28"/>
    <mergeCell ref="F10:T12"/>
    <mergeCell ref="W30:AA30"/>
    <mergeCell ref="R30:V30"/>
    <mergeCell ref="R31:V31"/>
    <mergeCell ref="C7:T8"/>
    <mergeCell ref="A9:E9"/>
    <mergeCell ref="A10:E12"/>
    <mergeCell ref="F9:T9"/>
    <mergeCell ref="A1:AM1"/>
    <mergeCell ref="A3:AM3"/>
    <mergeCell ref="A4:AM4"/>
    <mergeCell ref="A6:B8"/>
    <mergeCell ref="U6:AC6"/>
    <mergeCell ref="U7:AC8"/>
    <mergeCell ref="F5:AN5"/>
    <mergeCell ref="AD6:AN6"/>
    <mergeCell ref="AD7:AN8"/>
    <mergeCell ref="C6:T6"/>
    <mergeCell ref="AE46:AK46"/>
    <mergeCell ref="R33:V33"/>
    <mergeCell ref="R34:V34"/>
    <mergeCell ref="W33:AA33"/>
    <mergeCell ref="W35:AA35"/>
    <mergeCell ref="AB41:AF41"/>
    <mergeCell ref="W40:AA40"/>
    <mergeCell ref="AB35:AF35"/>
    <mergeCell ref="AG35:AK35"/>
    <mergeCell ref="X44:AD44"/>
    <mergeCell ref="J48:P48"/>
    <mergeCell ref="E53:K56"/>
    <mergeCell ref="X47:AD47"/>
    <mergeCell ref="X46:AD46"/>
    <mergeCell ref="Q47:W47"/>
    <mergeCell ref="Q48:W48"/>
    <mergeCell ref="A34:B50"/>
    <mergeCell ref="C31:D38"/>
    <mergeCell ref="C44:D47"/>
    <mergeCell ref="J33:N34"/>
    <mergeCell ref="J36:N37"/>
    <mergeCell ref="J35:N35"/>
    <mergeCell ref="E47:I49"/>
    <mergeCell ref="J47:P47"/>
    <mergeCell ref="J31:Q31"/>
    <mergeCell ref="Q43:W43"/>
    <mergeCell ref="R32:V32"/>
    <mergeCell ref="Q44:W44"/>
    <mergeCell ref="Y15:AE15"/>
    <mergeCell ref="AF15:AN15"/>
    <mergeCell ref="R29:V29"/>
    <mergeCell ref="AG31:AK31"/>
    <mergeCell ref="AB30:AF30"/>
    <mergeCell ref="AG30:AK30"/>
    <mergeCell ref="W31:AA31"/>
    <mergeCell ref="AB31:AF31"/>
    <mergeCell ref="AL27:AN27"/>
    <mergeCell ref="W28:AA28"/>
    <mergeCell ref="A13:E15"/>
    <mergeCell ref="H25:V25"/>
    <mergeCell ref="C16:G16"/>
    <mergeCell ref="H16:V16"/>
    <mergeCell ref="F15:X15"/>
    <mergeCell ref="A16:B26"/>
    <mergeCell ref="C17:G17"/>
    <mergeCell ref="C19:G19"/>
    <mergeCell ref="AD19:AN19"/>
    <mergeCell ref="AD20:AN20"/>
    <mergeCell ref="AF13:AN13"/>
    <mergeCell ref="F13:X13"/>
    <mergeCell ref="AF14:AN14"/>
    <mergeCell ref="W16:AC16"/>
    <mergeCell ref="Y13:AE13"/>
    <mergeCell ref="F14:X14"/>
    <mergeCell ref="Y14:AE14"/>
    <mergeCell ref="AD17:AN18"/>
    <mergeCell ref="AD16:AN16"/>
    <mergeCell ref="C24:G24"/>
    <mergeCell ref="C26:G26"/>
    <mergeCell ref="H17:V17"/>
    <mergeCell ref="H18:V18"/>
    <mergeCell ref="H19:V19"/>
    <mergeCell ref="H24:V24"/>
    <mergeCell ref="C18:G18"/>
    <mergeCell ref="C21:G23"/>
    <mergeCell ref="H26:V26"/>
    <mergeCell ref="C25:G25"/>
    <mergeCell ref="W26:AC26"/>
    <mergeCell ref="W17:AC18"/>
    <mergeCell ref="W19:AC19"/>
    <mergeCell ref="W20:Z21"/>
    <mergeCell ref="W22:AC22"/>
    <mergeCell ref="W23:AC23"/>
    <mergeCell ref="AA20:AC20"/>
    <mergeCell ref="C20:G20"/>
    <mergeCell ref="AD26:AN26"/>
    <mergeCell ref="W24:AC25"/>
    <mergeCell ref="H20:V20"/>
    <mergeCell ref="H21:V23"/>
    <mergeCell ref="AD22:AN22"/>
    <mergeCell ref="AD23:AN23"/>
    <mergeCell ref="AD24:AN24"/>
    <mergeCell ref="AD21:AN21"/>
    <mergeCell ref="AD25:AN25"/>
    <mergeCell ref="AA21:AC21"/>
    <mergeCell ref="J30:Q30"/>
    <mergeCell ref="E39:Q39"/>
    <mergeCell ref="L40:Q40"/>
    <mergeCell ref="E33:I37"/>
    <mergeCell ref="E30:I32"/>
    <mergeCell ref="O37:Q3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Ｐ明朝,標準"&amp;8H24-101
</oddHeader>
  </headerFooter>
  <drawing r:id="rId1"/>
</worksheet>
</file>

<file path=xl/worksheets/sheet3.xml><?xml version="1.0" encoding="utf-8"?>
<worksheet xmlns="http://schemas.openxmlformats.org/spreadsheetml/2006/main" xmlns:r="http://schemas.openxmlformats.org/officeDocument/2006/relationships">
  <dimension ref="A1:BG64"/>
  <sheetViews>
    <sheetView showGridLines="0" view="pageBreakPreview" zoomScaleSheetLayoutView="100" workbookViewId="0" topLeftCell="A1">
      <selection activeCell="T8" sqref="T8:Y8"/>
    </sheetView>
  </sheetViews>
  <sheetFormatPr defaultColWidth="9.00390625" defaultRowHeight="13.5" customHeight="1"/>
  <cols>
    <col min="1" max="1" width="1.625" style="1" customWidth="1"/>
    <col min="2" max="2" width="1.75390625" style="1" customWidth="1"/>
    <col min="3" max="3" width="1.625" style="1" customWidth="1"/>
    <col min="4" max="4" width="2.00390625" style="1" customWidth="1"/>
    <col min="5" max="36" width="2.25390625" style="1" customWidth="1"/>
    <col min="37" max="37" width="2.375" style="1" customWidth="1"/>
    <col min="38" max="38" width="2.50390625" style="1" customWidth="1"/>
    <col min="39" max="39" width="4.25390625" style="1" customWidth="1"/>
    <col min="40" max="41" width="2.50390625" style="1" customWidth="1"/>
    <col min="42" max="16384" width="2.25390625" style="1" customWidth="1"/>
  </cols>
  <sheetData>
    <row r="1" spans="1:47" ht="16.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1015" t="s">
        <v>951</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8" customHeight="1" thickBot="1">
      <c r="A4" s="1197" t="s">
        <v>379</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3"/>
      <c r="AP4" s="2"/>
      <c r="AQ4" s="2"/>
      <c r="AR4" s="2"/>
      <c r="AS4" s="2"/>
      <c r="AT4" s="2"/>
      <c r="AU4" s="2"/>
    </row>
    <row r="5" spans="1:42" ht="13.5" customHeight="1">
      <c r="A5" s="42"/>
      <c r="B5" s="43"/>
      <c r="E5" s="1198" t="s">
        <v>409</v>
      </c>
      <c r="F5" s="1199"/>
      <c r="G5" s="1199"/>
      <c r="H5" s="1199"/>
      <c r="I5" s="1199"/>
      <c r="J5" s="1199"/>
      <c r="K5" s="1199"/>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79"/>
      <c r="AO5" s="3"/>
      <c r="AP5" s="3"/>
    </row>
    <row r="6" spans="1:42" ht="13.5" customHeight="1">
      <c r="A6" s="42"/>
      <c r="B6" s="43"/>
      <c r="C6" s="3"/>
      <c r="D6" s="43"/>
      <c r="E6" s="28"/>
      <c r="F6" s="29"/>
      <c r="G6" s="29"/>
      <c r="H6" s="29"/>
      <c r="I6" s="29"/>
      <c r="J6" s="29"/>
      <c r="K6" s="29"/>
      <c r="L6" s="29"/>
      <c r="M6" s="29"/>
      <c r="N6" s="29" t="s">
        <v>818</v>
      </c>
      <c r="O6" s="29"/>
      <c r="Q6" s="29"/>
      <c r="R6" s="29"/>
      <c r="S6" s="30"/>
      <c r="T6" s="960" t="s">
        <v>399</v>
      </c>
      <c r="U6" s="1200"/>
      <c r="V6" s="1200"/>
      <c r="W6" s="1200"/>
      <c r="X6" s="1200"/>
      <c r="Y6" s="1200"/>
      <c r="Z6" s="1200"/>
      <c r="AA6" s="1200"/>
      <c r="AB6" s="1200"/>
      <c r="AC6" s="1200"/>
      <c r="AD6" s="1200"/>
      <c r="AE6" s="1201"/>
      <c r="AF6" s="1006" t="s">
        <v>415</v>
      </c>
      <c r="AG6" s="1007"/>
      <c r="AH6" s="1007"/>
      <c r="AI6" s="1007"/>
      <c r="AJ6" s="1007"/>
      <c r="AK6" s="1008"/>
      <c r="AL6" s="986" t="s">
        <v>428</v>
      </c>
      <c r="AM6" s="1208"/>
      <c r="AN6" s="1257"/>
      <c r="AO6" s="3"/>
      <c r="AP6" s="3"/>
    </row>
    <row r="7" spans="1:47" ht="13.5" customHeight="1">
      <c r="A7" s="42"/>
      <c r="B7" s="43"/>
      <c r="C7" s="3"/>
      <c r="D7" s="43"/>
      <c r="E7" s="32"/>
      <c r="F7" s="24"/>
      <c r="G7" s="24"/>
      <c r="H7" s="24"/>
      <c r="I7" s="24"/>
      <c r="J7" s="24"/>
      <c r="K7" s="24"/>
      <c r="L7" s="24"/>
      <c r="M7" s="24"/>
      <c r="N7" s="24"/>
      <c r="O7" s="24"/>
      <c r="P7" s="24"/>
      <c r="Q7" s="24"/>
      <c r="R7" s="24"/>
      <c r="S7" s="43"/>
      <c r="T7" s="967" t="s">
        <v>400</v>
      </c>
      <c r="U7" s="1208"/>
      <c r="V7" s="1208"/>
      <c r="W7" s="1208"/>
      <c r="X7" s="1208"/>
      <c r="Y7" s="1209"/>
      <c r="Z7" s="967" t="s">
        <v>416</v>
      </c>
      <c r="AA7" s="1274"/>
      <c r="AB7" s="1274"/>
      <c r="AC7" s="1274"/>
      <c r="AD7" s="1274"/>
      <c r="AE7" s="1275"/>
      <c r="AF7" s="1009"/>
      <c r="AG7" s="1004"/>
      <c r="AH7" s="1004"/>
      <c r="AI7" s="1004"/>
      <c r="AJ7" s="1004"/>
      <c r="AK7" s="1005"/>
      <c r="AL7" s="132" t="s">
        <v>294</v>
      </c>
      <c r="AM7" s="141" t="s">
        <v>535</v>
      </c>
      <c r="AN7" s="114" t="s">
        <v>296</v>
      </c>
      <c r="AO7" s="3"/>
      <c r="AP7" s="13"/>
      <c r="AQ7" s="2"/>
      <c r="AR7" s="2"/>
      <c r="AS7" s="2"/>
      <c r="AT7" s="2"/>
      <c r="AU7" s="2"/>
    </row>
    <row r="8" spans="1:47" ht="13.5" customHeight="1">
      <c r="A8" s="42"/>
      <c r="B8" s="43"/>
      <c r="C8" s="3"/>
      <c r="D8" s="43"/>
      <c r="E8" s="1205" t="s">
        <v>586</v>
      </c>
      <c r="F8" s="1202" t="s">
        <v>395</v>
      </c>
      <c r="G8" s="28"/>
      <c r="H8" s="36" t="s">
        <v>401</v>
      </c>
      <c r="I8" s="36"/>
      <c r="J8" s="36"/>
      <c r="K8" s="36"/>
      <c r="L8" s="36"/>
      <c r="M8" s="36"/>
      <c r="N8" s="36"/>
      <c r="O8" s="36"/>
      <c r="P8" s="36"/>
      <c r="Q8" s="36"/>
      <c r="R8" s="36"/>
      <c r="S8" s="31"/>
      <c r="T8" s="1167">
        <v>0</v>
      </c>
      <c r="U8" s="1168"/>
      <c r="V8" s="1168"/>
      <c r="W8" s="1168"/>
      <c r="X8" s="1168"/>
      <c r="Y8" s="1169"/>
      <c r="Z8" s="1167"/>
      <c r="AA8" s="1168"/>
      <c r="AB8" s="1168"/>
      <c r="AC8" s="1168"/>
      <c r="AD8" s="1168"/>
      <c r="AE8" s="1169"/>
      <c r="AF8" s="407"/>
      <c r="AG8" s="29"/>
      <c r="AH8" s="29"/>
      <c r="AI8" s="29"/>
      <c r="AJ8" s="29"/>
      <c r="AK8" s="30"/>
      <c r="AL8" s="669"/>
      <c r="AM8" s="719"/>
      <c r="AN8" s="1142" t="s">
        <v>959</v>
      </c>
      <c r="AO8" s="3"/>
      <c r="AP8" s="13"/>
      <c r="AQ8" s="2"/>
      <c r="AR8" s="2"/>
      <c r="AS8" s="2"/>
      <c r="AT8" s="2"/>
      <c r="AU8" s="2"/>
    </row>
    <row r="9" spans="1:47" ht="13.5" customHeight="1">
      <c r="A9" s="42"/>
      <c r="B9" s="43"/>
      <c r="C9" s="1160" t="s">
        <v>960</v>
      </c>
      <c r="D9" s="1179"/>
      <c r="E9" s="1206"/>
      <c r="F9" s="1203"/>
      <c r="G9" s="28"/>
      <c r="H9" s="24" t="s">
        <v>402</v>
      </c>
      <c r="I9" s="24"/>
      <c r="J9" s="24"/>
      <c r="K9" s="24"/>
      <c r="L9" s="24"/>
      <c r="M9" s="24"/>
      <c r="N9" s="24"/>
      <c r="O9" s="24"/>
      <c r="P9" s="24"/>
      <c r="Q9" s="36"/>
      <c r="R9" s="24"/>
      <c r="S9" s="34"/>
      <c r="T9" s="1167"/>
      <c r="U9" s="1168"/>
      <c r="V9" s="1168"/>
      <c r="W9" s="1168"/>
      <c r="X9" s="1168"/>
      <c r="Y9" s="1169"/>
      <c r="Z9" s="1167"/>
      <c r="AA9" s="1168"/>
      <c r="AB9" s="1168"/>
      <c r="AC9" s="1168"/>
      <c r="AD9" s="1168"/>
      <c r="AE9" s="1169"/>
      <c r="AF9" s="408"/>
      <c r="AG9" s="24"/>
      <c r="AH9" s="24"/>
      <c r="AI9" s="24"/>
      <c r="AJ9" s="24"/>
      <c r="AK9" s="34"/>
      <c r="AL9" s="669"/>
      <c r="AM9" s="718"/>
      <c r="AN9" s="1283"/>
      <c r="AO9" s="3"/>
      <c r="AP9" s="13"/>
      <c r="AQ9" s="2"/>
      <c r="AT9" s="2"/>
      <c r="AU9" s="2"/>
    </row>
    <row r="10" spans="1:47" ht="13.5" customHeight="1">
      <c r="A10" s="42"/>
      <c r="B10" s="43"/>
      <c r="C10" s="1160"/>
      <c r="D10" s="1160"/>
      <c r="E10" s="1206"/>
      <c r="F10" s="1203"/>
      <c r="G10" s="245"/>
      <c r="H10" s="41" t="s">
        <v>403</v>
      </c>
      <c r="I10" s="41"/>
      <c r="J10" s="41"/>
      <c r="K10" s="41"/>
      <c r="L10" s="41"/>
      <c r="M10" s="41"/>
      <c r="N10" s="41"/>
      <c r="O10" s="41"/>
      <c r="P10" s="41"/>
      <c r="Q10" s="41"/>
      <c r="R10" s="41"/>
      <c r="S10" s="93"/>
      <c r="T10" s="1167">
        <v>0</v>
      </c>
      <c r="U10" s="1168"/>
      <c r="V10" s="1168"/>
      <c r="W10" s="1168"/>
      <c r="X10" s="1168"/>
      <c r="Y10" s="1169"/>
      <c r="Z10" s="1167"/>
      <c r="AA10" s="1168"/>
      <c r="AB10" s="1168"/>
      <c r="AC10" s="1168"/>
      <c r="AD10" s="1168"/>
      <c r="AE10" s="1169"/>
      <c r="AF10" s="1285" t="s">
        <v>961</v>
      </c>
      <c r="AG10" s="1286"/>
      <c r="AH10" s="1286"/>
      <c r="AI10" s="1286"/>
      <c r="AJ10" s="1286"/>
      <c r="AK10" s="1287"/>
      <c r="AL10" s="669"/>
      <c r="AM10" s="718"/>
      <c r="AN10" s="1283"/>
      <c r="AO10" s="3"/>
      <c r="AP10" s="13"/>
      <c r="AQ10" s="2"/>
      <c r="AT10" s="2"/>
      <c r="AU10" s="2"/>
    </row>
    <row r="11" spans="1:54" ht="13.5" customHeight="1">
      <c r="A11" s="42"/>
      <c r="B11" s="43"/>
      <c r="E11" s="1207"/>
      <c r="F11" s="1204"/>
      <c r="G11" s="1173" t="s">
        <v>404</v>
      </c>
      <c r="H11" s="1174"/>
      <c r="I11" s="1174"/>
      <c r="J11" s="1174"/>
      <c r="K11" s="1174"/>
      <c r="L11" s="1174"/>
      <c r="M11" s="1174"/>
      <c r="N11" s="1174"/>
      <c r="O11" s="1174"/>
      <c r="P11" s="1174"/>
      <c r="Q11" s="1174"/>
      <c r="R11" s="1174"/>
      <c r="S11" s="1175"/>
      <c r="T11" s="1293" t="s">
        <v>962</v>
      </c>
      <c r="U11" s="1294"/>
      <c r="V11" s="1294"/>
      <c r="W11" s="1294"/>
      <c r="X11" s="1294"/>
      <c r="Y11" s="1294"/>
      <c r="Z11" s="1294"/>
      <c r="AA11" s="1294"/>
      <c r="AB11" s="1294"/>
      <c r="AC11" s="1294"/>
      <c r="AD11" s="1294"/>
      <c r="AE11" s="1294"/>
      <c r="AF11" s="1276">
        <f>Z10</f>
        <v>0</v>
      </c>
      <c r="AG11" s="1277"/>
      <c r="AH11" s="1277"/>
      <c r="AI11" s="1277"/>
      <c r="AJ11" s="1277"/>
      <c r="AK11" s="1278"/>
      <c r="AL11" s="669"/>
      <c r="AM11" s="722"/>
      <c r="AN11" s="1284"/>
      <c r="AO11" s="3"/>
      <c r="AP11" s="13"/>
      <c r="AQ11" s="2"/>
      <c r="AR11" s="2"/>
      <c r="AS11" s="2"/>
      <c r="AT11" s="2"/>
      <c r="AU11" s="106"/>
      <c r="BB11" s="87"/>
    </row>
    <row r="12" spans="1:47" ht="13.5" customHeight="1">
      <c r="A12" s="404"/>
      <c r="B12" s="618"/>
      <c r="C12" s="1182" t="s">
        <v>417</v>
      </c>
      <c r="D12" s="1183"/>
      <c r="E12" s="1185" t="s">
        <v>383</v>
      </c>
      <c r="F12" s="1186"/>
      <c r="G12" s="35"/>
      <c r="H12" s="3"/>
      <c r="I12" s="1195" t="s">
        <v>818</v>
      </c>
      <c r="J12" s="1195"/>
      <c r="K12" s="1195"/>
      <c r="L12" s="1195"/>
      <c r="M12" s="1196"/>
      <c r="N12" s="952" t="s">
        <v>406</v>
      </c>
      <c r="O12" s="1193"/>
      <c r="P12" s="1193"/>
      <c r="Q12" s="1193"/>
      <c r="R12" s="1193"/>
      <c r="S12" s="1194"/>
      <c r="T12" s="960" t="s">
        <v>582</v>
      </c>
      <c r="U12" s="1274"/>
      <c r="V12" s="1274"/>
      <c r="W12" s="1274"/>
      <c r="X12" s="1274"/>
      <c r="Y12" s="1275"/>
      <c r="Z12" s="968" t="s">
        <v>400</v>
      </c>
      <c r="AA12" s="1274"/>
      <c r="AB12" s="1274"/>
      <c r="AC12" s="1274"/>
      <c r="AD12" s="1274"/>
      <c r="AE12" s="1275"/>
      <c r="AF12" s="967" t="s">
        <v>416</v>
      </c>
      <c r="AG12" s="1274"/>
      <c r="AH12" s="1274"/>
      <c r="AI12" s="1274"/>
      <c r="AJ12" s="1274"/>
      <c r="AK12" s="1275"/>
      <c r="AL12" s="1280" t="s">
        <v>428</v>
      </c>
      <c r="AM12" s="1281"/>
      <c r="AN12" s="1282"/>
      <c r="AO12" s="3"/>
      <c r="AP12" s="13"/>
      <c r="AQ12" s="2"/>
      <c r="AR12" s="2"/>
      <c r="AS12" s="2"/>
      <c r="AT12" s="2"/>
      <c r="AU12" s="2"/>
    </row>
    <row r="13" spans="1:48" ht="13.5" customHeight="1">
      <c r="A13" s="1295" t="s">
        <v>247</v>
      </c>
      <c r="B13" s="1184"/>
      <c r="C13" s="1183"/>
      <c r="D13" s="1183"/>
      <c r="E13" s="1187"/>
      <c r="F13" s="1186"/>
      <c r="G13" s="73" t="s">
        <v>963</v>
      </c>
      <c r="H13" s="1023" t="s">
        <v>405</v>
      </c>
      <c r="I13" s="984"/>
      <c r="J13" s="984"/>
      <c r="K13" s="984"/>
      <c r="L13" s="984"/>
      <c r="M13" s="979"/>
      <c r="N13" s="1190" t="s">
        <v>0</v>
      </c>
      <c r="O13" s="1191"/>
      <c r="P13" s="1191"/>
      <c r="Q13" s="1191"/>
      <c r="R13" s="1191"/>
      <c r="S13" s="1192"/>
      <c r="T13" s="1190" t="s">
        <v>0</v>
      </c>
      <c r="U13" s="1191"/>
      <c r="V13" s="1191"/>
      <c r="W13" s="1191"/>
      <c r="X13" s="1191"/>
      <c r="Y13" s="1192"/>
      <c r="Z13" s="1190"/>
      <c r="AA13" s="1191"/>
      <c r="AB13" s="1191"/>
      <c r="AC13" s="1191"/>
      <c r="AD13" s="1191"/>
      <c r="AE13" s="1192"/>
      <c r="AF13" s="1190"/>
      <c r="AG13" s="1191"/>
      <c r="AH13" s="1191"/>
      <c r="AI13" s="1191"/>
      <c r="AJ13" s="1191"/>
      <c r="AK13" s="1192"/>
      <c r="AL13" s="132" t="s">
        <v>294</v>
      </c>
      <c r="AM13" s="141" t="s">
        <v>535</v>
      </c>
      <c r="AN13" s="114" t="s">
        <v>296</v>
      </c>
      <c r="AO13" s="3"/>
      <c r="AP13" s="13"/>
      <c r="AV13" s="90"/>
    </row>
    <row r="14" spans="1:53" ht="13.5" customHeight="1">
      <c r="A14" s="1295"/>
      <c r="B14" s="1184"/>
      <c r="C14" s="1183"/>
      <c r="D14" s="1184"/>
      <c r="E14" s="1187"/>
      <c r="F14" s="1186"/>
      <c r="G14" s="406" t="s">
        <v>1</v>
      </c>
      <c r="H14" s="1020" t="s">
        <v>583</v>
      </c>
      <c r="I14" s="1049"/>
      <c r="J14" s="1049"/>
      <c r="K14" s="1049"/>
      <c r="L14" s="1049"/>
      <c r="M14" s="1050"/>
      <c r="N14" s="1190" t="s">
        <v>2</v>
      </c>
      <c r="O14" s="1191"/>
      <c r="P14" s="1191"/>
      <c r="Q14" s="1191"/>
      <c r="R14" s="1191"/>
      <c r="S14" s="1192"/>
      <c r="T14" s="1190" t="s">
        <v>2</v>
      </c>
      <c r="U14" s="1191"/>
      <c r="V14" s="1191"/>
      <c r="W14" s="1191"/>
      <c r="X14" s="1191"/>
      <c r="Y14" s="1192"/>
      <c r="Z14" s="1190"/>
      <c r="AA14" s="1191"/>
      <c r="AB14" s="1191"/>
      <c r="AC14" s="1191"/>
      <c r="AD14" s="1191"/>
      <c r="AE14" s="1192"/>
      <c r="AF14" s="1279"/>
      <c r="AG14" s="1191"/>
      <c r="AH14" s="1191"/>
      <c r="AI14" s="1191"/>
      <c r="AJ14" s="1191"/>
      <c r="AK14" s="1192"/>
      <c r="AL14" s="669"/>
      <c r="AM14" s="722"/>
      <c r="AN14" s="1142" t="s">
        <v>2</v>
      </c>
      <c r="AO14" s="3"/>
      <c r="AP14" s="13"/>
      <c r="AQ14" s="2"/>
      <c r="AR14" s="2"/>
      <c r="AS14" s="2"/>
      <c r="AT14" s="2"/>
      <c r="AU14" s="2"/>
      <c r="BA14" s="90"/>
    </row>
    <row r="15" spans="1:47" ht="13.5" customHeight="1">
      <c r="A15" s="1295"/>
      <c r="B15" s="1184"/>
      <c r="C15" s="3"/>
      <c r="D15" s="43"/>
      <c r="E15" s="1187"/>
      <c r="F15" s="1186"/>
      <c r="G15" s="73" t="s">
        <v>3</v>
      </c>
      <c r="H15" s="1173" t="s">
        <v>4</v>
      </c>
      <c r="I15" s="1174"/>
      <c r="J15" s="1174"/>
      <c r="K15" s="1174"/>
      <c r="L15" s="1174"/>
      <c r="M15" s="1175"/>
      <c r="N15" s="1190" t="s">
        <v>2</v>
      </c>
      <c r="O15" s="1191"/>
      <c r="P15" s="1191"/>
      <c r="Q15" s="1191"/>
      <c r="R15" s="1191"/>
      <c r="S15" s="1192"/>
      <c r="T15" s="1190" t="s">
        <v>2</v>
      </c>
      <c r="U15" s="1191"/>
      <c r="V15" s="1191"/>
      <c r="W15" s="1191"/>
      <c r="X15" s="1191"/>
      <c r="Y15" s="1192"/>
      <c r="Z15" s="1190"/>
      <c r="AA15" s="1191"/>
      <c r="AB15" s="1191"/>
      <c r="AC15" s="1191"/>
      <c r="AD15" s="1191"/>
      <c r="AE15" s="1192"/>
      <c r="AF15" s="1190"/>
      <c r="AG15" s="1191"/>
      <c r="AH15" s="1191"/>
      <c r="AI15" s="1191"/>
      <c r="AJ15" s="1191"/>
      <c r="AK15" s="1192"/>
      <c r="AL15" s="669"/>
      <c r="AM15" s="722"/>
      <c r="AN15" s="1283"/>
      <c r="AO15" s="3"/>
      <c r="AP15" s="13"/>
      <c r="AQ15" s="2"/>
      <c r="AR15" s="2"/>
      <c r="AS15" s="2"/>
      <c r="AT15" s="13"/>
      <c r="AU15" s="2"/>
    </row>
    <row r="16" spans="1:48" ht="13.5" customHeight="1">
      <c r="A16" s="1295"/>
      <c r="B16" s="1184"/>
      <c r="C16" s="3"/>
      <c r="D16" s="43"/>
      <c r="E16" s="1187"/>
      <c r="F16" s="1186"/>
      <c r="G16" s="72" t="s">
        <v>5</v>
      </c>
      <c r="H16" s="946" t="s">
        <v>584</v>
      </c>
      <c r="I16" s="939"/>
      <c r="J16" s="939"/>
      <c r="K16" s="939"/>
      <c r="L16" s="939"/>
      <c r="M16" s="941"/>
      <c r="N16" s="1190"/>
      <c r="O16" s="1191"/>
      <c r="P16" s="1191"/>
      <c r="Q16" s="1191"/>
      <c r="R16" s="1191"/>
      <c r="S16" s="1192"/>
      <c r="T16" s="1279"/>
      <c r="U16" s="1191"/>
      <c r="V16" s="1191"/>
      <c r="W16" s="1191"/>
      <c r="X16" s="1191"/>
      <c r="Y16" s="1192"/>
      <c r="Z16" s="1279"/>
      <c r="AA16" s="1191"/>
      <c r="AB16" s="1191"/>
      <c r="AC16" s="1191"/>
      <c r="AD16" s="1191"/>
      <c r="AE16" s="1192"/>
      <c r="AF16" s="1279"/>
      <c r="AG16" s="1191"/>
      <c r="AH16" s="1191"/>
      <c r="AI16" s="1191"/>
      <c r="AJ16" s="1191"/>
      <c r="AK16" s="1192"/>
      <c r="AL16" s="669"/>
      <c r="AM16" s="722"/>
      <c r="AN16" s="1283"/>
      <c r="AO16" s="3"/>
      <c r="AP16" s="13"/>
      <c r="AQ16" s="2"/>
      <c r="AR16" s="409"/>
      <c r="AS16" s="410"/>
      <c r="AT16" s="410"/>
      <c r="AU16" s="410"/>
      <c r="AV16" s="410"/>
    </row>
    <row r="17" spans="1:47" ht="13.5" customHeight="1">
      <c r="A17" s="1295"/>
      <c r="B17" s="1184"/>
      <c r="C17" s="3"/>
      <c r="D17" s="43"/>
      <c r="E17" s="1187"/>
      <c r="F17" s="1186"/>
      <c r="G17" s="73" t="s">
        <v>6</v>
      </c>
      <c r="H17" s="1173" t="s">
        <v>7</v>
      </c>
      <c r="I17" s="1174"/>
      <c r="J17" s="1174"/>
      <c r="K17" s="1174"/>
      <c r="L17" s="1174"/>
      <c r="M17" s="1175"/>
      <c r="N17" s="1190"/>
      <c r="O17" s="1191"/>
      <c r="P17" s="1191"/>
      <c r="Q17" s="1191"/>
      <c r="R17" s="1191"/>
      <c r="S17" s="1192"/>
      <c r="T17" s="1279"/>
      <c r="U17" s="1191"/>
      <c r="V17" s="1191"/>
      <c r="W17" s="1191"/>
      <c r="X17" s="1191"/>
      <c r="Y17" s="1192"/>
      <c r="Z17" s="1190"/>
      <c r="AA17" s="1191"/>
      <c r="AB17" s="1191"/>
      <c r="AC17" s="1191"/>
      <c r="AD17" s="1191"/>
      <c r="AE17" s="1192"/>
      <c r="AF17" s="1190"/>
      <c r="AG17" s="1191"/>
      <c r="AH17" s="1191"/>
      <c r="AI17" s="1191"/>
      <c r="AJ17" s="1191"/>
      <c r="AK17" s="1192"/>
      <c r="AL17" s="669"/>
      <c r="AM17" s="722"/>
      <c r="AN17" s="1283"/>
      <c r="AO17" s="3"/>
      <c r="AP17" s="13"/>
      <c r="AQ17" s="2"/>
      <c r="AR17" s="2"/>
      <c r="AS17" s="2"/>
      <c r="AT17" s="13"/>
      <c r="AU17" s="2"/>
    </row>
    <row r="18" spans="1:46" ht="13.5" customHeight="1">
      <c r="A18" s="1295"/>
      <c r="B18" s="1184"/>
      <c r="C18" s="3"/>
      <c r="D18" s="43"/>
      <c r="E18" s="1188"/>
      <c r="F18" s="1189"/>
      <c r="G18" s="1271" t="s">
        <v>585</v>
      </c>
      <c r="H18" s="1272"/>
      <c r="I18" s="1272"/>
      <c r="J18" s="1272"/>
      <c r="K18" s="1272"/>
      <c r="L18" s="1272"/>
      <c r="M18" s="1273"/>
      <c r="N18" s="1290" t="s">
        <v>8</v>
      </c>
      <c r="O18" s="1291"/>
      <c r="P18" s="1291"/>
      <c r="Q18" s="1291"/>
      <c r="R18" s="1291"/>
      <c r="S18" s="1292"/>
      <c r="T18" s="1290" t="s">
        <v>8</v>
      </c>
      <c r="U18" s="1291"/>
      <c r="V18" s="1291"/>
      <c r="W18" s="1291"/>
      <c r="X18" s="1291"/>
      <c r="Y18" s="1292"/>
      <c r="Z18" s="1290" t="s">
        <v>9</v>
      </c>
      <c r="AA18" s="1291"/>
      <c r="AB18" s="1291"/>
      <c r="AC18" s="1291"/>
      <c r="AD18" s="1291"/>
      <c r="AE18" s="1292"/>
      <c r="AF18" s="1290" t="s">
        <v>9</v>
      </c>
      <c r="AG18" s="1291"/>
      <c r="AH18" s="1291"/>
      <c r="AI18" s="1291"/>
      <c r="AJ18" s="1291"/>
      <c r="AK18" s="1292"/>
      <c r="AL18" s="669"/>
      <c r="AM18" s="722"/>
      <c r="AN18" s="1284"/>
      <c r="AO18" s="3"/>
      <c r="AP18" s="13"/>
      <c r="AQ18" s="2"/>
      <c r="AR18" s="2"/>
      <c r="AS18" s="2"/>
      <c r="AT18" s="13"/>
    </row>
    <row r="19" spans="1:47" ht="13.5" customHeight="1">
      <c r="A19" s="1295"/>
      <c r="B19" s="1184"/>
      <c r="C19" s="3"/>
      <c r="D19" s="43"/>
      <c r="E19" s="1062" t="s">
        <v>588</v>
      </c>
      <c r="F19" s="1063"/>
      <c r="G19" s="1063"/>
      <c r="H19" s="1063"/>
      <c r="I19" s="1063"/>
      <c r="J19" s="1063"/>
      <c r="K19" s="1063"/>
      <c r="L19" s="1063"/>
      <c r="M19" s="1063"/>
      <c r="N19" s="1063"/>
      <c r="O19" s="1063"/>
      <c r="P19" s="1064"/>
      <c r="Q19" s="1290" t="s">
        <v>10</v>
      </c>
      <c r="R19" s="1291"/>
      <c r="S19" s="1291"/>
      <c r="T19" s="1291"/>
      <c r="U19" s="1291"/>
      <c r="V19" s="1291"/>
      <c r="W19" s="1291"/>
      <c r="X19" s="1291"/>
      <c r="Y19" s="1292"/>
      <c r="Z19" s="984" t="s">
        <v>11</v>
      </c>
      <c r="AA19" s="984"/>
      <c r="AB19" s="984"/>
      <c r="AC19" s="984"/>
      <c r="AD19" s="984"/>
      <c r="AE19" s="984"/>
      <c r="AF19" s="984"/>
      <c r="AG19" s="984"/>
      <c r="AH19" s="984"/>
      <c r="AI19" s="36"/>
      <c r="AJ19" s="36"/>
      <c r="AK19" s="31"/>
      <c r="AL19" s="669"/>
      <c r="AM19" s="722"/>
      <c r="AN19" s="671"/>
      <c r="AO19" s="3"/>
      <c r="AP19" s="13"/>
      <c r="AQ19" s="2"/>
      <c r="AR19" s="2"/>
      <c r="AS19" s="2"/>
      <c r="AT19" s="13"/>
      <c r="AU19" s="2"/>
    </row>
    <row r="20" spans="1:47" ht="13.5" customHeight="1">
      <c r="A20" s="1295"/>
      <c r="B20" s="1184"/>
      <c r="C20" s="32"/>
      <c r="D20" s="34"/>
      <c r="E20" s="946"/>
      <c r="F20" s="939"/>
      <c r="G20" s="939"/>
      <c r="H20" s="939"/>
      <c r="I20" s="939"/>
      <c r="J20" s="939"/>
      <c r="K20" s="939"/>
      <c r="L20" s="939"/>
      <c r="M20" s="939"/>
      <c r="N20" s="939"/>
      <c r="O20" s="939"/>
      <c r="P20" s="941"/>
      <c r="Q20" s="1190" t="s">
        <v>587</v>
      </c>
      <c r="R20" s="1191"/>
      <c r="S20" s="1191"/>
      <c r="T20" s="1191"/>
      <c r="U20" s="1191"/>
      <c r="V20" s="1191"/>
      <c r="W20" s="1191"/>
      <c r="X20" s="1191"/>
      <c r="Y20" s="1192"/>
      <c r="Z20" s="1190" t="s">
        <v>12</v>
      </c>
      <c r="AA20" s="1191"/>
      <c r="AB20" s="1191"/>
      <c r="AC20" s="1191"/>
      <c r="AD20" s="1191"/>
      <c r="AE20" s="1191"/>
      <c r="AF20" s="1191"/>
      <c r="AG20" s="1191"/>
      <c r="AH20" s="1191"/>
      <c r="AI20" s="1191"/>
      <c r="AJ20" s="1191"/>
      <c r="AK20" s="1192"/>
      <c r="AL20" s="669"/>
      <c r="AM20" s="722"/>
      <c r="AN20" s="671"/>
      <c r="AO20" s="3"/>
      <c r="AP20" s="13"/>
      <c r="AQ20" s="2"/>
      <c r="AR20" s="2"/>
      <c r="AS20" s="2"/>
      <c r="AT20" s="13"/>
      <c r="AU20" s="2"/>
    </row>
    <row r="21" spans="1:49" ht="13.5" customHeight="1">
      <c r="A21" s="1295"/>
      <c r="B21" s="1184"/>
      <c r="C21" s="3"/>
      <c r="D21" s="43"/>
      <c r="E21" s="3"/>
      <c r="F21" s="3"/>
      <c r="G21" s="3"/>
      <c r="H21" s="3"/>
      <c r="I21" s="3" t="s">
        <v>818</v>
      </c>
      <c r="J21" s="3"/>
      <c r="K21" s="3"/>
      <c r="M21" s="43"/>
      <c r="N21" s="32"/>
      <c r="O21" s="24"/>
      <c r="P21" s="24"/>
      <c r="Q21" s="24"/>
      <c r="R21" s="24"/>
      <c r="S21" s="24"/>
      <c r="T21" s="1270" t="s">
        <v>408</v>
      </c>
      <c r="U21" s="1270"/>
      <c r="V21" s="1270"/>
      <c r="W21" s="1270"/>
      <c r="X21" s="1270"/>
      <c r="Y21" s="1270"/>
      <c r="Z21" s="1270"/>
      <c r="AA21" s="1270"/>
      <c r="AB21" s="24"/>
      <c r="AC21" s="24"/>
      <c r="AD21" s="24"/>
      <c r="AE21" s="43"/>
      <c r="AF21" s="1288" t="s">
        <v>411</v>
      </c>
      <c r="AG21" s="1288"/>
      <c r="AH21" s="1288"/>
      <c r="AI21" s="1288"/>
      <c r="AJ21" s="1288"/>
      <c r="AK21" s="1289"/>
      <c r="AL21" s="1280" t="s">
        <v>428</v>
      </c>
      <c r="AM21" s="1281"/>
      <c r="AN21" s="1282"/>
      <c r="AO21" s="3"/>
      <c r="AP21" s="13"/>
      <c r="AQ21" s="2"/>
      <c r="AR21" s="2"/>
      <c r="AS21" s="2"/>
      <c r="AT21" s="13"/>
      <c r="AU21" s="2"/>
      <c r="AW21" s="3"/>
    </row>
    <row r="22" spans="1:56" ht="13.5" customHeight="1">
      <c r="A22" s="1295"/>
      <c r="B22" s="1184"/>
      <c r="C22" s="3"/>
      <c r="D22" s="43"/>
      <c r="E22" s="24"/>
      <c r="F22" s="24"/>
      <c r="G22" s="24"/>
      <c r="H22" s="24"/>
      <c r="I22" s="24"/>
      <c r="J22" s="24"/>
      <c r="K22" s="24"/>
      <c r="L22" s="24"/>
      <c r="M22" s="34"/>
      <c r="N22" s="1020" t="s">
        <v>782</v>
      </c>
      <c r="O22" s="1049"/>
      <c r="P22" s="1049"/>
      <c r="Q22" s="1049"/>
      <c r="R22" s="1050"/>
      <c r="S22" s="1049" t="s">
        <v>415</v>
      </c>
      <c r="T22" s="1049"/>
      <c r="U22" s="1049"/>
      <c r="V22" s="1050"/>
      <c r="W22" s="1020" t="s">
        <v>786</v>
      </c>
      <c r="X22" s="1049"/>
      <c r="Y22" s="1049"/>
      <c r="Z22" s="1049"/>
      <c r="AA22" s="1050"/>
      <c r="AB22" s="1049" t="s">
        <v>415</v>
      </c>
      <c r="AC22" s="1049"/>
      <c r="AD22" s="1049"/>
      <c r="AE22" s="1050"/>
      <c r="AF22" s="939"/>
      <c r="AG22" s="939"/>
      <c r="AH22" s="939"/>
      <c r="AI22" s="939"/>
      <c r="AJ22" s="939"/>
      <c r="AK22" s="941"/>
      <c r="AL22" s="132" t="s">
        <v>294</v>
      </c>
      <c r="AM22" s="141" t="s">
        <v>535</v>
      </c>
      <c r="AN22" s="114" t="s">
        <v>296</v>
      </c>
      <c r="AO22" s="3"/>
      <c r="AP22" s="13"/>
      <c r="AQ22" s="2"/>
      <c r="AR22" s="2"/>
      <c r="AS22" s="2"/>
      <c r="AT22" s="13"/>
      <c r="AU22" s="2"/>
      <c r="BC22" s="90"/>
      <c r="BD22" s="90"/>
    </row>
    <row r="23" spans="1:56" ht="13.5" customHeight="1">
      <c r="A23" s="1295"/>
      <c r="B23" s="1184"/>
      <c r="C23" s="1170" t="s">
        <v>407</v>
      </c>
      <c r="D23" s="1048"/>
      <c r="E23" s="1176" t="s">
        <v>13</v>
      </c>
      <c r="F23" s="1177"/>
      <c r="G23" s="1023" t="s">
        <v>386</v>
      </c>
      <c r="H23" s="984"/>
      <c r="I23" s="984"/>
      <c r="J23" s="984"/>
      <c r="K23" s="984"/>
      <c r="L23" s="984"/>
      <c r="M23" s="979"/>
      <c r="N23" s="1167">
        <v>0</v>
      </c>
      <c r="O23" s="1168"/>
      <c r="P23" s="1168"/>
      <c r="Q23" s="1168"/>
      <c r="R23" s="1169"/>
      <c r="S23" s="1161">
        <f>'設条'!W29/3</f>
        <v>10</v>
      </c>
      <c r="T23" s="1162"/>
      <c r="U23" s="1162"/>
      <c r="V23" s="1163"/>
      <c r="W23" s="1164"/>
      <c r="X23" s="1165"/>
      <c r="Y23" s="1165"/>
      <c r="Z23" s="1165"/>
      <c r="AA23" s="1166"/>
      <c r="AB23" s="1161">
        <f>'設条'!V53</f>
        <v>100</v>
      </c>
      <c r="AC23" s="1162"/>
      <c r="AD23" s="1162"/>
      <c r="AE23" s="1163"/>
      <c r="AF23" s="28"/>
      <c r="AK23" s="30"/>
      <c r="AL23" s="669"/>
      <c r="AM23" s="1269"/>
      <c r="AN23" s="1142" t="s">
        <v>2</v>
      </c>
      <c r="AO23" s="3"/>
      <c r="AP23" s="13"/>
      <c r="AQ23" s="2"/>
      <c r="AR23" s="2"/>
      <c r="AS23" s="2"/>
      <c r="AT23" s="13"/>
      <c r="AU23" s="2"/>
      <c r="BC23" s="90"/>
      <c r="BD23" s="90"/>
    </row>
    <row r="24" spans="1:56" ht="13.5" customHeight="1">
      <c r="A24" s="1295"/>
      <c r="B24" s="1184"/>
      <c r="C24" s="1170"/>
      <c r="D24" s="1048"/>
      <c r="E24" s="1178"/>
      <c r="F24" s="1179"/>
      <c r="G24" s="1173" t="s">
        <v>383</v>
      </c>
      <c r="H24" s="1174"/>
      <c r="I24" s="1174"/>
      <c r="J24" s="1174"/>
      <c r="K24" s="1174"/>
      <c r="L24" s="1174"/>
      <c r="M24" s="1175"/>
      <c r="N24" s="1167"/>
      <c r="O24" s="1168"/>
      <c r="P24" s="1168"/>
      <c r="Q24" s="1168"/>
      <c r="R24" s="1169"/>
      <c r="S24" s="1161">
        <f>'設条'!W29/3</f>
        <v>10</v>
      </c>
      <c r="T24" s="1162"/>
      <c r="U24" s="1162"/>
      <c r="V24" s="1163"/>
      <c r="W24" s="1164"/>
      <c r="X24" s="1165"/>
      <c r="Y24" s="1165"/>
      <c r="Z24" s="1165"/>
      <c r="AA24" s="1166"/>
      <c r="AB24" s="1161">
        <f>'設条'!V54</f>
        <v>140</v>
      </c>
      <c r="AC24" s="1162"/>
      <c r="AD24" s="1162"/>
      <c r="AE24" s="1163"/>
      <c r="AF24" s="1222" t="s">
        <v>412</v>
      </c>
      <c r="AG24" s="1223"/>
      <c r="AH24" s="1223"/>
      <c r="AI24" s="1223"/>
      <c r="AJ24" s="1223"/>
      <c r="AK24" s="1224"/>
      <c r="AL24" s="669"/>
      <c r="AM24" s="1145"/>
      <c r="AN24" s="1261"/>
      <c r="AO24" s="3"/>
      <c r="AP24" s="13"/>
      <c r="AQ24" s="2"/>
      <c r="AR24" s="13"/>
      <c r="AS24" s="2"/>
      <c r="AT24" s="2"/>
      <c r="AU24" s="2"/>
      <c r="BC24" s="90"/>
      <c r="BD24" s="90"/>
    </row>
    <row r="25" spans="1:47" ht="13.5" customHeight="1">
      <c r="A25" s="1295"/>
      <c r="B25" s="1184"/>
      <c r="C25" s="1170"/>
      <c r="D25" s="1048"/>
      <c r="E25" s="1180"/>
      <c r="F25" s="1181"/>
      <c r="G25" s="1023" t="s">
        <v>453</v>
      </c>
      <c r="H25" s="984"/>
      <c r="I25" s="984"/>
      <c r="J25" s="984"/>
      <c r="K25" s="984"/>
      <c r="L25" s="984"/>
      <c r="M25" s="979"/>
      <c r="N25" s="1167"/>
      <c r="O25" s="1168"/>
      <c r="P25" s="1168"/>
      <c r="Q25" s="1168"/>
      <c r="R25" s="1169"/>
      <c r="S25" s="1161">
        <f>'設条'!AG29*0.4167</f>
        <v>12.501000000000001</v>
      </c>
      <c r="T25" s="1162"/>
      <c r="U25" s="1162"/>
      <c r="V25" s="1163"/>
      <c r="W25" s="1164"/>
      <c r="X25" s="1165"/>
      <c r="Y25" s="1165"/>
      <c r="Z25" s="1165"/>
      <c r="AA25" s="1166"/>
      <c r="AB25" s="1161">
        <f>'設条'!V54*1.25</f>
        <v>175</v>
      </c>
      <c r="AC25" s="1162"/>
      <c r="AD25" s="1162"/>
      <c r="AE25" s="1163"/>
      <c r="AF25" s="612" t="s">
        <v>14</v>
      </c>
      <c r="AG25" s="1244"/>
      <c r="AH25" s="1245"/>
      <c r="AI25" s="668" t="s">
        <v>15</v>
      </c>
      <c r="AJ25" s="1296"/>
      <c r="AK25" s="1297"/>
      <c r="AL25" s="669"/>
      <c r="AM25" s="1145"/>
      <c r="AN25" s="1261"/>
      <c r="AO25" s="3"/>
      <c r="AP25" s="13"/>
      <c r="AQ25" s="2"/>
      <c r="AR25" s="2"/>
      <c r="AS25" s="2"/>
      <c r="AT25" s="2"/>
      <c r="AU25" s="2"/>
    </row>
    <row r="26" spans="1:47" ht="13.5" customHeight="1">
      <c r="A26" s="1295"/>
      <c r="B26" s="1184"/>
      <c r="C26" s="1170"/>
      <c r="D26" s="1048"/>
      <c r="E26" s="1176" t="s">
        <v>16</v>
      </c>
      <c r="F26" s="1177"/>
      <c r="G26" s="1023" t="s">
        <v>386</v>
      </c>
      <c r="H26" s="984"/>
      <c r="I26" s="984"/>
      <c r="J26" s="984"/>
      <c r="K26" s="984"/>
      <c r="L26" s="984"/>
      <c r="M26" s="979"/>
      <c r="N26" s="1167"/>
      <c r="O26" s="1168"/>
      <c r="P26" s="1168"/>
      <c r="Q26" s="1168"/>
      <c r="R26" s="1169"/>
      <c r="S26" s="1161">
        <f>'設条'!AG29/3</f>
        <v>10</v>
      </c>
      <c r="T26" s="1162"/>
      <c r="U26" s="1162"/>
      <c r="V26" s="1163"/>
      <c r="W26" s="1164"/>
      <c r="X26" s="1165"/>
      <c r="Y26" s="1165"/>
      <c r="Z26" s="1165"/>
      <c r="AA26" s="1166"/>
      <c r="AB26" s="1161">
        <f>'設条'!V53</f>
        <v>100</v>
      </c>
      <c r="AC26" s="1162"/>
      <c r="AD26" s="1162"/>
      <c r="AE26" s="1163"/>
      <c r="AL26" s="669"/>
      <c r="AM26" s="1145"/>
      <c r="AN26" s="1261"/>
      <c r="AO26" s="42"/>
      <c r="AP26" s="13"/>
      <c r="AQ26" s="2"/>
      <c r="AR26" s="2"/>
      <c r="AS26" s="2"/>
      <c r="AT26" s="2"/>
      <c r="AU26" s="2"/>
    </row>
    <row r="27" spans="1:47" ht="13.5" customHeight="1">
      <c r="A27" s="1295"/>
      <c r="B27" s="1184"/>
      <c r="C27" s="1170"/>
      <c r="D27" s="1048"/>
      <c r="E27" s="1178"/>
      <c r="F27" s="1179"/>
      <c r="G27" s="1173" t="s">
        <v>383</v>
      </c>
      <c r="H27" s="1174"/>
      <c r="I27" s="1174"/>
      <c r="J27" s="1174"/>
      <c r="K27" s="1174"/>
      <c r="L27" s="1174"/>
      <c r="M27" s="1175"/>
      <c r="N27" s="1167"/>
      <c r="O27" s="1168"/>
      <c r="P27" s="1168"/>
      <c r="Q27" s="1168"/>
      <c r="R27" s="1169"/>
      <c r="S27" s="1161">
        <f>'設条'!AG29/3</f>
        <v>10</v>
      </c>
      <c r="T27" s="1162"/>
      <c r="U27" s="1162"/>
      <c r="V27" s="1163"/>
      <c r="W27" s="1164"/>
      <c r="X27" s="1165"/>
      <c r="Y27" s="1165"/>
      <c r="Z27" s="1165"/>
      <c r="AA27" s="1166"/>
      <c r="AB27" s="1161">
        <f>'設条'!V54</f>
        <v>140</v>
      </c>
      <c r="AC27" s="1162"/>
      <c r="AD27" s="1162"/>
      <c r="AE27" s="1163"/>
      <c r="AF27" s="35"/>
      <c r="AG27" s="3"/>
      <c r="AH27" s="3"/>
      <c r="AI27" s="3"/>
      <c r="AJ27" s="3"/>
      <c r="AK27" s="43"/>
      <c r="AL27" s="669"/>
      <c r="AM27" s="1145"/>
      <c r="AN27" s="1261"/>
      <c r="AO27" s="3"/>
      <c r="AP27" s="13"/>
      <c r="AQ27" s="2"/>
      <c r="AR27" s="2"/>
      <c r="AS27" s="2"/>
      <c r="AT27" s="371"/>
      <c r="AU27" s="2"/>
    </row>
    <row r="28" spans="1:59" ht="15.75" customHeight="1">
      <c r="A28" s="42"/>
      <c r="B28" s="43"/>
      <c r="C28" s="1170"/>
      <c r="D28" s="1048"/>
      <c r="E28" s="1180"/>
      <c r="F28" s="1181"/>
      <c r="G28" s="1023" t="s">
        <v>453</v>
      </c>
      <c r="H28" s="984"/>
      <c r="I28" s="984"/>
      <c r="J28" s="984"/>
      <c r="K28" s="984"/>
      <c r="L28" s="984"/>
      <c r="M28" s="979"/>
      <c r="N28" s="1167"/>
      <c r="O28" s="1168"/>
      <c r="P28" s="1168"/>
      <c r="Q28" s="1168"/>
      <c r="R28" s="1169"/>
      <c r="S28" s="1161">
        <f>'設条'!AG29*0.4167</f>
        <v>12.501000000000001</v>
      </c>
      <c r="T28" s="1162"/>
      <c r="U28" s="1162"/>
      <c r="V28" s="1163"/>
      <c r="W28" s="1164"/>
      <c r="X28" s="1165"/>
      <c r="Y28" s="1165"/>
      <c r="Z28" s="1165"/>
      <c r="AA28" s="1166"/>
      <c r="AB28" s="1161">
        <f>'設条'!V54*1.25</f>
        <v>175</v>
      </c>
      <c r="AC28" s="1162"/>
      <c r="AD28" s="1162"/>
      <c r="AE28" s="1163"/>
      <c r="AK28" s="43"/>
      <c r="AL28" s="669"/>
      <c r="AM28" s="1145"/>
      <c r="AN28" s="1261"/>
      <c r="AO28" s="3"/>
      <c r="AP28" s="13"/>
      <c r="AR28" s="2"/>
      <c r="AS28" s="2"/>
      <c r="AT28" s="2"/>
      <c r="AU28" s="2"/>
      <c r="BG28" s="90"/>
    </row>
    <row r="29" spans="1:47" ht="16.5" customHeight="1">
      <c r="A29" s="42"/>
      <c r="B29" s="43"/>
      <c r="C29" s="1170"/>
      <c r="D29" s="1048"/>
      <c r="E29" s="1171" t="s">
        <v>17</v>
      </c>
      <c r="F29" s="1172"/>
      <c r="G29" s="1173" t="s">
        <v>383</v>
      </c>
      <c r="H29" s="1174"/>
      <c r="I29" s="1174"/>
      <c r="J29" s="1174"/>
      <c r="K29" s="1174"/>
      <c r="L29" s="1174"/>
      <c r="M29" s="1175"/>
      <c r="N29" s="1167"/>
      <c r="O29" s="1168"/>
      <c r="P29" s="1168"/>
      <c r="Q29" s="1168"/>
      <c r="R29" s="1169"/>
      <c r="S29" s="1161">
        <f>'設条'!AG29/3</f>
        <v>10</v>
      </c>
      <c r="T29" s="1162"/>
      <c r="U29" s="1162"/>
      <c r="V29" s="1163"/>
      <c r="W29" s="1164"/>
      <c r="X29" s="1165"/>
      <c r="Y29" s="1165"/>
      <c r="Z29" s="1165"/>
      <c r="AA29" s="1166"/>
      <c r="AB29" s="1161">
        <f>'設条'!V54</f>
        <v>140</v>
      </c>
      <c r="AC29" s="1162"/>
      <c r="AD29" s="1162"/>
      <c r="AE29" s="1163"/>
      <c r="AF29" s="1222" t="s">
        <v>413</v>
      </c>
      <c r="AG29" s="1223"/>
      <c r="AH29" s="1223"/>
      <c r="AI29" s="1223"/>
      <c r="AJ29" s="1223"/>
      <c r="AK29" s="1224"/>
      <c r="AL29" s="669"/>
      <c r="AM29" s="1145"/>
      <c r="AN29" s="1261"/>
      <c r="AO29" s="3"/>
      <c r="AP29" s="13"/>
      <c r="AQ29" s="2"/>
      <c r="AR29" s="2"/>
      <c r="AS29" s="359"/>
      <c r="AT29" s="2"/>
      <c r="AU29" s="2"/>
    </row>
    <row r="30" spans="1:47" ht="13.5" customHeight="1">
      <c r="A30" s="42"/>
      <c r="B30" s="43"/>
      <c r="C30" s="412"/>
      <c r="D30" s="405"/>
      <c r="E30" s="1176" t="s">
        <v>18</v>
      </c>
      <c r="F30" s="1177"/>
      <c r="G30" s="1298" t="s">
        <v>344</v>
      </c>
      <c r="H30" s="1007"/>
      <c r="I30" s="1008"/>
      <c r="J30" s="1020" t="s">
        <v>783</v>
      </c>
      <c r="K30" s="1049"/>
      <c r="L30" s="1049"/>
      <c r="M30" s="1050"/>
      <c r="N30" s="1167"/>
      <c r="O30" s="1168"/>
      <c r="P30" s="1168"/>
      <c r="Q30" s="1168"/>
      <c r="R30" s="1169"/>
      <c r="S30" s="1161">
        <f>'設条'!AG29/3</f>
        <v>10</v>
      </c>
      <c r="T30" s="1162"/>
      <c r="U30" s="1162"/>
      <c r="V30" s="1163"/>
      <c r="W30" s="1164"/>
      <c r="X30" s="1165"/>
      <c r="Y30" s="1165"/>
      <c r="Z30" s="1165"/>
      <c r="AA30" s="1166"/>
      <c r="AB30" s="1161">
        <f>'設条'!V54</f>
        <v>140</v>
      </c>
      <c r="AC30" s="1162"/>
      <c r="AD30" s="1162"/>
      <c r="AE30" s="1163"/>
      <c r="AF30" s="612" t="s">
        <v>19</v>
      </c>
      <c r="AG30" s="1244"/>
      <c r="AH30" s="1245"/>
      <c r="AI30" s="668" t="s">
        <v>20</v>
      </c>
      <c r="AJ30" s="1296"/>
      <c r="AK30" s="1297"/>
      <c r="AL30" s="669"/>
      <c r="AM30" s="1145"/>
      <c r="AN30" s="1261"/>
      <c r="AO30" s="3"/>
      <c r="AP30" s="13"/>
      <c r="AQ30" s="2"/>
      <c r="AR30" s="2"/>
      <c r="AS30" s="2"/>
      <c r="AT30" s="2"/>
      <c r="AU30" s="2"/>
    </row>
    <row r="31" spans="1:47" ht="13.5" customHeight="1">
      <c r="A31" s="42"/>
      <c r="B31" s="43"/>
      <c r="C31" s="619"/>
      <c r="D31" s="620"/>
      <c r="E31" s="1180"/>
      <c r="F31" s="1181"/>
      <c r="G31" s="1009"/>
      <c r="H31" s="1004"/>
      <c r="I31" s="1005"/>
      <c r="J31" s="1020" t="s">
        <v>784</v>
      </c>
      <c r="K31" s="1049"/>
      <c r="L31" s="1049"/>
      <c r="M31" s="1050"/>
      <c r="N31" s="1167"/>
      <c r="O31" s="1168"/>
      <c r="P31" s="1168"/>
      <c r="Q31" s="1168"/>
      <c r="R31" s="1169"/>
      <c r="S31" s="1213">
        <f>'設条'!AG29/3</f>
        <v>10</v>
      </c>
      <c r="T31" s="1214"/>
      <c r="U31" s="1214"/>
      <c r="V31" s="1215"/>
      <c r="W31" s="1167"/>
      <c r="X31" s="1168"/>
      <c r="Y31" s="1168"/>
      <c r="Z31" s="1168"/>
      <c r="AA31" s="1169"/>
      <c r="AB31" s="1213">
        <f>'設条'!V54</f>
        <v>140</v>
      </c>
      <c r="AC31" s="1214"/>
      <c r="AD31" s="1214"/>
      <c r="AE31" s="1215"/>
      <c r="AF31" s="32"/>
      <c r="AG31" s="24"/>
      <c r="AH31" s="24"/>
      <c r="AI31" s="24"/>
      <c r="AJ31" s="24"/>
      <c r="AK31" s="34"/>
      <c r="AL31" s="669"/>
      <c r="AM31" s="1146"/>
      <c r="AN31" s="1262"/>
      <c r="AO31" s="3"/>
      <c r="AP31" s="13"/>
      <c r="AQ31" s="2"/>
      <c r="AR31" s="106"/>
      <c r="AS31" s="2"/>
      <c r="AT31" s="2"/>
      <c r="AU31" s="2"/>
    </row>
    <row r="32" spans="1:47" ht="13.5" customHeight="1">
      <c r="A32" s="42"/>
      <c r="B32" s="43"/>
      <c r="G32" s="825" t="s">
        <v>410</v>
      </c>
      <c r="H32" s="826"/>
      <c r="I32" s="826"/>
      <c r="J32" s="24"/>
      <c r="K32" s="24"/>
      <c r="L32" s="24"/>
      <c r="M32" s="24"/>
      <c r="N32" s="24"/>
      <c r="O32" s="24"/>
      <c r="P32" s="24"/>
      <c r="Q32" s="24"/>
      <c r="R32" s="24"/>
      <c r="S32" s="24"/>
      <c r="Z32" s="24"/>
      <c r="AA32" s="24"/>
      <c r="AB32" s="24"/>
      <c r="AC32" s="24"/>
      <c r="AD32" s="24"/>
      <c r="AE32" s="24"/>
      <c r="AF32" s="24"/>
      <c r="AG32" s="24"/>
      <c r="AH32" s="24"/>
      <c r="AI32" s="24"/>
      <c r="AJ32" s="24"/>
      <c r="AK32" s="24"/>
      <c r="AL32" s="24"/>
      <c r="AM32" s="24"/>
      <c r="AN32" s="79"/>
      <c r="AO32" s="3"/>
      <c r="AP32" s="13"/>
      <c r="AQ32" s="2"/>
      <c r="AR32" s="2"/>
      <c r="AS32" s="2"/>
      <c r="AT32" s="2"/>
      <c r="AU32" s="2"/>
    </row>
    <row r="33" spans="1:47" ht="13.5" customHeight="1">
      <c r="A33" s="42"/>
      <c r="B33" s="43"/>
      <c r="C33" s="1225" t="s">
        <v>410</v>
      </c>
      <c r="D33" s="1226"/>
      <c r="E33" s="28"/>
      <c r="F33" s="29"/>
      <c r="G33" s="29"/>
      <c r="H33" s="29"/>
      <c r="I33" s="29"/>
      <c r="J33" s="29"/>
      <c r="K33" s="29"/>
      <c r="L33" s="29" t="s">
        <v>818</v>
      </c>
      <c r="M33" s="29"/>
      <c r="N33" s="29"/>
      <c r="O33" s="29"/>
      <c r="P33" s="30"/>
      <c r="T33" s="1266" t="s">
        <v>408</v>
      </c>
      <c r="U33" s="1266"/>
      <c r="V33" s="1266"/>
      <c r="W33" s="1266"/>
      <c r="X33" s="1266"/>
      <c r="Y33" s="1266"/>
      <c r="Z33" s="1266"/>
      <c r="AA33" s="1266"/>
      <c r="AD33" s="31"/>
      <c r="AE33" s="1216" t="s">
        <v>411</v>
      </c>
      <c r="AF33" s="1217"/>
      <c r="AG33" s="1217"/>
      <c r="AH33" s="1217"/>
      <c r="AI33" s="1217"/>
      <c r="AJ33" s="1217"/>
      <c r="AK33" s="1218"/>
      <c r="AL33" s="986" t="s">
        <v>428</v>
      </c>
      <c r="AM33" s="1208"/>
      <c r="AN33" s="1257"/>
      <c r="AO33" s="3"/>
      <c r="AP33" s="13"/>
      <c r="AQ33" s="2"/>
      <c r="AR33" s="2"/>
      <c r="AS33" s="2"/>
      <c r="AT33" s="2"/>
      <c r="AU33" s="2"/>
    </row>
    <row r="34" spans="1:47" ht="13.5" customHeight="1">
      <c r="A34" s="42"/>
      <c r="B34" s="43"/>
      <c r="C34" s="1227"/>
      <c r="D34" s="1186"/>
      <c r="E34" s="32"/>
      <c r="F34" s="24"/>
      <c r="G34" s="24"/>
      <c r="H34" s="24"/>
      <c r="I34" s="24"/>
      <c r="J34" s="24"/>
      <c r="K34" s="24"/>
      <c r="L34" s="24"/>
      <c r="M34" s="24"/>
      <c r="N34" s="24"/>
      <c r="O34" s="24"/>
      <c r="P34" s="34"/>
      <c r="Q34" s="1020" t="s">
        <v>819</v>
      </c>
      <c r="R34" s="1267"/>
      <c r="S34" s="1267"/>
      <c r="T34" s="1267"/>
      <c r="U34" s="1267"/>
      <c r="V34" s="1267"/>
      <c r="W34" s="1268"/>
      <c r="X34" s="1020" t="s">
        <v>363</v>
      </c>
      <c r="Y34" s="1267"/>
      <c r="Z34" s="1267"/>
      <c r="AA34" s="1267"/>
      <c r="AB34" s="1267"/>
      <c r="AC34" s="1267"/>
      <c r="AD34" s="1268"/>
      <c r="AE34" s="1219"/>
      <c r="AF34" s="1220"/>
      <c r="AG34" s="1220"/>
      <c r="AH34" s="1220"/>
      <c r="AI34" s="1220"/>
      <c r="AJ34" s="1220"/>
      <c r="AK34" s="1221"/>
      <c r="AL34" s="132" t="s">
        <v>294</v>
      </c>
      <c r="AM34" s="141" t="s">
        <v>535</v>
      </c>
      <c r="AN34" s="114" t="s">
        <v>296</v>
      </c>
      <c r="AO34" s="3"/>
      <c r="AP34" s="13"/>
      <c r="AQ34" s="2"/>
      <c r="AR34" s="2"/>
      <c r="AS34" s="2"/>
      <c r="AT34" s="2"/>
      <c r="AU34" s="2"/>
    </row>
    <row r="35" spans="1:47" ht="13.5" customHeight="1">
      <c r="A35" s="42"/>
      <c r="B35" s="43"/>
      <c r="C35" s="1227"/>
      <c r="D35" s="1186"/>
      <c r="E35" s="32" t="s">
        <v>423</v>
      </c>
      <c r="F35" s="24"/>
      <c r="G35" s="24"/>
      <c r="H35" s="24"/>
      <c r="I35" s="24"/>
      <c r="J35" s="24"/>
      <c r="K35" s="24"/>
      <c r="L35" s="24"/>
      <c r="M35" s="24"/>
      <c r="N35" s="24"/>
      <c r="O35" s="24"/>
      <c r="P35" s="34"/>
      <c r="Q35" s="1263">
        <v>0</v>
      </c>
      <c r="R35" s="1264"/>
      <c r="S35" s="1264"/>
      <c r="T35" s="1264"/>
      <c r="U35" s="1264"/>
      <c r="V35" s="1264"/>
      <c r="W35" s="1265"/>
      <c r="X35" s="1210">
        <v>0</v>
      </c>
      <c r="Y35" s="1211"/>
      <c r="Z35" s="1211"/>
      <c r="AA35" s="1211"/>
      <c r="AB35" s="1211"/>
      <c r="AC35" s="1211"/>
      <c r="AD35" s="1212"/>
      <c r="AE35" s="612" t="s">
        <v>14</v>
      </c>
      <c r="AF35" s="1244"/>
      <c r="AG35" s="1245"/>
      <c r="AH35" s="613" t="s">
        <v>15</v>
      </c>
      <c r="AI35" s="1246"/>
      <c r="AJ35" s="1247"/>
      <c r="AK35" s="1248"/>
      <c r="AL35" s="669"/>
      <c r="AM35" s="718"/>
      <c r="AN35" s="670"/>
      <c r="AO35" s="42"/>
      <c r="AP35" s="13"/>
      <c r="AQ35" s="2"/>
      <c r="AR35" s="2"/>
      <c r="AS35" s="393"/>
      <c r="AT35" s="393"/>
      <c r="AU35" s="2"/>
    </row>
    <row r="36" spans="1:47" ht="13.5" customHeight="1">
      <c r="A36" s="44"/>
      <c r="B36" s="34"/>
      <c r="C36" s="1228"/>
      <c r="D36" s="1189"/>
      <c r="E36" s="24" t="s">
        <v>424</v>
      </c>
      <c r="F36" s="24"/>
      <c r="G36" s="24"/>
      <c r="H36" s="24"/>
      <c r="I36" s="24"/>
      <c r="J36" s="24"/>
      <c r="K36" s="24"/>
      <c r="L36" s="24"/>
      <c r="M36" s="24"/>
      <c r="N36" s="24"/>
      <c r="O36" s="24"/>
      <c r="P36" s="34"/>
      <c r="Q36" s="1263">
        <v>0</v>
      </c>
      <c r="R36" s="1264"/>
      <c r="S36" s="1264"/>
      <c r="T36" s="1264"/>
      <c r="U36" s="1264"/>
      <c r="V36" s="1264"/>
      <c r="W36" s="1265"/>
      <c r="X36" s="1210">
        <v>0</v>
      </c>
      <c r="Y36" s="1211"/>
      <c r="Z36" s="1211"/>
      <c r="AA36" s="1211"/>
      <c r="AB36" s="1211"/>
      <c r="AC36" s="1211"/>
      <c r="AD36" s="1212"/>
      <c r="AE36" s="616" t="s">
        <v>21</v>
      </c>
      <c r="AF36" s="1249"/>
      <c r="AG36" s="1250"/>
      <c r="AH36" s="617" t="s">
        <v>22</v>
      </c>
      <c r="AI36" s="1251"/>
      <c r="AJ36" s="1012"/>
      <c r="AK36" s="1054"/>
      <c r="AL36" s="669"/>
      <c r="AM36" s="722"/>
      <c r="AN36" s="673"/>
      <c r="AO36" s="3"/>
      <c r="AP36" s="13"/>
      <c r="AQ36" s="2"/>
      <c r="AR36" s="2"/>
      <c r="AS36" s="2"/>
      <c r="AT36" s="2"/>
      <c r="AU36" s="2"/>
    </row>
    <row r="37" spans="1:47" ht="15" customHeight="1">
      <c r="A37" s="42"/>
      <c r="B37" s="3"/>
      <c r="C37" s="3"/>
      <c r="D37" s="3"/>
      <c r="E37" s="3"/>
      <c r="AN37" s="23"/>
      <c r="AO37" s="3"/>
      <c r="AP37" s="13"/>
      <c r="AQ37" s="2"/>
      <c r="AR37" s="2"/>
      <c r="AS37" s="2"/>
      <c r="AT37" s="2"/>
      <c r="AU37" s="2"/>
    </row>
    <row r="38" spans="1:55" ht="13.5" customHeight="1">
      <c r="A38" s="42"/>
      <c r="B38" s="3"/>
      <c r="C38" s="3"/>
      <c r="D38" s="3"/>
      <c r="E38" s="3"/>
      <c r="F38" s="3"/>
      <c r="G38" s="3"/>
      <c r="H38" s="1" t="s">
        <v>462</v>
      </c>
      <c r="I38" s="3"/>
      <c r="J38" s="3"/>
      <c r="K38" s="3"/>
      <c r="L38" s="3"/>
      <c r="M38" s="3"/>
      <c r="N38" s="3"/>
      <c r="O38" s="1" t="s">
        <v>430</v>
      </c>
      <c r="P38" s="3"/>
      <c r="Q38" s="3"/>
      <c r="R38" s="3"/>
      <c r="S38" s="1238">
        <v>0</v>
      </c>
      <c r="T38" s="1239"/>
      <c r="U38" s="1240"/>
      <c r="V38" s="3"/>
      <c r="W38" s="3"/>
      <c r="X38" s="3"/>
      <c r="Y38" s="3"/>
      <c r="Z38" s="3"/>
      <c r="AA38" s="3"/>
      <c r="AB38" s="3"/>
      <c r="AC38" s="3"/>
      <c r="AD38" s="3"/>
      <c r="AE38" s="3"/>
      <c r="AF38" s="3"/>
      <c r="AG38" s="3"/>
      <c r="AH38" s="3"/>
      <c r="AI38" s="3"/>
      <c r="AJ38" s="3"/>
      <c r="AK38" s="1252" t="s">
        <v>435</v>
      </c>
      <c r="AN38" s="23"/>
      <c r="AO38" s="3"/>
      <c r="AP38" s="13"/>
      <c r="AQ38" s="2"/>
      <c r="AR38" s="2"/>
      <c r="AS38" s="2"/>
      <c r="AT38" s="2"/>
      <c r="AU38" s="2"/>
      <c r="BC38" s="90"/>
    </row>
    <row r="39" spans="1:55" ht="16.5" customHeight="1">
      <c r="A39" s="42"/>
      <c r="B39" s="3"/>
      <c r="C39" s="3"/>
      <c r="D39" s="3"/>
      <c r="E39" s="3"/>
      <c r="K39" s="624"/>
      <c r="P39" s="3"/>
      <c r="Q39" s="3"/>
      <c r="U39" s="3"/>
      <c r="V39" s="3"/>
      <c r="AB39" s="624"/>
      <c r="AC39" s="94" t="s">
        <v>425</v>
      </c>
      <c r="AD39" s="827"/>
      <c r="AE39" s="827"/>
      <c r="AF39" s="827"/>
      <c r="AG39" s="827"/>
      <c r="AH39" s="3"/>
      <c r="AJ39" s="615"/>
      <c r="AK39" s="1252"/>
      <c r="AL39" s="1254">
        <v>0</v>
      </c>
      <c r="AM39" s="3"/>
      <c r="AN39" s="23"/>
      <c r="AO39" s="3"/>
      <c r="AP39" s="13"/>
      <c r="AQ39" s="2"/>
      <c r="AR39" s="2"/>
      <c r="AS39" s="2"/>
      <c r="AT39" s="2"/>
      <c r="AU39" s="2"/>
      <c r="BC39" s="90"/>
    </row>
    <row r="40" spans="1:47" ht="15" customHeight="1">
      <c r="A40" s="42"/>
      <c r="B40" s="3"/>
      <c r="C40" s="3"/>
      <c r="D40" s="3"/>
      <c r="E40" s="3"/>
      <c r="F40" s="1160" t="s">
        <v>23</v>
      </c>
      <c r="G40" s="1160"/>
      <c r="H40" s="1160"/>
      <c r="I40" s="1160" t="s">
        <v>24</v>
      </c>
      <c r="J40" s="1232"/>
      <c r="K40" s="1159" t="s">
        <v>25</v>
      </c>
      <c r="L40" s="1160"/>
      <c r="M40" s="1160" t="s">
        <v>18</v>
      </c>
      <c r="N40" s="1160"/>
      <c r="O40" s="1160"/>
      <c r="P40" s="3"/>
      <c r="Q40" s="3"/>
      <c r="R40" s="1160" t="s">
        <v>960</v>
      </c>
      <c r="S40" s="1160"/>
      <c r="T40" s="1160"/>
      <c r="U40" s="3"/>
      <c r="V40" s="3"/>
      <c r="AB40" s="96"/>
      <c r="AC40" s="616" t="s">
        <v>26</v>
      </c>
      <c r="AD40" s="1157">
        <f>AG25</f>
        <v>0</v>
      </c>
      <c r="AE40" s="1158"/>
      <c r="AF40" s="713" t="s">
        <v>27</v>
      </c>
      <c r="AG40" s="1150">
        <f>AJ25</f>
        <v>0</v>
      </c>
      <c r="AH40" s="1151"/>
      <c r="AI40" s="583"/>
      <c r="AJ40" s="828"/>
      <c r="AK40" s="1252"/>
      <c r="AL40" s="1255"/>
      <c r="AM40" s="534"/>
      <c r="AN40" s="23"/>
      <c r="AO40" s="3"/>
      <c r="AP40" s="13"/>
      <c r="AQ40" s="2"/>
      <c r="AR40" s="2"/>
      <c r="AS40" s="2"/>
      <c r="AT40" s="2"/>
      <c r="AU40" s="2"/>
    </row>
    <row r="41" spans="1:47" ht="12.75" customHeight="1">
      <c r="A41" s="42"/>
      <c r="B41" s="3"/>
      <c r="C41" s="3"/>
      <c r="D41" s="24"/>
      <c r="E41" s="24"/>
      <c r="F41" s="3"/>
      <c r="G41" s="3"/>
      <c r="H41" s="3"/>
      <c r="I41" s="43"/>
      <c r="J41" s="95"/>
      <c r="K41" s="96"/>
      <c r="L41" s="3"/>
      <c r="M41" s="3"/>
      <c r="N41" s="3"/>
      <c r="O41" s="3"/>
      <c r="P41" s="3"/>
      <c r="Q41" s="3"/>
      <c r="R41" s="3"/>
      <c r="S41" s="3"/>
      <c r="T41" s="3"/>
      <c r="U41" s="3"/>
      <c r="V41" s="3"/>
      <c r="W41" s="3"/>
      <c r="X41" s="3"/>
      <c r="Y41" s="3"/>
      <c r="Z41" s="3"/>
      <c r="AA41" s="95"/>
      <c r="AB41" s="3"/>
      <c r="AC41" s="3"/>
      <c r="AD41" s="3"/>
      <c r="AE41" s="3"/>
      <c r="AF41" s="3"/>
      <c r="AG41" s="3"/>
      <c r="AH41" s="3"/>
      <c r="AI41" s="3"/>
      <c r="AJ41" s="3"/>
      <c r="AK41" s="1252"/>
      <c r="AL41" s="1256"/>
      <c r="AM41" s="621"/>
      <c r="AN41" s="23"/>
      <c r="AO41" s="3"/>
      <c r="AP41" s="13"/>
      <c r="AQ41" s="2"/>
      <c r="AR41" s="2"/>
      <c r="AS41" s="2"/>
      <c r="AT41" s="2"/>
      <c r="AU41" s="2"/>
    </row>
    <row r="42" spans="1:47" ht="13.5" customHeight="1">
      <c r="A42" s="42"/>
      <c r="B42" s="3"/>
      <c r="C42" s="43"/>
      <c r="D42" s="41"/>
      <c r="E42" s="93"/>
      <c r="F42" s="91"/>
      <c r="G42" s="91"/>
      <c r="H42" s="91"/>
      <c r="I42" s="24"/>
      <c r="J42" s="614"/>
      <c r="K42" s="24"/>
      <c r="L42" s="32"/>
      <c r="M42" s="24"/>
      <c r="N42" s="24"/>
      <c r="O42" s="24"/>
      <c r="P42" s="24"/>
      <c r="Q42" s="24"/>
      <c r="R42" s="24"/>
      <c r="S42" s="24"/>
      <c r="T42" s="24"/>
      <c r="U42" s="24"/>
      <c r="V42" s="24"/>
      <c r="W42" s="24"/>
      <c r="X42" s="24"/>
      <c r="Y42" s="24"/>
      <c r="Z42" s="24"/>
      <c r="AA42" s="97"/>
      <c r="AB42" s="24"/>
      <c r="AC42" s="24"/>
      <c r="AD42" s="24"/>
      <c r="AE42" s="24"/>
      <c r="AF42" s="24"/>
      <c r="AG42" s="24"/>
      <c r="AH42" s="24"/>
      <c r="AI42" s="24"/>
      <c r="AJ42" s="24"/>
      <c r="AK42" s="1252"/>
      <c r="AL42" s="1241" t="s">
        <v>434</v>
      </c>
      <c r="AM42" s="1258"/>
      <c r="AN42" s="23"/>
      <c r="AO42" s="3"/>
      <c r="AP42" s="13"/>
      <c r="AQ42" s="2"/>
      <c r="AR42" s="2"/>
      <c r="AS42" s="2"/>
      <c r="AT42" s="2"/>
      <c r="AU42" s="2"/>
    </row>
    <row r="43" spans="1:47" ht="13.5" customHeight="1">
      <c r="A43" s="42"/>
      <c r="B43" s="3"/>
      <c r="C43" s="43"/>
      <c r="D43" s="94"/>
      <c r="E43" s="94"/>
      <c r="F43" s="94"/>
      <c r="G43" s="94"/>
      <c r="H43" s="41"/>
      <c r="I43" s="41"/>
      <c r="J43" s="105"/>
      <c r="K43" s="41"/>
      <c r="L43" s="41"/>
      <c r="M43" s="41"/>
      <c r="N43" s="91"/>
      <c r="O43" s="91"/>
      <c r="P43" s="91"/>
      <c r="Q43" s="91"/>
      <c r="R43" s="91"/>
      <c r="S43" s="91"/>
      <c r="T43" s="91"/>
      <c r="U43" s="91"/>
      <c r="V43" s="91"/>
      <c r="W43" s="91"/>
      <c r="X43" s="91"/>
      <c r="Y43" s="91"/>
      <c r="Z43" s="91"/>
      <c r="AA43" s="98"/>
      <c r="AB43" s="91"/>
      <c r="AC43" s="91"/>
      <c r="AD43" s="91"/>
      <c r="AE43" s="91"/>
      <c r="AF43" s="91"/>
      <c r="AG43" s="91"/>
      <c r="AH43" s="91"/>
      <c r="AI43" s="91"/>
      <c r="AJ43" s="3"/>
      <c r="AK43" s="1253"/>
      <c r="AL43" s="1241"/>
      <c r="AM43" s="1259"/>
      <c r="AN43" s="23"/>
      <c r="AO43" s="3"/>
      <c r="AP43" s="13"/>
      <c r="AQ43" s="2"/>
      <c r="AR43" s="2"/>
      <c r="AS43" s="2"/>
      <c r="AT43" s="2"/>
      <c r="AU43" s="2"/>
    </row>
    <row r="44" spans="1:47" ht="5.25" customHeight="1">
      <c r="A44" s="42"/>
      <c r="B44" s="3"/>
      <c r="C44" s="43"/>
      <c r="D44" s="3"/>
      <c r="E44" s="3"/>
      <c r="F44" s="3"/>
      <c r="G44" s="3"/>
      <c r="H44" s="3"/>
      <c r="I44" s="3"/>
      <c r="J44" s="95"/>
      <c r="K44" s="3"/>
      <c r="L44" s="3"/>
      <c r="M44" s="3"/>
      <c r="N44" s="99"/>
      <c r="O44" s="100"/>
      <c r="P44" s="101"/>
      <c r="Q44" s="100"/>
      <c r="R44" s="100"/>
      <c r="S44" s="100"/>
      <c r="T44" s="100"/>
      <c r="U44" s="100"/>
      <c r="V44" s="100"/>
      <c r="W44" s="100"/>
      <c r="X44" s="100"/>
      <c r="Y44" s="28"/>
      <c r="Z44" s="3"/>
      <c r="AA44" s="95"/>
      <c r="AB44" s="3"/>
      <c r="AC44" s="3"/>
      <c r="AD44" s="3"/>
      <c r="AE44" s="99"/>
      <c r="AF44" s="100"/>
      <c r="AG44" s="100"/>
      <c r="AH44" s="100"/>
      <c r="AI44" s="100"/>
      <c r="AJ44" s="3"/>
      <c r="AK44" s="36"/>
      <c r="AL44" s="1241"/>
      <c r="AM44" s="1259"/>
      <c r="AN44" s="23"/>
      <c r="AO44" s="3"/>
      <c r="AP44" s="13"/>
      <c r="AQ44" s="2"/>
      <c r="AR44" s="2"/>
      <c r="AS44" s="2"/>
      <c r="AT44" s="2"/>
      <c r="AU44" s="2"/>
    </row>
    <row r="45" spans="1:47" ht="9" customHeight="1">
      <c r="A45" s="42"/>
      <c r="B45" s="3"/>
      <c r="C45" s="3"/>
      <c r="D45" s="3"/>
      <c r="E45" s="3"/>
      <c r="F45" s="3"/>
      <c r="G45" s="3"/>
      <c r="H45" s="3"/>
      <c r="I45" s="3"/>
      <c r="J45" s="95"/>
      <c r="K45" s="3"/>
      <c r="L45" s="3"/>
      <c r="M45" s="3"/>
      <c r="N45" s="3"/>
      <c r="O45" s="3"/>
      <c r="P45" s="3"/>
      <c r="Q45" s="3"/>
      <c r="R45" s="3"/>
      <c r="S45" s="3"/>
      <c r="T45" s="3"/>
      <c r="U45" s="3"/>
      <c r="V45" s="3"/>
      <c r="W45" s="3"/>
      <c r="X45" s="3"/>
      <c r="Y45" s="3"/>
      <c r="Z45" s="3"/>
      <c r="AA45" s="95"/>
      <c r="AB45" s="3"/>
      <c r="AC45" s="3"/>
      <c r="AD45" s="3"/>
      <c r="AE45" s="3"/>
      <c r="AF45" s="3"/>
      <c r="AG45" s="3"/>
      <c r="AH45" s="3"/>
      <c r="AI45" s="3"/>
      <c r="AJ45" s="3"/>
      <c r="AK45" s="3"/>
      <c r="AL45" s="1241"/>
      <c r="AM45" s="1260"/>
      <c r="AN45" s="23"/>
      <c r="AO45" s="3"/>
      <c r="AP45" s="13"/>
      <c r="AQ45" s="2"/>
      <c r="AR45" s="2"/>
      <c r="AS45" s="2"/>
      <c r="AT45" s="2"/>
      <c r="AU45" s="2"/>
    </row>
    <row r="46" spans="1:47" ht="7.5" customHeight="1">
      <c r="A46" s="42"/>
      <c r="B46" s="3"/>
      <c r="C46" s="3"/>
      <c r="D46" s="3"/>
      <c r="E46" s="3"/>
      <c r="F46" s="3"/>
      <c r="G46" s="3"/>
      <c r="H46" s="3"/>
      <c r="I46" s="3"/>
      <c r="J46" s="95"/>
      <c r="K46" s="3"/>
      <c r="L46" s="3"/>
      <c r="M46" s="3"/>
      <c r="N46" s="3"/>
      <c r="O46" s="3"/>
      <c r="P46" s="3"/>
      <c r="Q46" s="3"/>
      <c r="R46" s="3"/>
      <c r="S46" s="3"/>
      <c r="T46" s="3"/>
      <c r="U46" s="3"/>
      <c r="V46" s="3"/>
      <c r="W46" s="3"/>
      <c r="X46" s="3"/>
      <c r="Y46" s="3"/>
      <c r="Z46" s="3"/>
      <c r="AA46" s="95"/>
      <c r="AB46" s="3"/>
      <c r="AC46" s="43"/>
      <c r="AD46" s="3"/>
      <c r="AE46" s="3"/>
      <c r="AF46" s="3"/>
      <c r="AG46" s="3"/>
      <c r="AH46" s="3"/>
      <c r="AI46" s="3"/>
      <c r="AJ46" s="3"/>
      <c r="AK46" s="3"/>
      <c r="AL46" s="829"/>
      <c r="AM46" s="527"/>
      <c r="AN46" s="23"/>
      <c r="AO46" s="3"/>
      <c r="AP46" s="13"/>
      <c r="AQ46" s="2"/>
      <c r="AR46" s="2"/>
      <c r="AS46" s="2"/>
      <c r="AT46" s="2"/>
      <c r="AU46" s="2"/>
    </row>
    <row r="47" spans="1:47" ht="11.25" customHeight="1">
      <c r="A47" s="42"/>
      <c r="B47" s="3"/>
      <c r="C47" s="3"/>
      <c r="D47" s="3"/>
      <c r="E47" s="3"/>
      <c r="F47" s="3"/>
      <c r="G47" s="3"/>
      <c r="H47" s="3"/>
      <c r="I47" s="43"/>
      <c r="J47" s="95"/>
      <c r="K47" s="96"/>
      <c r="L47" s="3"/>
      <c r="M47" s="3"/>
      <c r="N47" s="3"/>
      <c r="O47" s="3"/>
      <c r="P47" s="3"/>
      <c r="Q47" s="589" t="s">
        <v>427</v>
      </c>
      <c r="R47" s="589"/>
      <c r="S47" s="589"/>
      <c r="T47" s="589"/>
      <c r="U47" s="589"/>
      <c r="V47" s="589"/>
      <c r="W47" s="589"/>
      <c r="X47" s="3"/>
      <c r="Y47" s="3"/>
      <c r="Z47" s="43"/>
      <c r="AA47" s="95"/>
      <c r="AB47" s="43"/>
      <c r="AC47" s="86"/>
      <c r="AD47" s="3"/>
      <c r="AE47" s="3"/>
      <c r="AF47" s="3"/>
      <c r="AG47" s="3"/>
      <c r="AH47" s="3"/>
      <c r="AI47" s="3"/>
      <c r="AJ47" s="3"/>
      <c r="AK47" s="3"/>
      <c r="AL47" s="829"/>
      <c r="AN47" s="23"/>
      <c r="AO47" s="3"/>
      <c r="AP47" s="13"/>
      <c r="AQ47" s="2"/>
      <c r="AR47" s="2"/>
      <c r="AS47" s="2"/>
      <c r="AT47" s="2"/>
      <c r="AU47" s="2"/>
    </row>
    <row r="48" spans="1:47" ht="13.5" customHeight="1">
      <c r="A48" s="42"/>
      <c r="B48" s="3"/>
      <c r="C48" s="3"/>
      <c r="D48" s="3"/>
      <c r="E48" s="3"/>
      <c r="F48" s="3"/>
      <c r="G48" s="3"/>
      <c r="H48" s="3"/>
      <c r="I48" s="43"/>
      <c r="J48" s="95"/>
      <c r="K48" s="96"/>
      <c r="L48" s="3"/>
      <c r="M48" s="3"/>
      <c r="Q48" s="714" t="s">
        <v>28</v>
      </c>
      <c r="R48" s="1233">
        <f>AF36</f>
        <v>0</v>
      </c>
      <c r="S48" s="1234"/>
      <c r="T48" s="715" t="s">
        <v>29</v>
      </c>
      <c r="U48" s="1236">
        <f>AI36</f>
        <v>0</v>
      </c>
      <c r="V48" s="1237"/>
      <c r="W48" s="1237"/>
      <c r="X48" s="590"/>
      <c r="Y48" s="3"/>
      <c r="Z48" s="43"/>
      <c r="AA48" s="95"/>
      <c r="AB48" s="43"/>
      <c r="AC48" s="86"/>
      <c r="AD48" s="1242" t="s">
        <v>426</v>
      </c>
      <c r="AE48" s="1243"/>
      <c r="AF48" s="1243"/>
      <c r="AG48" s="1243"/>
      <c r="AH48" s="1243"/>
      <c r="AI48" s="1243"/>
      <c r="AJ48" s="1243"/>
      <c r="AK48" s="1243"/>
      <c r="AL48" s="103"/>
      <c r="AN48" s="23"/>
      <c r="AO48" s="3"/>
      <c r="AP48" s="13"/>
      <c r="AQ48" s="2"/>
      <c r="AR48" s="13"/>
      <c r="AS48" s="2"/>
      <c r="AT48" s="2"/>
      <c r="AU48" s="2"/>
    </row>
    <row r="49" spans="1:47" ht="13.5" customHeight="1">
      <c r="A49" s="42"/>
      <c r="B49" s="3"/>
      <c r="C49" s="24"/>
      <c r="D49" s="24" t="s">
        <v>427</v>
      </c>
      <c r="E49" s="24"/>
      <c r="F49" s="24"/>
      <c r="G49" s="24"/>
      <c r="H49" s="24"/>
      <c r="I49" s="43"/>
      <c r="J49" s="95"/>
      <c r="K49" s="96"/>
      <c r="L49" s="3"/>
      <c r="M49" s="3"/>
      <c r="N49" s="3"/>
      <c r="X49" s="3"/>
      <c r="Y49" s="3"/>
      <c r="Z49" s="43"/>
      <c r="AA49" s="95"/>
      <c r="AB49" s="43"/>
      <c r="AC49" s="86"/>
      <c r="AD49" s="616" t="s">
        <v>28</v>
      </c>
      <c r="AE49" s="1157">
        <f>AG30</f>
        <v>0</v>
      </c>
      <c r="AF49" s="1158"/>
      <c r="AG49" s="713" t="s">
        <v>29</v>
      </c>
      <c r="AH49" s="1150">
        <f>AJ30</f>
        <v>0</v>
      </c>
      <c r="AI49" s="1151"/>
      <c r="AJ49" s="831"/>
      <c r="AK49" s="828"/>
      <c r="AL49" s="92"/>
      <c r="AM49" s="3"/>
      <c r="AN49" s="23"/>
      <c r="AO49" s="3"/>
      <c r="AP49" s="13"/>
      <c r="AQ49" s="2"/>
      <c r="AR49" s="2"/>
      <c r="AS49" s="2"/>
      <c r="AT49" s="2"/>
      <c r="AU49" s="2"/>
    </row>
    <row r="50" spans="1:51" ht="12.75" customHeight="1">
      <c r="A50" s="42"/>
      <c r="B50" s="210"/>
      <c r="C50" s="612" t="s">
        <v>28</v>
      </c>
      <c r="D50" s="1152">
        <f>AF35</f>
        <v>0</v>
      </c>
      <c r="E50" s="1153"/>
      <c r="F50" s="648" t="s">
        <v>29</v>
      </c>
      <c r="G50" s="1154">
        <f>AI35</f>
        <v>0</v>
      </c>
      <c r="H50" s="1155"/>
      <c r="I50" s="1156"/>
      <c r="J50" s="95"/>
      <c r="K50" s="96"/>
      <c r="L50" s="258"/>
      <c r="M50" s="45"/>
      <c r="N50" s="45"/>
      <c r="O50" s="931" t="s">
        <v>414</v>
      </c>
      <c r="P50" s="931"/>
      <c r="Q50" s="931"/>
      <c r="R50" s="931"/>
      <c r="S50" s="1235"/>
      <c r="T50" s="1229">
        <v>0</v>
      </c>
      <c r="U50" s="1230"/>
      <c r="V50" s="1230"/>
      <c r="W50" s="1231"/>
      <c r="X50" s="528"/>
      <c r="Y50" s="3"/>
      <c r="Z50" s="43"/>
      <c r="AA50" s="95"/>
      <c r="AB50" s="43"/>
      <c r="AC50" s="3"/>
      <c r="AD50" s="3"/>
      <c r="AE50" s="3"/>
      <c r="AF50" s="3"/>
      <c r="AG50" s="3"/>
      <c r="AH50" s="3"/>
      <c r="AI50" s="3"/>
      <c r="AJ50" s="3"/>
      <c r="AK50" s="3"/>
      <c r="AL50" s="92"/>
      <c r="AM50" s="3"/>
      <c r="AN50" s="23"/>
      <c r="AO50" s="3"/>
      <c r="AP50" s="13"/>
      <c r="AQ50" s="2"/>
      <c r="AR50" s="2"/>
      <c r="AS50" s="2"/>
      <c r="AT50" s="2"/>
      <c r="AU50" s="2"/>
      <c r="AW50" s="90"/>
      <c r="AX50" s="90"/>
      <c r="AY50" s="90"/>
    </row>
    <row r="51" spans="1:47" ht="11.25" customHeight="1">
      <c r="A51" s="42"/>
      <c r="B51" s="3"/>
      <c r="C51" s="3"/>
      <c r="D51" s="3"/>
      <c r="E51" s="3"/>
      <c r="F51" s="3"/>
      <c r="G51" s="3"/>
      <c r="H51" s="3"/>
      <c r="I51" s="43"/>
      <c r="J51" s="95"/>
      <c r="K51" s="96"/>
      <c r="L51" s="3"/>
      <c r="M51" s="3"/>
      <c r="N51" s="3"/>
      <c r="O51" s="3"/>
      <c r="P51" s="3"/>
      <c r="Q51" s="3"/>
      <c r="R51" s="3"/>
      <c r="S51" s="3"/>
      <c r="T51" s="3"/>
      <c r="U51" s="3"/>
      <c r="V51" s="3"/>
      <c r="W51" s="3"/>
      <c r="X51" s="3"/>
      <c r="Y51" s="3"/>
      <c r="Z51" s="43"/>
      <c r="AA51" s="95"/>
      <c r="AB51" s="43"/>
      <c r="AC51" s="3"/>
      <c r="AH51" s="94"/>
      <c r="AI51" s="94"/>
      <c r="AN51" s="23"/>
      <c r="AO51" s="3"/>
      <c r="AP51" s="13"/>
      <c r="AQ51" s="2"/>
      <c r="AR51" s="2"/>
      <c r="AS51" s="2"/>
      <c r="AT51" s="2"/>
      <c r="AU51" s="2"/>
    </row>
    <row r="52" spans="1:47" ht="12.75" customHeight="1">
      <c r="A52" s="42"/>
      <c r="B52" s="3"/>
      <c r="C52" s="3"/>
      <c r="D52" s="3"/>
      <c r="E52" s="3"/>
      <c r="F52" s="3"/>
      <c r="G52" s="3"/>
      <c r="H52" s="3"/>
      <c r="I52" s="43"/>
      <c r="J52" s="95"/>
      <c r="K52" s="96"/>
      <c r="L52" s="3"/>
      <c r="M52" s="3"/>
      <c r="N52" s="3"/>
      <c r="O52" s="3"/>
      <c r="P52" s="3"/>
      <c r="Q52" s="3"/>
      <c r="R52" s="3"/>
      <c r="S52" s="3"/>
      <c r="T52" s="3"/>
      <c r="U52" s="3"/>
      <c r="V52" s="3"/>
      <c r="W52" s="3"/>
      <c r="X52" s="3"/>
      <c r="Y52" s="3"/>
      <c r="Z52" s="43"/>
      <c r="AA52" s="95"/>
      <c r="AB52" s="43"/>
      <c r="AC52" s="3"/>
      <c r="AD52" s="3"/>
      <c r="AL52" s="13"/>
      <c r="AM52" s="3"/>
      <c r="AN52" s="23"/>
      <c r="AO52" s="3"/>
      <c r="AP52" s="13"/>
      <c r="AQ52" s="2"/>
      <c r="AR52" s="2"/>
      <c r="AS52" s="2"/>
      <c r="AT52" s="2"/>
      <c r="AU52" s="2"/>
    </row>
    <row r="53" spans="1:47" ht="13.5" customHeight="1">
      <c r="A53" s="42"/>
      <c r="B53" s="3"/>
      <c r="C53" s="3"/>
      <c r="D53" s="3"/>
      <c r="E53" s="3"/>
      <c r="F53" s="3"/>
      <c r="G53" s="3"/>
      <c r="H53" s="3"/>
      <c r="I53" s="3"/>
      <c r="J53" s="95"/>
      <c r="K53" s="3"/>
      <c r="L53" s="102"/>
      <c r="M53" s="3"/>
      <c r="N53" s="1" t="s">
        <v>548</v>
      </c>
      <c r="O53" s="3"/>
      <c r="P53" s="3"/>
      <c r="Q53" s="3"/>
      <c r="R53" s="3"/>
      <c r="S53" s="3"/>
      <c r="T53" s="3"/>
      <c r="U53" s="3"/>
      <c r="V53" s="3"/>
      <c r="W53" s="3"/>
      <c r="X53" s="3"/>
      <c r="Y53" s="3"/>
      <c r="Z53" s="3"/>
      <c r="AA53" s="95"/>
      <c r="AB53" s="3"/>
      <c r="AC53" s="3"/>
      <c r="AD53" s="3"/>
      <c r="AE53" s="3"/>
      <c r="AF53" s="3"/>
      <c r="AG53" s="3"/>
      <c r="AH53" s="3"/>
      <c r="AI53" s="3"/>
      <c r="AJ53" s="3"/>
      <c r="AK53" s="3"/>
      <c r="AL53" s="3"/>
      <c r="AM53" s="3"/>
      <c r="AN53" s="23"/>
      <c r="AO53" s="3"/>
      <c r="AP53" s="13"/>
      <c r="AQ53" s="2"/>
      <c r="AR53" s="2"/>
      <c r="AS53" s="2"/>
      <c r="AT53" s="2"/>
      <c r="AU53" s="2"/>
    </row>
    <row r="54" spans="1:47" ht="13.5" customHeight="1">
      <c r="A54" s="42"/>
      <c r="B54" s="3"/>
      <c r="C54" s="3"/>
      <c r="D54" s="3"/>
      <c r="E54" s="3"/>
      <c r="F54" s="3"/>
      <c r="G54" s="3"/>
      <c r="H54" s="43"/>
      <c r="I54" s="32"/>
      <c r="J54" s="97"/>
      <c r="K54" s="24"/>
      <c r="L54" s="34"/>
      <c r="M54" s="3"/>
      <c r="N54" s="723"/>
      <c r="O54" s="724"/>
      <c r="P54" s="1" t="s">
        <v>243</v>
      </c>
      <c r="Q54" s="3"/>
      <c r="R54" s="3"/>
      <c r="S54" s="3"/>
      <c r="T54" s="3"/>
      <c r="U54" s="3"/>
      <c r="V54" s="3"/>
      <c r="W54" s="3"/>
      <c r="X54" s="3"/>
      <c r="Y54" s="43"/>
      <c r="Z54" s="32"/>
      <c r="AA54" s="97"/>
      <c r="AB54" s="24"/>
      <c r="AC54" s="34"/>
      <c r="AD54" s="3"/>
      <c r="AE54" s="3"/>
      <c r="AF54" s="401"/>
      <c r="AG54" s="3"/>
      <c r="AI54" s="3"/>
      <c r="AJ54" s="832"/>
      <c r="AK54" s="3"/>
      <c r="AL54" s="3"/>
      <c r="AM54" s="3"/>
      <c r="AN54" s="23"/>
      <c r="AO54" s="3"/>
      <c r="AP54" s="13"/>
      <c r="AQ54" s="2"/>
      <c r="AR54" s="2"/>
      <c r="AS54" s="2"/>
      <c r="AT54" s="2"/>
      <c r="AU54" s="2"/>
    </row>
    <row r="55" spans="1:47" ht="13.5" customHeight="1">
      <c r="A55" s="42"/>
      <c r="B55" s="3"/>
      <c r="C55" s="3"/>
      <c r="D55" s="3"/>
      <c r="E55" s="3"/>
      <c r="F55" s="3"/>
      <c r="G55" s="3"/>
      <c r="H55" s="3"/>
      <c r="I55" s="3"/>
      <c r="J55" s="3"/>
      <c r="K55" s="3"/>
      <c r="L55" s="3"/>
      <c r="M55" s="3"/>
      <c r="N55" s="3"/>
      <c r="O55" s="3"/>
      <c r="P55" s="3"/>
      <c r="Q55" s="3"/>
      <c r="R55" s="3"/>
      <c r="S55" s="3"/>
      <c r="AG55" s="833"/>
      <c r="AH55" s="833"/>
      <c r="AI55" s="833"/>
      <c r="AJ55" s="833"/>
      <c r="AK55" s="833"/>
      <c r="AL55" s="833"/>
      <c r="AM55" s="833"/>
      <c r="AN55" s="413"/>
      <c r="AO55" s="401"/>
      <c r="AP55" s="13"/>
      <c r="AQ55" s="2"/>
      <c r="AR55" s="2"/>
      <c r="AS55" s="2"/>
      <c r="AT55" s="2"/>
      <c r="AU55" s="2"/>
    </row>
    <row r="56" spans="1:47" ht="13.5" customHeight="1">
      <c r="A56" s="44"/>
      <c r="B56" s="24"/>
      <c r="C56" s="24"/>
      <c r="D56" s="24"/>
      <c r="E56" s="24"/>
      <c r="F56" s="24"/>
      <c r="G56" s="24"/>
      <c r="H56" s="24"/>
      <c r="I56" s="24"/>
      <c r="J56" s="24"/>
      <c r="K56" s="24"/>
      <c r="L56" s="24"/>
      <c r="M56" s="24"/>
      <c r="N56" s="24"/>
      <c r="O56" s="24"/>
      <c r="P56" s="24"/>
      <c r="Q56" s="24"/>
      <c r="R56" s="24"/>
      <c r="S56" s="24"/>
      <c r="T56" s="834"/>
      <c r="U56" s="834"/>
      <c r="V56" s="834"/>
      <c r="W56" s="834"/>
      <c r="X56" s="24"/>
      <c r="Y56" s="24"/>
      <c r="Z56" s="24"/>
      <c r="AA56" s="24"/>
      <c r="AB56" s="24"/>
      <c r="AC56" s="24"/>
      <c r="AD56" s="24"/>
      <c r="AE56" s="24"/>
      <c r="AF56" s="24"/>
      <c r="AG56" s="24"/>
      <c r="AH56" s="24"/>
      <c r="AI56" s="24"/>
      <c r="AJ56" s="24"/>
      <c r="AK56" s="24"/>
      <c r="AL56" s="24"/>
      <c r="AM56" s="24"/>
      <c r="AN56" s="79"/>
      <c r="AO56" s="42"/>
      <c r="AP56" s="13"/>
      <c r="AQ56" s="2"/>
      <c r="AR56" s="2"/>
      <c r="AS56" s="2"/>
      <c r="AT56" s="2"/>
      <c r="AU56" s="2"/>
    </row>
    <row r="57" spans="1:47" ht="13.5" customHeight="1">
      <c r="A57" s="42"/>
      <c r="B57" s="319" t="s">
        <v>589</v>
      </c>
      <c r="C57" s="319"/>
      <c r="D57" s="319"/>
      <c r="E57" s="319"/>
      <c r="F57" s="319"/>
      <c r="G57" s="319"/>
      <c r="H57" s="319"/>
      <c r="I57" s="319"/>
      <c r="J57" s="319"/>
      <c r="K57" s="319"/>
      <c r="AL57" s="90"/>
      <c r="AM57" s="90"/>
      <c r="AN57" s="23"/>
      <c r="AR57" s="2"/>
      <c r="AS57" s="2"/>
      <c r="AT57" s="2"/>
      <c r="AU57" s="2"/>
    </row>
    <row r="58" spans="1:47" ht="13.5" customHeight="1">
      <c r="A58" s="725"/>
      <c r="B58" s="726" t="s">
        <v>30</v>
      </c>
      <c r="C58" s="726"/>
      <c r="D58" s="726"/>
      <c r="E58" s="726"/>
      <c r="F58" s="726"/>
      <c r="G58" s="726"/>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7"/>
      <c r="AM58" s="726"/>
      <c r="AN58" s="728"/>
      <c r="AO58" s="42"/>
      <c r="AP58" s="13"/>
      <c r="AQ58" s="2"/>
      <c r="AR58" s="2"/>
      <c r="AS58" s="2"/>
      <c r="AT58" s="2"/>
      <c r="AU58" s="2"/>
    </row>
    <row r="59" spans="1:47" ht="13.5" customHeight="1">
      <c r="A59" s="725"/>
      <c r="B59" s="729" t="s">
        <v>93</v>
      </c>
      <c r="C59" s="729"/>
      <c r="D59" s="729"/>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726"/>
      <c r="AK59" s="729"/>
      <c r="AL59" s="727"/>
      <c r="AM59" s="729"/>
      <c r="AN59" s="728"/>
      <c r="AO59" s="3"/>
      <c r="AP59" s="13"/>
      <c r="AQ59" s="2"/>
      <c r="AR59" s="2"/>
      <c r="AS59" s="2"/>
      <c r="AT59" s="2"/>
      <c r="AU59" s="2"/>
    </row>
    <row r="60" spans="1:47" ht="13.5" customHeight="1">
      <c r="A60" s="725"/>
      <c r="B60" s="729" t="s">
        <v>94</v>
      </c>
      <c r="C60" s="729"/>
      <c r="D60" s="729"/>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726"/>
      <c r="AK60" s="729"/>
      <c r="AL60" s="727"/>
      <c r="AM60" s="729"/>
      <c r="AN60" s="728"/>
      <c r="AO60" s="3"/>
      <c r="AP60" s="13"/>
      <c r="AQ60" s="2"/>
      <c r="AR60" s="2"/>
      <c r="AS60" s="2"/>
      <c r="AT60" s="2"/>
      <c r="AU60" s="2"/>
    </row>
    <row r="61" spans="1:47" ht="13.5" customHeight="1">
      <c r="A61" s="725"/>
      <c r="B61" s="729"/>
      <c r="C61" s="729"/>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26"/>
      <c r="AK61" s="729"/>
      <c r="AL61" s="727"/>
      <c r="AM61" s="729"/>
      <c r="AN61" s="728"/>
      <c r="AO61" s="3"/>
      <c r="AP61" s="13"/>
      <c r="AQ61" s="2"/>
      <c r="AR61" s="2"/>
      <c r="AS61" s="2"/>
      <c r="AT61" s="2"/>
      <c r="AU61" s="2"/>
    </row>
    <row r="62" spans="1:47" ht="13.5" customHeight="1" thickBot="1">
      <c r="A62" s="730"/>
      <c r="B62" s="731"/>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32"/>
      <c r="AM62" s="731"/>
      <c r="AN62" s="733"/>
      <c r="AO62" s="3"/>
      <c r="AP62" s="13"/>
      <c r="AQ62" s="2"/>
      <c r="AR62" s="2"/>
      <c r="AS62" s="2"/>
      <c r="AT62" s="2"/>
      <c r="AU62" s="2"/>
    </row>
    <row r="63" spans="1:47" ht="13.5" customHeight="1">
      <c r="A63" s="25"/>
      <c r="B63" s="2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25"/>
      <c r="AK63" s="3"/>
      <c r="AL63" s="3"/>
      <c r="AM63" s="3"/>
      <c r="AN63" s="25"/>
      <c r="AO63" s="3"/>
      <c r="AP63" s="13"/>
      <c r="AQ63" s="2"/>
      <c r="AR63" s="2"/>
      <c r="AS63" s="2"/>
      <c r="AT63" s="2"/>
      <c r="AU63" s="2"/>
    </row>
    <row r="64" spans="1:4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sheetData>
  <sheetProtection password="9350" sheet="1" scenarios="1" formatCells="0" selectLockedCells="1"/>
  <mergeCells count="169">
    <mergeCell ref="E30:F31"/>
    <mergeCell ref="G23:M23"/>
    <mergeCell ref="G30:I31"/>
    <mergeCell ref="N23:R23"/>
    <mergeCell ref="N29:R29"/>
    <mergeCell ref="N30:R30"/>
    <mergeCell ref="N31:R31"/>
    <mergeCell ref="N27:R27"/>
    <mergeCell ref="J30:M30"/>
    <mergeCell ref="J31:M31"/>
    <mergeCell ref="AB26:AE26"/>
    <mergeCell ref="AB27:AE27"/>
    <mergeCell ref="AG30:AH30"/>
    <mergeCell ref="AJ30:AK30"/>
    <mergeCell ref="AF24:AK24"/>
    <mergeCell ref="AB24:AE24"/>
    <mergeCell ref="AB25:AE25"/>
    <mergeCell ref="AG25:AH25"/>
    <mergeCell ref="AJ25:AK25"/>
    <mergeCell ref="Z19:AH19"/>
    <mergeCell ref="A13:B27"/>
    <mergeCell ref="AF18:AK18"/>
    <mergeCell ref="T13:Y13"/>
    <mergeCell ref="Z13:AE13"/>
    <mergeCell ref="AF13:AK13"/>
    <mergeCell ref="AF16:AK16"/>
    <mergeCell ref="T16:Y16"/>
    <mergeCell ref="Z16:AE16"/>
    <mergeCell ref="Q20:Y20"/>
    <mergeCell ref="AF21:AK22"/>
    <mergeCell ref="Q19:Y19"/>
    <mergeCell ref="T11:AE11"/>
    <mergeCell ref="T18:Y18"/>
    <mergeCell ref="Z18:AE18"/>
    <mergeCell ref="T17:Y17"/>
    <mergeCell ref="Z17:AE17"/>
    <mergeCell ref="T15:Y15"/>
    <mergeCell ref="N16:S16"/>
    <mergeCell ref="N18:S18"/>
    <mergeCell ref="AF14:AK14"/>
    <mergeCell ref="AL6:AN6"/>
    <mergeCell ref="Z14:AE14"/>
    <mergeCell ref="AL21:AN21"/>
    <mergeCell ref="AN8:AN11"/>
    <mergeCell ref="AN14:AN18"/>
    <mergeCell ref="AL12:AN12"/>
    <mergeCell ref="AF10:AK10"/>
    <mergeCell ref="AF17:AK17"/>
    <mergeCell ref="Z20:AK20"/>
    <mergeCell ref="Z8:AE8"/>
    <mergeCell ref="Z9:AE9"/>
    <mergeCell ref="AF11:AK11"/>
    <mergeCell ref="AF6:AK7"/>
    <mergeCell ref="Z10:AE10"/>
    <mergeCell ref="G18:M18"/>
    <mergeCell ref="Z7:AE7"/>
    <mergeCell ref="AF15:AK15"/>
    <mergeCell ref="Z12:AE12"/>
    <mergeCell ref="T12:Y12"/>
    <mergeCell ref="T8:Y8"/>
    <mergeCell ref="T9:Y9"/>
    <mergeCell ref="G11:S11"/>
    <mergeCell ref="Z15:AE15"/>
    <mergeCell ref="AF12:AK12"/>
    <mergeCell ref="AB23:AE23"/>
    <mergeCell ref="W31:AA31"/>
    <mergeCell ref="T21:AA21"/>
    <mergeCell ref="T14:Y14"/>
    <mergeCell ref="S22:V22"/>
    <mergeCell ref="S23:V23"/>
    <mergeCell ref="N17:S17"/>
    <mergeCell ref="E19:P20"/>
    <mergeCell ref="H14:M14"/>
    <mergeCell ref="H15:M15"/>
    <mergeCell ref="AL33:AN33"/>
    <mergeCell ref="AM42:AM45"/>
    <mergeCell ref="AN23:AN31"/>
    <mergeCell ref="Q36:W36"/>
    <mergeCell ref="X36:AD36"/>
    <mergeCell ref="T33:AA33"/>
    <mergeCell ref="Q34:W34"/>
    <mergeCell ref="X34:AD34"/>
    <mergeCell ref="Q35:W35"/>
    <mergeCell ref="AM23:AM31"/>
    <mergeCell ref="AL42:AL45"/>
    <mergeCell ref="AD48:AK48"/>
    <mergeCell ref="AF35:AG35"/>
    <mergeCell ref="AI35:AK35"/>
    <mergeCell ref="AF36:AG36"/>
    <mergeCell ref="AI36:AK36"/>
    <mergeCell ref="AK38:AK43"/>
    <mergeCell ref="AL39:AL41"/>
    <mergeCell ref="C33:D36"/>
    <mergeCell ref="T50:W50"/>
    <mergeCell ref="F40:H40"/>
    <mergeCell ref="I40:J40"/>
    <mergeCell ref="R48:S48"/>
    <mergeCell ref="O50:S50"/>
    <mergeCell ref="U48:W48"/>
    <mergeCell ref="S38:U38"/>
    <mergeCell ref="N28:R28"/>
    <mergeCell ref="X35:AD35"/>
    <mergeCell ref="S31:V31"/>
    <mergeCell ref="AB31:AE31"/>
    <mergeCell ref="AB28:AE28"/>
    <mergeCell ref="AB29:AE29"/>
    <mergeCell ref="AE33:AK34"/>
    <mergeCell ref="AF29:AK29"/>
    <mergeCell ref="W25:AA25"/>
    <mergeCell ref="W26:AA26"/>
    <mergeCell ref="W27:AA27"/>
    <mergeCell ref="W28:AA28"/>
    <mergeCell ref="A1:AM1"/>
    <mergeCell ref="A3:AM3"/>
    <mergeCell ref="A4:AN4"/>
    <mergeCell ref="C9:D10"/>
    <mergeCell ref="E5:K5"/>
    <mergeCell ref="T6:AE6"/>
    <mergeCell ref="F8:F11"/>
    <mergeCell ref="E8:E11"/>
    <mergeCell ref="T7:Y7"/>
    <mergeCell ref="T10:Y10"/>
    <mergeCell ref="C12:D14"/>
    <mergeCell ref="E12:F18"/>
    <mergeCell ref="N15:S15"/>
    <mergeCell ref="N13:S13"/>
    <mergeCell ref="N12:S12"/>
    <mergeCell ref="N14:S14"/>
    <mergeCell ref="I12:M12"/>
    <mergeCell ref="H13:M13"/>
    <mergeCell ref="H17:M17"/>
    <mergeCell ref="H16:M16"/>
    <mergeCell ref="C23:D29"/>
    <mergeCell ref="E29:F29"/>
    <mergeCell ref="G26:M26"/>
    <mergeCell ref="G27:M27"/>
    <mergeCell ref="G28:M28"/>
    <mergeCell ref="G29:M29"/>
    <mergeCell ref="G25:M25"/>
    <mergeCell ref="E23:F25"/>
    <mergeCell ref="E26:F28"/>
    <mergeCell ref="G24:M24"/>
    <mergeCell ref="N22:R22"/>
    <mergeCell ref="N24:R24"/>
    <mergeCell ref="N25:R25"/>
    <mergeCell ref="N26:R26"/>
    <mergeCell ref="S27:V27"/>
    <mergeCell ref="S28:V28"/>
    <mergeCell ref="S29:V29"/>
    <mergeCell ref="S30:V30"/>
    <mergeCell ref="S26:V26"/>
    <mergeCell ref="W22:AA22"/>
    <mergeCell ref="AB22:AE22"/>
    <mergeCell ref="AB30:AE30"/>
    <mergeCell ref="W23:AA23"/>
    <mergeCell ref="W24:AA24"/>
    <mergeCell ref="W29:AA29"/>
    <mergeCell ref="W30:AA30"/>
    <mergeCell ref="S24:V24"/>
    <mergeCell ref="S25:V25"/>
    <mergeCell ref="AH49:AI49"/>
    <mergeCell ref="D50:E50"/>
    <mergeCell ref="G50:I50"/>
    <mergeCell ref="AD40:AE40"/>
    <mergeCell ref="AG40:AH40"/>
    <mergeCell ref="K40:L40"/>
    <mergeCell ref="M40:O40"/>
    <mergeCell ref="R40:T40"/>
    <mergeCell ref="AE49:AF49"/>
  </mergeCells>
  <printOptions/>
  <pageMargins left="0.7874015748031497" right="0.1968503937007874" top="0.78" bottom="0.5905511811023623" header="0.5118110236220472" footer="0.39"/>
  <pageSetup horizontalDpi="600" verticalDpi="600" orientation="portrait" paperSize="9" scale="98" r:id="rId3"/>
  <headerFooter alignWithMargins="0">
    <oddHeader>&amp;L&amp;"ＭＳ Ｐ明朝,標準"&amp;8H24-101
</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Z70"/>
  <sheetViews>
    <sheetView showGridLines="0" view="pageBreakPreview" zoomScaleSheetLayoutView="100" workbookViewId="0" topLeftCell="A1">
      <selection activeCell="E9" sqref="E9:G9"/>
    </sheetView>
  </sheetViews>
  <sheetFormatPr defaultColWidth="9.00390625" defaultRowHeight="13.5" customHeight="1"/>
  <cols>
    <col min="1" max="1" width="1.875" style="1" customWidth="1"/>
    <col min="2" max="2" width="2.00390625" style="1" customWidth="1"/>
    <col min="3" max="37" width="2.25390625" style="1" customWidth="1"/>
    <col min="38" max="38" width="2.625" style="1" customWidth="1"/>
    <col min="39" max="39" width="4.00390625" style="1" customWidth="1"/>
    <col min="40" max="40" width="2.50390625" style="1" customWidth="1"/>
    <col min="41" max="41" width="2.25390625" style="1" customWidth="1"/>
    <col min="42" max="42" width="2.50390625" style="1" customWidth="1"/>
    <col min="43" max="16384" width="2.25390625" style="1" customWidth="1"/>
  </cols>
  <sheetData>
    <row r="1" spans="1:48"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3"/>
      <c r="AQ1" s="2"/>
      <c r="AR1" s="2"/>
      <c r="AS1" s="2"/>
      <c r="AT1" s="2"/>
      <c r="AU1" s="2"/>
      <c r="AV1" s="2"/>
    </row>
    <row r="2" spans="1:48"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3"/>
      <c r="AQ2" s="2"/>
      <c r="AR2" s="2"/>
      <c r="AS2" s="2"/>
      <c r="AT2" s="2"/>
      <c r="AU2" s="2"/>
      <c r="AV2" s="2"/>
    </row>
    <row r="3" spans="1:48" ht="13.5" customHeight="1">
      <c r="A3" s="1015" t="s">
        <v>947</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3"/>
      <c r="AQ3" s="2"/>
      <c r="AR3" s="2"/>
      <c r="AS3" s="2"/>
      <c r="AT3" s="2"/>
      <c r="AU3" s="2"/>
      <c r="AV3" s="2"/>
    </row>
    <row r="4" spans="1:48" ht="13.5" customHeight="1" thickBot="1">
      <c r="A4" s="1356" t="s">
        <v>244</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s="1356"/>
      <c r="AO4" s="3"/>
      <c r="AP4" s="3"/>
      <c r="AQ4" s="2"/>
      <c r="AR4" s="2"/>
      <c r="AS4" s="2"/>
      <c r="AT4" s="2"/>
      <c r="AU4" s="2"/>
      <c r="AV4" s="2"/>
    </row>
    <row r="5" spans="1:42" ht="13.5" customHeight="1">
      <c r="A5" s="9"/>
      <c r="B5" s="378"/>
      <c r="C5" s="513"/>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5"/>
      <c r="AN5" s="514"/>
      <c r="AO5" s="3"/>
      <c r="AP5" s="3"/>
    </row>
    <row r="6" spans="1:49" ht="13.5" customHeight="1">
      <c r="A6" s="6"/>
      <c r="B6" s="279"/>
      <c r="C6" s="515"/>
      <c r="D6" s="375"/>
      <c r="E6" s="375"/>
      <c r="F6" s="376" t="s">
        <v>284</v>
      </c>
      <c r="G6" s="375"/>
      <c r="H6" s="375"/>
      <c r="I6" s="375"/>
      <c r="J6" s="375"/>
      <c r="K6" s="375"/>
      <c r="L6" s="375"/>
      <c r="M6" s="375"/>
      <c r="N6" s="375"/>
      <c r="O6" s="375"/>
      <c r="P6" s="375"/>
      <c r="Q6" s="375"/>
      <c r="R6" s="377"/>
      <c r="S6" s="377"/>
      <c r="T6" s="377"/>
      <c r="U6" s="377"/>
      <c r="V6" s="377"/>
      <c r="W6" s="377"/>
      <c r="X6" s="375"/>
      <c r="Y6" s="375"/>
      <c r="Z6" s="375"/>
      <c r="AA6" s="375"/>
      <c r="AB6" s="375"/>
      <c r="AC6" s="375"/>
      <c r="AD6" s="377"/>
      <c r="AE6" s="377"/>
      <c r="AF6" s="377"/>
      <c r="AG6" s="377"/>
      <c r="AH6" s="377"/>
      <c r="AI6" s="377"/>
      <c r="AJ6" s="375"/>
      <c r="AK6" s="375"/>
      <c r="AL6" s="375"/>
      <c r="AM6" s="377"/>
      <c r="AN6" s="516"/>
      <c r="AO6" s="3"/>
      <c r="AP6" s="3"/>
      <c r="AW6" s="90"/>
    </row>
    <row r="7" spans="1:48" ht="13.5" customHeight="1">
      <c r="A7" s="6"/>
      <c r="B7" s="279"/>
      <c r="C7" s="35"/>
      <c r="D7" s="3"/>
      <c r="E7" s="3"/>
      <c r="F7" s="3"/>
      <c r="G7" s="3"/>
      <c r="H7" s="144" t="s">
        <v>285</v>
      </c>
      <c r="I7" s="144"/>
      <c r="J7" s="144"/>
      <c r="K7" s="144"/>
      <c r="L7" s="144"/>
      <c r="M7" s="3"/>
      <c r="N7" s="3"/>
      <c r="O7" s="3"/>
      <c r="P7" s="3"/>
      <c r="Q7" s="3"/>
      <c r="R7" s="3"/>
      <c r="S7" s="3"/>
      <c r="T7" s="3"/>
      <c r="U7" s="3"/>
      <c r="V7" s="3"/>
      <c r="W7" s="3"/>
      <c r="X7" s="3"/>
      <c r="Y7" s="3"/>
      <c r="Z7" s="3"/>
      <c r="AA7" s="3"/>
      <c r="AB7" s="3"/>
      <c r="AC7" s="3"/>
      <c r="AD7" s="3"/>
      <c r="AE7" s="3"/>
      <c r="AF7" s="3"/>
      <c r="AG7" s="3" t="s">
        <v>462</v>
      </c>
      <c r="AH7" s="3"/>
      <c r="AI7" s="3"/>
      <c r="AJ7" s="3"/>
      <c r="AK7" s="3"/>
      <c r="AL7" s="3"/>
      <c r="AM7" s="3"/>
      <c r="AN7" s="23"/>
      <c r="AO7" s="3"/>
      <c r="AP7" s="3"/>
      <c r="AQ7" s="2"/>
      <c r="AR7" s="2"/>
      <c r="AS7" s="2"/>
      <c r="AT7" s="2"/>
      <c r="AU7" s="2"/>
      <c r="AV7" s="2"/>
    </row>
    <row r="8" spans="1:48" ht="13.5" customHeight="1">
      <c r="A8" s="6"/>
      <c r="B8" s="279"/>
      <c r="C8" s="35"/>
      <c r="D8" s="3"/>
      <c r="E8" s="3"/>
      <c r="F8" s="3"/>
      <c r="G8" s="3"/>
      <c r="H8" s="3"/>
      <c r="I8" s="3"/>
      <c r="J8" s="3"/>
      <c r="K8" s="3"/>
      <c r="L8" s="3"/>
      <c r="M8" s="3"/>
      <c r="N8" s="3"/>
      <c r="O8" s="3"/>
      <c r="P8" s="3"/>
      <c r="Q8" s="3"/>
      <c r="R8" s="1195" t="s">
        <v>443</v>
      </c>
      <c r="S8" s="1195"/>
      <c r="T8" s="1195"/>
      <c r="U8" s="1195"/>
      <c r="V8" s="1238"/>
      <c r="W8" s="1239"/>
      <c r="X8" s="1240"/>
      <c r="Y8" s="528"/>
      <c r="Z8" s="528"/>
      <c r="AA8" s="3"/>
      <c r="AB8" s="3"/>
      <c r="AC8" s="3"/>
      <c r="AD8" s="3"/>
      <c r="AE8" s="3"/>
      <c r="AF8" s="3"/>
      <c r="AG8" s="3"/>
      <c r="AH8" s="3"/>
      <c r="AI8" s="3"/>
      <c r="AJ8" s="3"/>
      <c r="AK8" s="3"/>
      <c r="AL8" s="3"/>
      <c r="AM8" s="3"/>
      <c r="AN8" s="23"/>
      <c r="AO8" s="3"/>
      <c r="AP8" s="3"/>
      <c r="AQ8" s="2"/>
      <c r="AR8" s="2"/>
      <c r="AS8" s="2"/>
      <c r="AT8" s="2"/>
      <c r="AU8" s="2"/>
      <c r="AV8" s="2"/>
    </row>
    <row r="9" spans="1:48" ht="13.5" customHeight="1">
      <c r="A9" s="6"/>
      <c r="B9" s="279"/>
      <c r="C9" s="35"/>
      <c r="D9" s="43"/>
      <c r="E9" s="1394"/>
      <c r="F9" s="1358"/>
      <c r="G9" s="1395"/>
      <c r="H9" s="3"/>
      <c r="I9" s="3"/>
      <c r="J9" s="3"/>
      <c r="K9" s="3"/>
      <c r="L9" s="3"/>
      <c r="M9" s="3"/>
      <c r="N9" s="3"/>
      <c r="O9" s="3"/>
      <c r="Q9" s="3"/>
      <c r="R9" s="1195" t="s">
        <v>444</v>
      </c>
      <c r="S9" s="1300"/>
      <c r="T9" s="1300"/>
      <c r="U9" s="1301"/>
      <c r="V9" s="958"/>
      <c r="W9" s="958"/>
      <c r="X9" s="1299"/>
      <c r="Y9" s="3"/>
      <c r="Z9" s="3"/>
      <c r="AA9" s="3"/>
      <c r="AB9" s="3"/>
      <c r="AC9" s="3"/>
      <c r="AD9" s="3"/>
      <c r="AE9" s="3"/>
      <c r="AF9" s="3"/>
      <c r="AG9" s="3"/>
      <c r="AH9" s="302"/>
      <c r="AI9" s="1357"/>
      <c r="AJ9" s="1358"/>
      <c r="AK9" s="1359"/>
      <c r="AL9" s="3"/>
      <c r="AM9" s="3"/>
      <c r="AN9" s="23"/>
      <c r="AO9" s="3"/>
      <c r="AP9" s="3"/>
      <c r="AQ9" s="2"/>
      <c r="AR9" s="2"/>
      <c r="AS9" s="2"/>
      <c r="AT9" s="2"/>
      <c r="AU9" s="2"/>
      <c r="AV9" s="2"/>
    </row>
    <row r="10" spans="1:48" ht="13.5" customHeight="1">
      <c r="A10" s="6"/>
      <c r="B10" s="279"/>
      <c r="C10" s="35"/>
      <c r="D10" s="43"/>
      <c r="E10" s="35"/>
      <c r="F10" s="43"/>
      <c r="G10" s="566"/>
      <c r="H10" s="1366"/>
      <c r="I10" s="1367"/>
      <c r="J10" s="1368"/>
      <c r="K10" s="565"/>
      <c r="L10" s="3"/>
      <c r="M10" s="3"/>
      <c r="N10" s="3"/>
      <c r="O10" s="3"/>
      <c r="P10" s="3"/>
      <c r="Q10" s="3"/>
      <c r="R10" s="3"/>
      <c r="S10" s="3"/>
      <c r="T10" s="94" t="s">
        <v>418</v>
      </c>
      <c r="V10" s="1302"/>
      <c r="W10" s="958"/>
      <c r="X10" s="1299"/>
      <c r="Y10" s="528"/>
      <c r="Z10" s="528"/>
      <c r="AA10" s="3"/>
      <c r="AB10" s="3"/>
      <c r="AC10" s="3"/>
      <c r="AD10" s="3"/>
      <c r="AE10" s="3"/>
      <c r="AF10" s="3"/>
      <c r="AG10" s="3"/>
      <c r="AH10" s="3"/>
      <c r="AI10" s="43"/>
      <c r="AJ10" s="134"/>
      <c r="AK10" s="135"/>
      <c r="AL10" s="136"/>
      <c r="AM10" s="3"/>
      <c r="AN10" s="23"/>
      <c r="AO10" s="3"/>
      <c r="AP10" s="3"/>
      <c r="AQ10" s="2"/>
      <c r="AR10" s="2"/>
      <c r="AS10" s="2"/>
      <c r="AT10" s="2"/>
      <c r="AU10" s="2"/>
      <c r="AV10" s="2"/>
    </row>
    <row r="11" spans="1:48" ht="13.5" customHeight="1">
      <c r="A11" s="1295" t="s">
        <v>245</v>
      </c>
      <c r="B11" s="1184"/>
      <c r="C11" s="35"/>
      <c r="D11" s="43"/>
      <c r="E11" s="35"/>
      <c r="F11" s="43"/>
      <c r="G11" s="1396" t="s">
        <v>861</v>
      </c>
      <c r="H11" s="1397"/>
      <c r="I11" s="1369"/>
      <c r="J11" s="958"/>
      <c r="K11" s="1370"/>
      <c r="L11" s="1371"/>
      <c r="M11" s="1372"/>
      <c r="N11" s="1373"/>
      <c r="O11" s="3"/>
      <c r="P11" s="3"/>
      <c r="Q11" s="3"/>
      <c r="R11" s="3"/>
      <c r="S11" s="3"/>
      <c r="T11" s="3"/>
      <c r="U11" s="3"/>
      <c r="V11" s="3"/>
      <c r="W11" s="3"/>
      <c r="X11" s="3"/>
      <c r="Y11" s="3"/>
      <c r="Z11" s="3"/>
      <c r="AA11" s="3"/>
      <c r="AB11" s="3"/>
      <c r="AC11" s="3"/>
      <c r="AD11" s="3"/>
      <c r="AE11" s="3"/>
      <c r="AF11" s="3"/>
      <c r="AG11" s="3"/>
      <c r="AH11" s="3"/>
      <c r="AI11" s="43"/>
      <c r="AJ11" s="35"/>
      <c r="AK11" s="43"/>
      <c r="AL11" s="3"/>
      <c r="AM11" s="3"/>
      <c r="AN11" s="23"/>
      <c r="AO11" s="3"/>
      <c r="AP11" s="3"/>
      <c r="AQ11" s="2"/>
      <c r="AR11" s="2"/>
      <c r="AS11" s="2"/>
      <c r="AT11" s="2"/>
      <c r="AU11" s="2"/>
      <c r="AV11" s="2"/>
    </row>
    <row r="12" spans="1:48" ht="13.5" customHeight="1">
      <c r="A12" s="1295"/>
      <c r="B12" s="1184"/>
      <c r="C12" s="35"/>
      <c r="D12" s="43"/>
      <c r="E12" s="35"/>
      <c r="F12" s="43"/>
      <c r="G12" s="35"/>
      <c r="H12" s="3"/>
      <c r="I12" s="3"/>
      <c r="J12" s="43"/>
      <c r="K12" s="43"/>
      <c r="L12" s="3"/>
      <c r="M12" s="3"/>
      <c r="N12" s="3"/>
      <c r="O12" s="3"/>
      <c r="P12" s="3"/>
      <c r="Q12" s="3"/>
      <c r="R12" s="3"/>
      <c r="S12" s="3"/>
      <c r="T12" s="3"/>
      <c r="U12" s="3"/>
      <c r="V12" s="3"/>
      <c r="W12" s="3"/>
      <c r="X12" s="3"/>
      <c r="Y12" s="3"/>
      <c r="Z12" s="3"/>
      <c r="AA12" s="3"/>
      <c r="AB12" s="3"/>
      <c r="AC12" s="3"/>
      <c r="AD12" s="3"/>
      <c r="AE12" s="3"/>
      <c r="AF12" s="3"/>
      <c r="AG12" s="3"/>
      <c r="AH12" s="3"/>
      <c r="AI12" s="43"/>
      <c r="AJ12" s="3"/>
      <c r="AK12" s="43"/>
      <c r="AL12" s="3"/>
      <c r="AM12" s="3"/>
      <c r="AN12" s="23"/>
      <c r="AO12" s="3"/>
      <c r="AP12" s="3"/>
      <c r="AQ12" s="2"/>
      <c r="AR12" s="2"/>
      <c r="AS12" s="2"/>
      <c r="AT12" s="2"/>
      <c r="AU12" s="2"/>
      <c r="AV12" s="2"/>
    </row>
    <row r="13" spans="1:48" ht="13.5" customHeight="1">
      <c r="A13" s="1295"/>
      <c r="B13" s="1184"/>
      <c r="C13" s="517"/>
      <c r="D13" s="1376" t="s">
        <v>264</v>
      </c>
      <c r="E13" s="1364" t="s">
        <v>252</v>
      </c>
      <c r="F13" s="1376" t="s">
        <v>265</v>
      </c>
      <c r="G13" s="592"/>
      <c r="H13" s="593"/>
      <c r="I13" s="593"/>
      <c r="J13" s="594"/>
      <c r="K13" s="594"/>
      <c r="L13" s="3"/>
      <c r="M13" s="3"/>
      <c r="N13" s="3"/>
      <c r="O13" s="3"/>
      <c r="P13" s="3"/>
      <c r="Q13" s="3"/>
      <c r="R13" s="3"/>
      <c r="S13" s="3"/>
      <c r="T13" s="3"/>
      <c r="U13" s="3"/>
      <c r="V13" s="3"/>
      <c r="W13" s="3"/>
      <c r="X13" s="3"/>
      <c r="Y13" s="3"/>
      <c r="Z13" s="3"/>
      <c r="AA13" s="3"/>
      <c r="AB13" s="3"/>
      <c r="AC13" s="3"/>
      <c r="AD13" s="3"/>
      <c r="AE13" s="3"/>
      <c r="AF13" s="3"/>
      <c r="AG13" s="3"/>
      <c r="AH13" s="3"/>
      <c r="AI13" s="43"/>
      <c r="AJ13" s="1364" t="s">
        <v>266</v>
      </c>
      <c r="AK13" s="1376" t="s">
        <v>267</v>
      </c>
      <c r="AL13" s="1364" t="s">
        <v>268</v>
      </c>
      <c r="AM13" s="3"/>
      <c r="AN13" s="23"/>
      <c r="AO13" s="3"/>
      <c r="AP13" s="3"/>
      <c r="AQ13" s="2"/>
      <c r="AR13" s="2"/>
      <c r="AS13" s="2"/>
      <c r="AT13" s="2"/>
      <c r="AU13" s="2"/>
      <c r="AV13" s="2"/>
    </row>
    <row r="14" spans="1:48" ht="13.5" customHeight="1">
      <c r="A14" s="1295"/>
      <c r="B14" s="1184"/>
      <c r="C14" s="517"/>
      <c r="D14" s="1377"/>
      <c r="E14" s="1365"/>
      <c r="F14" s="1377"/>
      <c r="G14" s="595"/>
      <c r="H14" s="593"/>
      <c r="I14" s="593"/>
      <c r="J14" s="594"/>
      <c r="K14" s="594"/>
      <c r="L14" s="3"/>
      <c r="M14" s="3"/>
      <c r="N14" s="3"/>
      <c r="O14" s="3"/>
      <c r="P14" s="3"/>
      <c r="Q14" s="3"/>
      <c r="R14" s="115"/>
      <c r="S14" s="115"/>
      <c r="T14" s="115"/>
      <c r="U14" s="3"/>
      <c r="V14" s="3"/>
      <c r="W14" s="1333" t="s">
        <v>269</v>
      </c>
      <c r="X14" s="3"/>
      <c r="Y14" s="3"/>
      <c r="Z14" s="3"/>
      <c r="AA14" s="3"/>
      <c r="AB14" s="3"/>
      <c r="AC14" s="3"/>
      <c r="AD14" s="3"/>
      <c r="AE14" s="3"/>
      <c r="AF14" s="3"/>
      <c r="AG14" s="3"/>
      <c r="AH14" s="3"/>
      <c r="AI14" s="43"/>
      <c r="AJ14" s="1365"/>
      <c r="AK14" s="1377"/>
      <c r="AL14" s="1365"/>
      <c r="AM14" s="3"/>
      <c r="AN14" s="23"/>
      <c r="AO14" s="3"/>
      <c r="AP14" s="3"/>
      <c r="AQ14" s="2"/>
      <c r="AR14" s="2"/>
      <c r="AS14" s="2"/>
      <c r="AT14" s="2"/>
      <c r="AU14" s="2"/>
      <c r="AV14" s="2"/>
    </row>
    <row r="15" spans="1:48" ht="13.5" customHeight="1">
      <c r="A15" s="1295"/>
      <c r="B15" s="1184"/>
      <c r="C15" s="517"/>
      <c r="D15" s="1377"/>
      <c r="E15" s="1365"/>
      <c r="F15" s="1377"/>
      <c r="G15" s="138"/>
      <c r="H15" s="137"/>
      <c r="I15" s="139"/>
      <c r="J15" s="140"/>
      <c r="K15" s="140"/>
      <c r="L15" s="1374" t="s">
        <v>441</v>
      </c>
      <c r="M15" s="1375"/>
      <c r="N15" s="1375"/>
      <c r="O15" s="1375"/>
      <c r="P15" s="1272" t="s">
        <v>419</v>
      </c>
      <c r="Q15" s="1382"/>
      <c r="R15" s="1379"/>
      <c r="S15" s="1379"/>
      <c r="T15" s="1379"/>
      <c r="U15" s="518"/>
      <c r="V15" s="3"/>
      <c r="W15" s="1334"/>
      <c r="X15" s="3"/>
      <c r="Y15" s="1333" t="s">
        <v>286</v>
      </c>
      <c r="Z15" s="3"/>
      <c r="AA15" s="3"/>
      <c r="AB15" s="3"/>
      <c r="AC15" s="3"/>
      <c r="AD15" s="3"/>
      <c r="AE15" s="3"/>
      <c r="AF15" s="3"/>
      <c r="AG15" s="3"/>
      <c r="AH15" s="3"/>
      <c r="AI15" s="43"/>
      <c r="AJ15" s="1365"/>
      <c r="AK15" s="1377"/>
      <c r="AL15" s="1365"/>
      <c r="AM15" s="3"/>
      <c r="AN15" s="23"/>
      <c r="AO15" s="3"/>
      <c r="AP15" s="3"/>
      <c r="AQ15" s="2"/>
      <c r="AR15" s="2"/>
      <c r="AS15" s="2"/>
      <c r="AT15" s="2"/>
      <c r="AU15" s="2"/>
      <c r="AV15" s="2"/>
    </row>
    <row r="16" spans="1:48" ht="13.5" customHeight="1">
      <c r="A16" s="1295"/>
      <c r="B16" s="1184"/>
      <c r="C16" s="517"/>
      <c r="D16" s="1377"/>
      <c r="E16" s="1365"/>
      <c r="F16" s="1377"/>
      <c r="G16" s="3"/>
      <c r="H16" s="43"/>
      <c r="J16" s="30"/>
      <c r="K16" s="1380" t="s">
        <v>263</v>
      </c>
      <c r="Q16" s="3"/>
      <c r="R16" s="3"/>
      <c r="S16" s="3"/>
      <c r="T16" s="3"/>
      <c r="U16" s="3"/>
      <c r="V16" s="3"/>
      <c r="W16" s="1334"/>
      <c r="X16" s="3"/>
      <c r="Y16" s="1339"/>
      <c r="Z16" s="3"/>
      <c r="AA16" s="3"/>
      <c r="AB16" s="3"/>
      <c r="AC16" s="3"/>
      <c r="AD16" s="3"/>
      <c r="AE16" s="3"/>
      <c r="AF16" s="3"/>
      <c r="AG16" s="3"/>
      <c r="AH16" s="3"/>
      <c r="AI16" s="43"/>
      <c r="AJ16" s="1365"/>
      <c r="AK16" s="1377"/>
      <c r="AL16" s="1365"/>
      <c r="AM16" s="3"/>
      <c r="AN16" s="23"/>
      <c r="AO16" s="3"/>
      <c r="AP16" s="3"/>
      <c r="AQ16" s="2"/>
      <c r="AR16" s="2"/>
      <c r="AS16" s="2"/>
      <c r="AT16" s="2"/>
      <c r="AU16" s="2"/>
      <c r="AV16" s="2"/>
    </row>
    <row r="17" spans="1:48" ht="13.5" customHeight="1">
      <c r="A17" s="1295"/>
      <c r="B17" s="1184"/>
      <c r="C17" s="517"/>
      <c r="D17" s="1377"/>
      <c r="E17" s="1365"/>
      <c r="F17" s="1377"/>
      <c r="G17" s="3"/>
      <c r="H17" s="43"/>
      <c r="I17" s="3"/>
      <c r="J17" s="43"/>
      <c r="K17" s="1381"/>
      <c r="L17" s="1333" t="s">
        <v>262</v>
      </c>
      <c r="M17" s="3"/>
      <c r="N17" s="3"/>
      <c r="O17" s="3"/>
      <c r="P17" s="3"/>
      <c r="Q17" s="3"/>
      <c r="R17" s="3"/>
      <c r="S17" s="3"/>
      <c r="T17" s="3"/>
      <c r="U17" s="3"/>
      <c r="V17" s="3"/>
      <c r="W17" s="1334"/>
      <c r="X17" s="3"/>
      <c r="Y17" s="1339"/>
      <c r="Z17" s="3"/>
      <c r="AA17" s="3"/>
      <c r="AB17" s="3"/>
      <c r="AC17" s="3"/>
      <c r="AD17" s="3"/>
      <c r="AE17" s="3"/>
      <c r="AF17" s="3"/>
      <c r="AG17" s="3"/>
      <c r="AH17" s="3"/>
      <c r="AI17" s="1333" t="s">
        <v>262</v>
      </c>
      <c r="AJ17" s="1365"/>
      <c r="AK17" s="1377"/>
      <c r="AL17" s="1365"/>
      <c r="AM17" s="3"/>
      <c r="AN17" s="23"/>
      <c r="AO17" s="3"/>
      <c r="AP17" s="3"/>
      <c r="AQ17" s="2"/>
      <c r="AR17" s="2"/>
      <c r="AS17" s="2"/>
      <c r="AT17" s="2"/>
      <c r="AU17" s="2"/>
      <c r="AV17" s="2"/>
    </row>
    <row r="18" spans="1:48" ht="13.5" customHeight="1">
      <c r="A18" s="1295"/>
      <c r="B18" s="1184"/>
      <c r="C18" s="517"/>
      <c r="D18" s="1377"/>
      <c r="E18" s="1365"/>
      <c r="F18" s="1377"/>
      <c r="G18" s="3"/>
      <c r="H18" s="43"/>
      <c r="I18" s="3"/>
      <c r="J18" s="43"/>
      <c r="K18" s="1381"/>
      <c r="L18" s="1333"/>
      <c r="M18" s="3"/>
      <c r="N18" s="3"/>
      <c r="O18" s="3"/>
      <c r="P18" s="3"/>
      <c r="Q18" s="3"/>
      <c r="R18" s="3"/>
      <c r="S18" s="3"/>
      <c r="T18" s="3"/>
      <c r="U18" s="3"/>
      <c r="V18" s="3"/>
      <c r="W18" s="1334"/>
      <c r="X18" s="3"/>
      <c r="Y18" s="1339"/>
      <c r="Z18" s="3"/>
      <c r="AA18" s="3"/>
      <c r="AB18" s="3"/>
      <c r="AC18" s="3"/>
      <c r="AD18" s="3"/>
      <c r="AE18" s="3"/>
      <c r="AF18" s="3"/>
      <c r="AG18" s="3"/>
      <c r="AH18" s="3"/>
      <c r="AI18" s="1333"/>
      <c r="AJ18" s="1365"/>
      <c r="AK18" s="1377"/>
      <c r="AL18" s="1365"/>
      <c r="AM18" s="3"/>
      <c r="AN18" s="23"/>
      <c r="AO18" s="3"/>
      <c r="AP18" s="3"/>
      <c r="AQ18" s="2"/>
      <c r="AR18" s="2"/>
      <c r="AS18" s="2"/>
      <c r="AT18" s="2"/>
      <c r="AU18" s="13"/>
      <c r="AV18" s="2"/>
    </row>
    <row r="19" spans="1:48" ht="9.75" customHeight="1" thickBot="1">
      <c r="A19" s="1295"/>
      <c r="B19" s="1184"/>
      <c r="C19" s="517"/>
      <c r="D19" s="1377"/>
      <c r="E19" s="33"/>
      <c r="F19" s="75"/>
      <c r="G19" s="3"/>
      <c r="H19" s="43"/>
      <c r="I19" s="3"/>
      <c r="J19" s="43"/>
      <c r="K19" s="43"/>
      <c r="L19" s="1333"/>
      <c r="M19" s="3"/>
      <c r="N19" s="3"/>
      <c r="O19" s="3"/>
      <c r="P19" s="3"/>
      <c r="Q19" s="3"/>
      <c r="R19" s="3"/>
      <c r="S19" s="3"/>
      <c r="T19" s="3"/>
      <c r="U19" s="3"/>
      <c r="V19" s="94"/>
      <c r="W19" s="1334"/>
      <c r="X19" s="3"/>
      <c r="Y19" s="1339"/>
      <c r="Z19" s="3"/>
      <c r="AA19" s="3"/>
      <c r="AB19" s="3"/>
      <c r="AC19" s="3"/>
      <c r="AD19" s="3"/>
      <c r="AE19" s="3"/>
      <c r="AF19" s="3"/>
      <c r="AG19" s="3"/>
      <c r="AH19" s="3"/>
      <c r="AI19" s="1333"/>
      <c r="AJ19" s="35"/>
      <c r="AK19" s="43"/>
      <c r="AL19" s="369"/>
      <c r="AM19" s="3"/>
      <c r="AN19" s="23"/>
      <c r="AO19" s="3"/>
      <c r="AP19" s="3"/>
      <c r="AQ19" s="2"/>
      <c r="AR19" s="2"/>
      <c r="AS19" s="2"/>
      <c r="AT19" s="2"/>
      <c r="AU19" s="2"/>
      <c r="AV19" s="2"/>
    </row>
    <row r="20" spans="1:48" ht="4.5" customHeight="1" thickBot="1">
      <c r="A20" s="1295"/>
      <c r="B20" s="1184"/>
      <c r="C20" s="517"/>
      <c r="D20" s="23"/>
      <c r="E20" s="120"/>
      <c r="F20" s="121"/>
      <c r="G20" s="15"/>
      <c r="H20" s="75"/>
      <c r="I20" s="12"/>
      <c r="J20" s="75"/>
      <c r="K20" s="12"/>
      <c r="L20" s="1333"/>
      <c r="M20" s="3"/>
      <c r="N20" s="3"/>
      <c r="O20" s="3"/>
      <c r="P20" s="3"/>
      <c r="Q20" s="3"/>
      <c r="R20" s="3"/>
      <c r="S20" s="3"/>
      <c r="T20" s="3"/>
      <c r="U20" s="3"/>
      <c r="V20" s="3"/>
      <c r="W20" s="1334"/>
      <c r="X20" s="3"/>
      <c r="Y20" s="1339"/>
      <c r="Z20" s="94"/>
      <c r="AA20" s="94"/>
      <c r="AB20" s="3"/>
      <c r="AC20" s="3"/>
      <c r="AD20" s="3"/>
      <c r="AE20" s="3"/>
      <c r="AF20" s="3"/>
      <c r="AG20" s="3"/>
      <c r="AH20" s="3"/>
      <c r="AI20" s="1333"/>
      <c r="AJ20" s="3"/>
      <c r="AK20" s="3"/>
      <c r="AL20" s="3"/>
      <c r="AM20" s="3"/>
      <c r="AN20" s="23"/>
      <c r="AO20" s="3"/>
      <c r="AP20" s="3"/>
      <c r="AQ20" s="2"/>
      <c r="AR20" s="2"/>
      <c r="AS20" s="2"/>
      <c r="AT20" s="2"/>
      <c r="AU20" s="2"/>
      <c r="AV20" s="2"/>
    </row>
    <row r="21" spans="1:48" ht="6" customHeight="1" thickBot="1">
      <c r="A21" s="1295"/>
      <c r="B21" s="1184"/>
      <c r="C21" s="517"/>
      <c r="D21" s="23"/>
      <c r="E21" s="120"/>
      <c r="F21" s="121"/>
      <c r="G21" s="126"/>
      <c r="H21" s="127"/>
      <c r="I21" s="127"/>
      <c r="J21" s="128"/>
      <c r="K21" s="625"/>
      <c r="L21" s="1333"/>
      <c r="M21" s="3"/>
      <c r="N21" s="3"/>
      <c r="O21" s="3"/>
      <c r="P21" s="3"/>
      <c r="Q21" s="3"/>
      <c r="R21" s="3"/>
      <c r="S21" s="3"/>
      <c r="T21" s="3"/>
      <c r="U21" s="3"/>
      <c r="V21" s="3"/>
      <c r="W21" s="1334"/>
      <c r="X21" s="3"/>
      <c r="Y21" s="1339"/>
      <c r="Z21" s="94"/>
      <c r="AA21" s="94"/>
      <c r="AB21" s="3"/>
      <c r="AC21" s="3"/>
      <c r="AD21" s="3"/>
      <c r="AE21" s="3"/>
      <c r="AF21" s="3"/>
      <c r="AG21" s="3"/>
      <c r="AH21" s="3"/>
      <c r="AI21" s="1333"/>
      <c r="AJ21" s="12"/>
      <c r="AK21" s="12"/>
      <c r="AL21" s="3"/>
      <c r="AM21" s="3"/>
      <c r="AN21" s="23"/>
      <c r="AO21" s="3"/>
      <c r="AP21" s="3"/>
      <c r="AQ21" s="2"/>
      <c r="AR21" s="2"/>
      <c r="AS21" s="2"/>
      <c r="AT21" s="2"/>
      <c r="AU21" s="2"/>
      <c r="AV21" s="2"/>
    </row>
    <row r="22" spans="1:48" ht="9.75" customHeight="1" thickBot="1">
      <c r="A22" s="1295"/>
      <c r="B22" s="1184"/>
      <c r="C22" s="517"/>
      <c r="D22" s="23"/>
      <c r="E22" s="120"/>
      <c r="F22" s="121"/>
      <c r="G22" s="1360" t="s">
        <v>469</v>
      </c>
      <c r="H22" s="124"/>
      <c r="I22" s="124"/>
      <c r="J22" s="1362" t="s">
        <v>470</v>
      </c>
      <c r="K22" s="626"/>
      <c r="L22" s="1378"/>
      <c r="M22" s="12"/>
      <c r="N22" s="12"/>
      <c r="O22" s="12"/>
      <c r="P22" s="12"/>
      <c r="Q22" s="12"/>
      <c r="R22" s="12"/>
      <c r="S22" s="12"/>
      <c r="T22" s="12"/>
      <c r="U22" s="12"/>
      <c r="V22" s="12"/>
      <c r="W22" s="1335"/>
      <c r="X22" s="12"/>
      <c r="Y22" s="1340"/>
      <c r="Z22" s="12"/>
      <c r="AA22" s="12"/>
      <c r="AB22" s="12"/>
      <c r="AC22" s="12"/>
      <c r="AD22" s="12"/>
      <c r="AE22" s="12"/>
      <c r="AF22" s="12"/>
      <c r="AG22" s="12"/>
      <c r="AH22" s="12"/>
      <c r="AI22" s="1378"/>
      <c r="AJ22" s="130"/>
      <c r="AK22" s="121"/>
      <c r="AL22" s="3"/>
      <c r="AM22" s="3"/>
      <c r="AN22" s="23"/>
      <c r="AO22" s="3"/>
      <c r="AP22" s="3"/>
      <c r="AQ22" s="2"/>
      <c r="AR22" s="2"/>
      <c r="AS22" s="2"/>
      <c r="AT22" s="2"/>
      <c r="AU22" s="2"/>
      <c r="AV22" s="2"/>
    </row>
    <row r="23" spans="1:48" ht="6.75" customHeight="1" thickBot="1">
      <c r="A23" s="1295"/>
      <c r="B23" s="1184"/>
      <c r="C23" s="517"/>
      <c r="D23" s="23"/>
      <c r="E23" s="122"/>
      <c r="F23" s="123"/>
      <c r="G23" s="1361"/>
      <c r="H23" s="131"/>
      <c r="I23" s="125"/>
      <c r="J23" s="1363"/>
      <c r="K23" s="519"/>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9"/>
      <c r="AJ23" s="122"/>
      <c r="AK23" s="123"/>
      <c r="AL23" s="3"/>
      <c r="AM23" s="3"/>
      <c r="AN23" s="23"/>
      <c r="AO23" s="3"/>
      <c r="AP23" s="3"/>
      <c r="AQ23" s="2"/>
      <c r="AR23" s="2"/>
      <c r="AS23" s="2"/>
      <c r="AT23" s="2"/>
      <c r="AU23" s="2"/>
      <c r="AV23" s="2"/>
    </row>
    <row r="24" spans="1:48" ht="6" customHeight="1">
      <c r="A24" s="1295"/>
      <c r="B24" s="1184"/>
      <c r="C24" s="517"/>
      <c r="D24" s="3"/>
      <c r="E24" s="3"/>
      <c r="F24" s="3"/>
      <c r="G24" s="3"/>
      <c r="H24" s="43"/>
      <c r="I24" s="520"/>
      <c r="J24" s="25"/>
      <c r="K24" s="25"/>
      <c r="L24" s="25"/>
      <c r="M24" s="25"/>
      <c r="N24" s="25"/>
      <c r="O24" s="25"/>
      <c r="P24" s="3"/>
      <c r="Q24" s="3"/>
      <c r="R24" s="3"/>
      <c r="S24" s="3"/>
      <c r="T24" s="3"/>
      <c r="U24" s="3"/>
      <c r="V24" s="3"/>
      <c r="W24" s="3"/>
      <c r="X24" s="3"/>
      <c r="Y24" s="3"/>
      <c r="Z24" s="3"/>
      <c r="AA24" s="3"/>
      <c r="AB24" s="3"/>
      <c r="AC24" s="3"/>
      <c r="AD24" s="3"/>
      <c r="AE24" s="3"/>
      <c r="AF24" s="3"/>
      <c r="AG24" s="3"/>
      <c r="AH24" s="3"/>
      <c r="AI24" s="3"/>
      <c r="AJ24" s="3"/>
      <c r="AK24" s="3"/>
      <c r="AL24" s="3"/>
      <c r="AM24" s="3"/>
      <c r="AN24" s="23"/>
      <c r="AO24" s="3"/>
      <c r="AP24" s="3"/>
      <c r="AQ24" s="2"/>
      <c r="AR24" s="2"/>
      <c r="AS24" s="2"/>
      <c r="AT24" s="2"/>
      <c r="AU24" s="2"/>
      <c r="AV24" s="2"/>
    </row>
    <row r="25" spans="1:48" ht="14.25" customHeight="1">
      <c r="A25" s="1295"/>
      <c r="B25" s="1184"/>
      <c r="C25" s="517"/>
      <c r="D25" s="3"/>
      <c r="E25" s="3"/>
      <c r="F25" s="3"/>
      <c r="G25" s="3"/>
      <c r="H25" s="43"/>
      <c r="I25" s="32" t="s">
        <v>442</v>
      </c>
      <c r="J25" s="24"/>
      <c r="K25" s="24"/>
      <c r="L25" s="24"/>
      <c r="M25" s="3"/>
      <c r="N25" s="3"/>
      <c r="O25" s="3"/>
      <c r="P25" s="3"/>
      <c r="Q25" s="3"/>
      <c r="R25" s="3"/>
      <c r="S25" s="3"/>
      <c r="T25" s="3"/>
      <c r="U25" s="3"/>
      <c r="V25" s="3"/>
      <c r="W25" s="3"/>
      <c r="X25" s="567"/>
      <c r="Y25" s="734"/>
      <c r="Z25" s="734"/>
      <c r="AA25" s="724"/>
      <c r="AB25" s="1" t="s">
        <v>246</v>
      </c>
      <c r="AF25" s="3"/>
      <c r="AG25" s="3"/>
      <c r="AH25" s="3"/>
      <c r="AI25" s="110"/>
      <c r="AJ25" s="2"/>
      <c r="AK25" s="3"/>
      <c r="AL25" s="3"/>
      <c r="AM25" s="3"/>
      <c r="AN25" s="23"/>
      <c r="AO25" s="3"/>
      <c r="AP25" s="3"/>
      <c r="AQ25" s="2"/>
      <c r="AR25" s="2"/>
      <c r="AS25" s="2"/>
      <c r="AT25" s="2"/>
      <c r="AU25" s="2"/>
      <c r="AV25" s="2"/>
    </row>
    <row r="26" spans="1:48" ht="13.5" customHeight="1">
      <c r="A26" s="1295"/>
      <c r="B26" s="1184"/>
      <c r="C26" s="517"/>
      <c r="D26" s="3"/>
      <c r="E26" s="24"/>
      <c r="F26" s="24"/>
      <c r="G26" s="24"/>
      <c r="H26" s="24"/>
      <c r="I26" s="24"/>
      <c r="J26" s="24"/>
      <c r="K26" s="24"/>
      <c r="L26" s="24"/>
      <c r="M26" s="3"/>
      <c r="N26" s="3"/>
      <c r="O26" s="3"/>
      <c r="P26" s="3"/>
      <c r="Q26" s="3"/>
      <c r="R26" s="3"/>
      <c r="S26" s="3"/>
      <c r="T26" s="3"/>
      <c r="U26" s="3"/>
      <c r="V26" s="3"/>
      <c r="W26" s="3"/>
      <c r="X26" s="24"/>
      <c r="Y26" s="568"/>
      <c r="Z26" s="24"/>
      <c r="AA26" s="24"/>
      <c r="AB26" s="3"/>
      <c r="AC26" s="3"/>
      <c r="AD26" s="3"/>
      <c r="AE26" s="3"/>
      <c r="AF26" s="3"/>
      <c r="AG26" s="3"/>
      <c r="AH26" s="3"/>
      <c r="AI26" s="3"/>
      <c r="AJ26" s="3"/>
      <c r="AK26" s="3"/>
      <c r="AL26" s="3"/>
      <c r="AM26" s="3"/>
      <c r="AN26" s="23"/>
      <c r="AO26" s="3"/>
      <c r="AP26" s="3"/>
      <c r="AQ26" s="2"/>
      <c r="AR26" s="2"/>
      <c r="AS26" s="2"/>
      <c r="AT26" s="2"/>
      <c r="AU26" s="2"/>
      <c r="AV26" s="2"/>
    </row>
    <row r="27" spans="1:48" ht="13.5" customHeight="1">
      <c r="A27" s="1295"/>
      <c r="B27" s="1184"/>
      <c r="C27" s="517"/>
      <c r="D27" s="43"/>
      <c r="E27" s="967" t="s">
        <v>446</v>
      </c>
      <c r="F27" s="1342"/>
      <c r="G27" s="1342"/>
      <c r="H27" s="1342"/>
      <c r="I27" s="1342"/>
      <c r="J27" s="1342"/>
      <c r="K27" s="1342"/>
      <c r="L27" s="1343"/>
      <c r="M27" s="3"/>
      <c r="N27" s="3"/>
      <c r="O27" s="3"/>
      <c r="P27" s="3"/>
      <c r="Q27" s="1341" t="s">
        <v>270</v>
      </c>
      <c r="R27" s="3"/>
      <c r="S27" s="3"/>
      <c r="V27" s="43"/>
      <c r="W27" s="28"/>
      <c r="X27" s="968" t="s">
        <v>461</v>
      </c>
      <c r="Y27" s="1342"/>
      <c r="Z27" s="1342"/>
      <c r="AA27" s="1342"/>
      <c r="AB27" s="1342"/>
      <c r="AC27" s="1342"/>
      <c r="AD27" s="1342"/>
      <c r="AE27" s="1343"/>
      <c r="AF27" s="3"/>
      <c r="AG27" s="3"/>
      <c r="AH27" s="3"/>
      <c r="AI27" s="3"/>
      <c r="AJ27" s="3"/>
      <c r="AK27" s="3"/>
      <c r="AL27" s="3"/>
      <c r="AM27" s="3"/>
      <c r="AN27" s="23"/>
      <c r="AO27" s="3"/>
      <c r="AP27" s="3"/>
      <c r="AQ27" s="2"/>
      <c r="AR27" s="2"/>
      <c r="AS27" s="2"/>
      <c r="AT27" s="2"/>
      <c r="AU27" s="2"/>
      <c r="AV27" s="2"/>
    </row>
    <row r="28" spans="1:48" ht="13.5" customHeight="1">
      <c r="A28" s="1295"/>
      <c r="B28" s="1184"/>
      <c r="C28" s="517"/>
      <c r="D28" s="43"/>
      <c r="E28" s="1336" t="s">
        <v>287</v>
      </c>
      <c r="F28" s="1392"/>
      <c r="G28" s="1392"/>
      <c r="H28" s="1393"/>
      <c r="I28" s="1002">
        <v>0</v>
      </c>
      <c r="J28" s="1003"/>
      <c r="K28" s="1003"/>
      <c r="L28" s="1000"/>
      <c r="M28" s="3"/>
      <c r="N28" s="3"/>
      <c r="O28" s="3"/>
      <c r="P28" s="3"/>
      <c r="Q28" s="1341"/>
      <c r="R28" s="3"/>
      <c r="S28" s="3"/>
      <c r="V28" s="43"/>
      <c r="W28" s="1336" t="s">
        <v>288</v>
      </c>
      <c r="X28" s="1337"/>
      <c r="Y28" s="1337"/>
      <c r="Z28" s="1337"/>
      <c r="AA28" s="1338"/>
      <c r="AB28" s="1002"/>
      <c r="AC28" s="1003"/>
      <c r="AD28" s="1003"/>
      <c r="AE28" s="1000"/>
      <c r="AF28" s="3"/>
      <c r="AG28" s="3"/>
      <c r="AH28" s="3"/>
      <c r="AI28" s="3"/>
      <c r="AJ28" s="3"/>
      <c r="AK28" s="3"/>
      <c r="AL28" s="3"/>
      <c r="AM28" s="3"/>
      <c r="AN28" s="23"/>
      <c r="AO28" s="3"/>
      <c r="AP28" s="3"/>
      <c r="AQ28" s="2"/>
      <c r="AR28" s="2"/>
      <c r="AS28" s="2"/>
      <c r="AT28" s="2"/>
      <c r="AU28" s="2"/>
      <c r="AV28" s="2"/>
    </row>
    <row r="29" spans="1:48" ht="13.5" customHeight="1">
      <c r="A29" s="1295"/>
      <c r="B29" s="1184"/>
      <c r="C29" s="517"/>
      <c r="D29" s="43"/>
      <c r="E29" s="1336" t="s">
        <v>289</v>
      </c>
      <c r="F29" s="1392"/>
      <c r="G29" s="1392"/>
      <c r="H29" s="1393"/>
      <c r="I29" s="1002"/>
      <c r="J29" s="1003"/>
      <c r="K29" s="1003"/>
      <c r="L29" s="1000"/>
      <c r="M29" s="3"/>
      <c r="N29" s="3"/>
      <c r="O29" s="3"/>
      <c r="P29" s="3"/>
      <c r="Q29" s="1341"/>
      <c r="R29" s="3"/>
      <c r="S29" s="3"/>
      <c r="T29" s="3"/>
      <c r="U29" s="3"/>
      <c r="V29" s="43"/>
      <c r="W29" s="1336" t="s">
        <v>290</v>
      </c>
      <c r="X29" s="1337"/>
      <c r="Y29" s="1337"/>
      <c r="Z29" s="1337"/>
      <c r="AA29" s="1338"/>
      <c r="AB29" s="1002"/>
      <c r="AC29" s="1003"/>
      <c r="AD29" s="1003"/>
      <c r="AE29" s="1000"/>
      <c r="AF29" s="3"/>
      <c r="AG29" s="1328" t="s">
        <v>291</v>
      </c>
      <c r="AH29" s="1328"/>
      <c r="AI29" s="1328"/>
      <c r="AJ29" s="1328"/>
      <c r="AK29" s="1328"/>
      <c r="AL29" s="1328"/>
      <c r="AM29" s="1328"/>
      <c r="AN29" s="1329"/>
      <c r="AO29" s="3"/>
      <c r="AP29" s="3"/>
      <c r="AQ29" s="2"/>
      <c r="AR29" s="2"/>
      <c r="AS29" s="2"/>
      <c r="AT29" s="2"/>
      <c r="AU29" s="2"/>
      <c r="AV29" s="2"/>
    </row>
    <row r="30" spans="1:48" ht="13.5" customHeight="1">
      <c r="A30" s="1295"/>
      <c r="B30" s="1184"/>
      <c r="C30" s="517"/>
      <c r="D30" s="3"/>
      <c r="E30" s="1020" t="s">
        <v>292</v>
      </c>
      <c r="F30" s="1049"/>
      <c r="G30" s="1049"/>
      <c r="H30" s="1050"/>
      <c r="I30" s="1345">
        <f>(I28+I29)*0.5</f>
        <v>0</v>
      </c>
      <c r="J30" s="1312"/>
      <c r="K30" s="1312"/>
      <c r="L30" s="1313"/>
      <c r="M30" s="35"/>
      <c r="N30" s="3"/>
      <c r="O30" s="3"/>
      <c r="P30" s="3"/>
      <c r="Q30" s="1341"/>
      <c r="R30" s="3"/>
      <c r="S30" s="3"/>
      <c r="T30" s="3"/>
      <c r="U30" s="3"/>
      <c r="V30" s="43"/>
      <c r="W30" s="1020" t="s">
        <v>293</v>
      </c>
      <c r="X30" s="1049"/>
      <c r="Y30" s="1049"/>
      <c r="Z30" s="1049"/>
      <c r="AA30" s="1050"/>
      <c r="AB30" s="1345">
        <f>(AB28+AB29)/2</f>
        <v>0</v>
      </c>
      <c r="AC30" s="1312"/>
      <c r="AD30" s="1312"/>
      <c r="AE30" s="1313"/>
      <c r="AF30" s="35"/>
      <c r="AG30" s="1328"/>
      <c r="AH30" s="1328"/>
      <c r="AI30" s="1328"/>
      <c r="AJ30" s="1328"/>
      <c r="AK30" s="1328"/>
      <c r="AL30" s="1328"/>
      <c r="AM30" s="1328"/>
      <c r="AN30" s="1329"/>
      <c r="AO30" s="3"/>
      <c r="AP30" s="3"/>
      <c r="AQ30" s="2"/>
      <c r="AR30" s="2"/>
      <c r="AS30" s="2"/>
      <c r="AT30" s="2"/>
      <c r="AU30" s="2"/>
      <c r="AV30" s="2"/>
    </row>
    <row r="31" spans="1:48" ht="13.5" customHeight="1">
      <c r="A31" s="1295"/>
      <c r="B31" s="1184"/>
      <c r="C31" s="517"/>
      <c r="D31" s="3"/>
      <c r="E31" s="373"/>
      <c r="F31" s="373"/>
      <c r="G31" s="373"/>
      <c r="H31" s="373"/>
      <c r="I31" s="379"/>
      <c r="J31" s="379"/>
      <c r="K31" s="379"/>
      <c r="L31" s="379"/>
      <c r="M31" s="3"/>
      <c r="N31" s="3"/>
      <c r="O31" s="3"/>
      <c r="P31" s="3"/>
      <c r="Q31" s="510"/>
      <c r="R31" s="3"/>
      <c r="S31" s="3"/>
      <c r="T31" s="3"/>
      <c r="U31" s="3"/>
      <c r="V31" s="3"/>
      <c r="W31" s="373"/>
      <c r="X31" s="215"/>
      <c r="Y31" s="215"/>
      <c r="Z31" s="215"/>
      <c r="AA31" s="215"/>
      <c r="AB31" s="380"/>
      <c r="AC31" s="380"/>
      <c r="AD31" s="380"/>
      <c r="AE31" s="380"/>
      <c r="AF31" s="3"/>
      <c r="AG31" s="521"/>
      <c r="AH31" s="521"/>
      <c r="AI31" s="521"/>
      <c r="AJ31" s="521"/>
      <c r="AK31" s="521"/>
      <c r="AL31" s="521"/>
      <c r="AM31" s="521"/>
      <c r="AN31" s="522"/>
      <c r="AO31" s="3"/>
      <c r="AP31" s="3"/>
      <c r="AQ31" s="2"/>
      <c r="AR31" s="2"/>
      <c r="AS31" s="2"/>
      <c r="AT31" s="2"/>
      <c r="AU31" s="2"/>
      <c r="AV31" s="2"/>
    </row>
    <row r="32" spans="1:48" ht="13.5" customHeight="1">
      <c r="A32" s="1295"/>
      <c r="B32" s="1184"/>
      <c r="C32" s="517"/>
      <c r="D32" s="3"/>
      <c r="E32" s="437"/>
      <c r="F32" s="437"/>
      <c r="G32" s="437"/>
      <c r="H32" s="437"/>
      <c r="I32" s="511"/>
      <c r="J32" s="380"/>
      <c r="K32" s="380"/>
      <c r="L32" s="380"/>
      <c r="M32" s="3"/>
      <c r="N32" s="3"/>
      <c r="O32" s="3"/>
      <c r="P32" s="3"/>
      <c r="Q32" s="510"/>
      <c r="R32" s="3"/>
      <c r="S32" s="3"/>
      <c r="T32" s="3"/>
      <c r="U32" s="3"/>
      <c r="V32" s="3"/>
      <c r="W32" s="215"/>
      <c r="X32" s="215"/>
      <c r="Y32" s="437"/>
      <c r="Z32" s="437"/>
      <c r="AA32" s="437"/>
      <c r="AB32" s="511"/>
      <c r="AC32" s="511"/>
      <c r="AD32" s="511"/>
      <c r="AE32" s="380"/>
      <c r="AF32" s="3"/>
      <c r="AG32" s="521"/>
      <c r="AH32" s="521"/>
      <c r="AI32" s="521"/>
      <c r="AJ32" s="521"/>
      <c r="AK32" s="521"/>
      <c r="AL32" s="521"/>
      <c r="AM32" s="521"/>
      <c r="AN32" s="522"/>
      <c r="AO32" s="3"/>
      <c r="AP32" s="3"/>
      <c r="AQ32" s="2"/>
      <c r="AR32" s="2"/>
      <c r="AS32" s="2"/>
      <c r="AT32" s="2"/>
      <c r="AU32" s="2"/>
      <c r="AV32" s="2"/>
    </row>
    <row r="33" spans="1:48" ht="13.5" customHeight="1">
      <c r="A33" s="1295"/>
      <c r="B33" s="1184"/>
      <c r="C33" s="28"/>
      <c r="D33" s="29"/>
      <c r="E33" s="3"/>
      <c r="G33" s="29"/>
      <c r="H33" s="30"/>
      <c r="I33" s="3"/>
      <c r="J33" s="1063" t="s">
        <v>460</v>
      </c>
      <c r="K33" s="1352"/>
      <c r="L33" s="1352"/>
      <c r="M33" s="1352"/>
      <c r="N33" s="1352"/>
      <c r="O33" s="1352"/>
      <c r="P33" s="1352"/>
      <c r="Q33" s="1352"/>
      <c r="R33" s="1352"/>
      <c r="S33" s="1352"/>
      <c r="T33" s="1352"/>
      <c r="U33" s="1352"/>
      <c r="V33" s="1352"/>
      <c r="W33" s="29"/>
      <c r="X33" s="30"/>
      <c r="Y33" s="1344" t="s">
        <v>458</v>
      </c>
      <c r="Z33" s="1288"/>
      <c r="AA33" s="1288"/>
      <c r="AB33" s="1288"/>
      <c r="AC33" s="1288"/>
      <c r="AD33" s="1289"/>
      <c r="AE33" s="1026" t="s">
        <v>953</v>
      </c>
      <c r="AF33" s="976"/>
      <c r="AG33" s="976"/>
      <c r="AH33" s="976"/>
      <c r="AI33" s="976"/>
      <c r="AJ33" s="976"/>
      <c r="AK33" s="977"/>
      <c r="AL33" s="967" t="s">
        <v>428</v>
      </c>
      <c r="AM33" s="1342"/>
      <c r="AN33" s="1346"/>
      <c r="AO33" s="3"/>
      <c r="AP33" s="3"/>
      <c r="AQ33" s="2"/>
      <c r="AR33" s="2"/>
      <c r="AS33" s="2"/>
      <c r="AT33" s="2"/>
      <c r="AU33" s="2"/>
      <c r="AV33" s="2"/>
    </row>
    <row r="34" spans="1:50" ht="13.5" customHeight="1">
      <c r="A34" s="1295"/>
      <c r="B34" s="1184"/>
      <c r="C34" s="32"/>
      <c r="D34" s="24"/>
      <c r="E34" s="24"/>
      <c r="F34" s="24"/>
      <c r="G34" s="24"/>
      <c r="H34" s="34"/>
      <c r="I34" s="3"/>
      <c r="J34" s="1353"/>
      <c r="K34" s="1353"/>
      <c r="L34" s="1353"/>
      <c r="M34" s="1353"/>
      <c r="N34" s="1353"/>
      <c r="O34" s="1353"/>
      <c r="P34" s="1353"/>
      <c r="Q34" s="1353"/>
      <c r="R34" s="1353"/>
      <c r="S34" s="1353"/>
      <c r="T34" s="1353"/>
      <c r="U34" s="1353"/>
      <c r="V34" s="1353"/>
      <c r="W34" s="3"/>
      <c r="X34" s="560"/>
      <c r="Y34" s="946" t="s">
        <v>842</v>
      </c>
      <c r="Z34" s="939"/>
      <c r="AA34" s="939"/>
      <c r="AB34" s="939"/>
      <c r="AC34" s="939"/>
      <c r="AD34" s="941"/>
      <c r="AE34" s="971"/>
      <c r="AF34" s="972"/>
      <c r="AG34" s="972"/>
      <c r="AH34" s="972"/>
      <c r="AI34" s="972"/>
      <c r="AJ34" s="972"/>
      <c r="AK34" s="973"/>
      <c r="AL34" s="141" t="s">
        <v>294</v>
      </c>
      <c r="AM34" s="132" t="s">
        <v>295</v>
      </c>
      <c r="AN34" s="370" t="s">
        <v>296</v>
      </c>
      <c r="AO34" s="3"/>
      <c r="AP34" s="3"/>
      <c r="AQ34" s="2"/>
      <c r="AR34" s="2"/>
      <c r="AX34" s="4"/>
    </row>
    <row r="35" spans="1:47" ht="13.5" customHeight="1">
      <c r="A35" s="1295"/>
      <c r="B35" s="1184"/>
      <c r="C35" s="1347" t="s">
        <v>447</v>
      </c>
      <c r="D35" s="1348"/>
      <c r="E35" s="986" t="s">
        <v>370</v>
      </c>
      <c r="F35" s="1351"/>
      <c r="G35" s="1351"/>
      <c r="H35" s="561"/>
      <c r="I35" s="1023" t="s">
        <v>843</v>
      </c>
      <c r="J35" s="984"/>
      <c r="K35" s="984"/>
      <c r="L35" s="984"/>
      <c r="M35" s="984"/>
      <c r="N35" s="984"/>
      <c r="O35" s="1314"/>
      <c r="P35" s="1310"/>
      <c r="Q35" s="1003"/>
      <c r="R35" s="1003"/>
      <c r="S35" s="1003"/>
      <c r="T35" s="1003"/>
      <c r="U35" s="1003"/>
      <c r="V35" s="1003"/>
      <c r="W35" s="1003"/>
      <c r="X35" s="1000"/>
      <c r="Y35" s="1315">
        <f>'設条'!H20</f>
        <v>0</v>
      </c>
      <c r="Z35" s="1316"/>
      <c r="AA35" s="1316"/>
      <c r="AB35" s="1316"/>
      <c r="AC35" s="1316"/>
      <c r="AD35" s="1317"/>
      <c r="AE35" s="1324" t="s">
        <v>954</v>
      </c>
      <c r="AF35" s="1324"/>
      <c r="AG35" s="1324"/>
      <c r="AH35" s="1324"/>
      <c r="AI35" s="1324"/>
      <c r="AJ35" s="1324"/>
      <c r="AK35" s="1325"/>
      <c r="AL35" s="669"/>
      <c r="AM35" s="1139"/>
      <c r="AN35" s="673"/>
      <c r="AO35" s="3"/>
      <c r="AP35" s="2"/>
      <c r="AQ35" s="2"/>
      <c r="AR35" s="2"/>
      <c r="AS35" s="2"/>
      <c r="AT35" s="2"/>
      <c r="AU35" s="2"/>
    </row>
    <row r="36" spans="1:47" ht="13.5" customHeight="1">
      <c r="A36" s="1295"/>
      <c r="B36" s="1184"/>
      <c r="C36" s="1349"/>
      <c r="D36" s="1350"/>
      <c r="E36" s="986" t="s">
        <v>369</v>
      </c>
      <c r="F36" s="1351"/>
      <c r="G36" s="1351"/>
      <c r="H36" s="562"/>
      <c r="I36" s="1023" t="s">
        <v>844</v>
      </c>
      <c r="J36" s="984"/>
      <c r="K36" s="984"/>
      <c r="L36" s="984"/>
      <c r="M36" s="984"/>
      <c r="N36" s="984"/>
      <c r="O36" s="1314"/>
      <c r="P36" s="1310"/>
      <c r="Q36" s="1003"/>
      <c r="R36" s="1003"/>
      <c r="S36" s="1003"/>
      <c r="T36" s="1003"/>
      <c r="U36" s="1003"/>
      <c r="V36" s="1003"/>
      <c r="W36" s="1003"/>
      <c r="X36" s="1000"/>
      <c r="Y36" s="1318"/>
      <c r="Z36" s="1319"/>
      <c r="AA36" s="1319"/>
      <c r="AB36" s="1319"/>
      <c r="AC36" s="1319"/>
      <c r="AD36" s="1320"/>
      <c r="AE36" s="1326"/>
      <c r="AF36" s="1326"/>
      <c r="AG36" s="1326"/>
      <c r="AH36" s="1326"/>
      <c r="AI36" s="1326"/>
      <c r="AJ36" s="1326"/>
      <c r="AK36" s="1327"/>
      <c r="AL36" s="669"/>
      <c r="AM36" s="1145"/>
      <c r="AN36" s="673"/>
      <c r="AO36" s="42"/>
      <c r="AP36" s="2"/>
      <c r="AQ36" s="2"/>
      <c r="AR36" s="2"/>
      <c r="AT36" s="2"/>
      <c r="AU36" s="2"/>
    </row>
    <row r="37" spans="1:52" ht="13.5" customHeight="1">
      <c r="A37" s="1295"/>
      <c r="B37" s="1184"/>
      <c r="C37" s="986" t="s">
        <v>442</v>
      </c>
      <c r="D37" s="1351"/>
      <c r="E37" s="1351"/>
      <c r="F37" s="1351"/>
      <c r="G37" s="1351"/>
      <c r="H37"/>
      <c r="I37" s="1344" t="s">
        <v>845</v>
      </c>
      <c r="J37" s="1288"/>
      <c r="K37" s="1288"/>
      <c r="L37" s="1288"/>
      <c r="M37" s="1288"/>
      <c r="N37" s="1288"/>
      <c r="O37" s="1399"/>
      <c r="P37" s="1310"/>
      <c r="Q37" s="1003"/>
      <c r="R37" s="1003"/>
      <c r="S37" s="1003"/>
      <c r="T37" s="1003"/>
      <c r="U37" s="1003"/>
      <c r="V37" s="1003"/>
      <c r="W37" s="1003"/>
      <c r="X37" s="1000"/>
      <c r="Y37" s="1318"/>
      <c r="Z37" s="1319"/>
      <c r="AA37" s="1319"/>
      <c r="AB37" s="1319"/>
      <c r="AC37" s="1319"/>
      <c r="AD37" s="1320"/>
      <c r="AE37" s="1326"/>
      <c r="AF37" s="1326"/>
      <c r="AG37" s="1326"/>
      <c r="AH37" s="1326"/>
      <c r="AI37" s="1326"/>
      <c r="AJ37" s="1326"/>
      <c r="AK37" s="1327"/>
      <c r="AL37" s="669"/>
      <c r="AM37" s="1145"/>
      <c r="AN37" s="673"/>
      <c r="AO37" s="3"/>
      <c r="AP37" s="2"/>
      <c r="AQ37" s="2"/>
      <c r="AR37" s="381"/>
      <c r="AS37" s="118"/>
      <c r="AT37" s="118"/>
      <c r="AU37" s="118"/>
      <c r="AV37" s="118"/>
      <c r="AW37" s="118"/>
      <c r="AX37" s="118"/>
      <c r="AY37" s="118"/>
      <c r="AZ37" s="118"/>
    </row>
    <row r="38" spans="1:47" ht="13.5" customHeight="1">
      <c r="A38" s="1295"/>
      <c r="B38" s="1184"/>
      <c r="C38" s="1383" t="s">
        <v>846</v>
      </c>
      <c r="D38" s="1384"/>
      <c r="E38" s="1384"/>
      <c r="F38" s="1384"/>
      <c r="G38" s="1384"/>
      <c r="H38" s="1385"/>
      <c r="I38" s="1400" t="s">
        <v>847</v>
      </c>
      <c r="J38" s="1401"/>
      <c r="K38" s="1401"/>
      <c r="L38" s="1401"/>
      <c r="M38" s="1401"/>
      <c r="N38" s="1401"/>
      <c r="O38" s="1402"/>
      <c r="P38" s="1310"/>
      <c r="Q38" s="1003"/>
      <c r="R38" s="1003"/>
      <c r="S38" s="1003"/>
      <c r="T38" s="1003"/>
      <c r="U38" s="1003"/>
      <c r="V38" s="1003"/>
      <c r="W38" s="1003"/>
      <c r="X38" s="1000"/>
      <c r="Y38" s="1318"/>
      <c r="Z38" s="1319"/>
      <c r="AA38" s="1319"/>
      <c r="AB38" s="1319"/>
      <c r="AC38" s="1319"/>
      <c r="AD38" s="1320"/>
      <c r="AE38" s="1326"/>
      <c r="AF38" s="1326"/>
      <c r="AG38" s="1326"/>
      <c r="AH38" s="1326"/>
      <c r="AI38" s="1326"/>
      <c r="AJ38" s="1326"/>
      <c r="AK38" s="1327"/>
      <c r="AL38" s="669"/>
      <c r="AM38" s="1145"/>
      <c r="AN38" s="1142" t="s">
        <v>308</v>
      </c>
      <c r="AO38" s="3"/>
      <c r="AP38" s="2"/>
      <c r="AQ38" s="2"/>
      <c r="AR38" s="381"/>
      <c r="AS38" s="2"/>
      <c r="AT38" s="2"/>
      <c r="AU38" s="2"/>
    </row>
    <row r="39" spans="1:47" ht="13.5" customHeight="1">
      <c r="A39" s="1295"/>
      <c r="B39" s="1184"/>
      <c r="C39" s="1386"/>
      <c r="D39" s="1387"/>
      <c r="E39" s="1387"/>
      <c r="F39" s="1387"/>
      <c r="G39" s="1387"/>
      <c r="H39" s="1388"/>
      <c r="I39" s="1389" t="s">
        <v>848</v>
      </c>
      <c r="J39" s="1390"/>
      <c r="K39" s="1390"/>
      <c r="L39" s="1390"/>
      <c r="M39" s="1390"/>
      <c r="N39" s="1390"/>
      <c r="O39" s="1391"/>
      <c r="P39" s="1310"/>
      <c r="Q39" s="1003"/>
      <c r="R39" s="1003"/>
      <c r="S39" s="1003"/>
      <c r="T39" s="1003"/>
      <c r="U39" s="1003"/>
      <c r="V39" s="1003"/>
      <c r="W39" s="1003"/>
      <c r="X39" s="1000"/>
      <c r="Y39" s="1318"/>
      <c r="Z39" s="1319"/>
      <c r="AA39" s="1319"/>
      <c r="AB39" s="1319"/>
      <c r="AC39" s="1319"/>
      <c r="AD39" s="1320"/>
      <c r="AE39" s="1326"/>
      <c r="AF39" s="1326"/>
      <c r="AG39" s="1326"/>
      <c r="AH39" s="1326"/>
      <c r="AI39" s="1326"/>
      <c r="AJ39" s="1326"/>
      <c r="AK39" s="1327"/>
      <c r="AL39" s="669"/>
      <c r="AM39" s="1145"/>
      <c r="AN39" s="1143"/>
      <c r="AO39" s="3"/>
      <c r="AP39" s="2"/>
      <c r="AQ39" s="2"/>
      <c r="AR39" s="381"/>
      <c r="AS39" s="2"/>
      <c r="AT39" s="2"/>
      <c r="AU39" s="2"/>
    </row>
    <row r="40" spans="1:47" ht="13.5" customHeight="1">
      <c r="A40" s="1295"/>
      <c r="B40" s="1184"/>
      <c r="C40" s="1006" t="s">
        <v>448</v>
      </c>
      <c r="D40" s="1007"/>
      <c r="E40" s="1007"/>
      <c r="F40" s="1007"/>
      <c r="G40" s="1007"/>
      <c r="H40" s="1008"/>
      <c r="I40" s="1307" t="s">
        <v>849</v>
      </c>
      <c r="J40" s="1308"/>
      <c r="K40" s="1308"/>
      <c r="L40" s="1308"/>
      <c r="M40" s="1308"/>
      <c r="N40" s="1308"/>
      <c r="O40" s="1309"/>
      <c r="P40" s="1310"/>
      <c r="Q40" s="1003"/>
      <c r="R40" s="1003"/>
      <c r="S40" s="1003"/>
      <c r="T40" s="1003"/>
      <c r="U40" s="1003"/>
      <c r="V40" s="1003"/>
      <c r="W40" s="1003"/>
      <c r="X40" s="1000"/>
      <c r="Y40" s="1318"/>
      <c r="Z40" s="1319"/>
      <c r="AA40" s="1319"/>
      <c r="AB40" s="1319"/>
      <c r="AC40" s="1319"/>
      <c r="AD40" s="1320"/>
      <c r="AE40" s="1326"/>
      <c r="AF40" s="1326"/>
      <c r="AG40" s="1326"/>
      <c r="AH40" s="1326"/>
      <c r="AI40" s="1326"/>
      <c r="AJ40" s="1326"/>
      <c r="AK40" s="1327"/>
      <c r="AL40" s="669"/>
      <c r="AM40" s="1145"/>
      <c r="AN40" s="1143"/>
      <c r="AO40" s="3"/>
      <c r="AP40" s="2"/>
      <c r="AQ40" s="2"/>
      <c r="AR40" s="2"/>
      <c r="AS40" s="2"/>
      <c r="AT40" s="2"/>
      <c r="AU40" s="2"/>
    </row>
    <row r="41" spans="1:47" ht="13.5" customHeight="1">
      <c r="A41" s="1295"/>
      <c r="B41" s="1184"/>
      <c r="C41" s="1009"/>
      <c r="D41" s="1004"/>
      <c r="E41" s="1004"/>
      <c r="F41" s="1004"/>
      <c r="G41" s="1004"/>
      <c r="H41" s="1005"/>
      <c r="I41" s="1307" t="s">
        <v>850</v>
      </c>
      <c r="J41" s="1308"/>
      <c r="K41" s="1308"/>
      <c r="L41" s="1308"/>
      <c r="M41" s="1308"/>
      <c r="N41" s="1308"/>
      <c r="O41" s="1309"/>
      <c r="P41" s="1310"/>
      <c r="Q41" s="1003"/>
      <c r="R41" s="1003"/>
      <c r="S41" s="1003"/>
      <c r="T41" s="1003"/>
      <c r="U41" s="1003"/>
      <c r="V41" s="1003"/>
      <c r="W41" s="1003"/>
      <c r="X41" s="1000"/>
      <c r="Y41" s="1318"/>
      <c r="Z41" s="1319"/>
      <c r="AA41" s="1319"/>
      <c r="AB41" s="1319"/>
      <c r="AC41" s="1319"/>
      <c r="AD41" s="1320"/>
      <c r="AE41" s="1326"/>
      <c r="AF41" s="1326"/>
      <c r="AG41" s="1326"/>
      <c r="AH41" s="1326"/>
      <c r="AI41" s="1326"/>
      <c r="AJ41" s="1326"/>
      <c r="AK41" s="1327"/>
      <c r="AL41" s="669"/>
      <c r="AM41" s="1145"/>
      <c r="AN41" s="1143"/>
      <c r="AO41" s="3"/>
      <c r="AP41" s="2"/>
      <c r="AQ41" s="2"/>
      <c r="AR41" s="2"/>
      <c r="AS41" s="2"/>
      <c r="AT41" s="2"/>
      <c r="AU41" s="2"/>
    </row>
    <row r="42" spans="1:47" ht="13.5" customHeight="1">
      <c r="A42" s="1295"/>
      <c r="B42" s="1184"/>
      <c r="C42" s="1006" t="s">
        <v>449</v>
      </c>
      <c r="D42" s="1007"/>
      <c r="E42" s="1007"/>
      <c r="F42" s="1007"/>
      <c r="G42" s="1007"/>
      <c r="H42" s="1008"/>
      <c r="I42" s="1330" t="s">
        <v>851</v>
      </c>
      <c r="J42" s="1331"/>
      <c r="K42" s="1331"/>
      <c r="L42" s="1331"/>
      <c r="M42" s="1331"/>
      <c r="N42" s="1331"/>
      <c r="O42" s="1332"/>
      <c r="P42" s="1310"/>
      <c r="Q42" s="1003"/>
      <c r="R42" s="1003"/>
      <c r="S42" s="1003"/>
      <c r="T42" s="1003"/>
      <c r="U42" s="1003"/>
      <c r="V42" s="1003"/>
      <c r="W42" s="1003"/>
      <c r="X42" s="1000"/>
      <c r="Y42" s="1318"/>
      <c r="Z42" s="1319"/>
      <c r="AA42" s="1319"/>
      <c r="AB42" s="1319"/>
      <c r="AC42" s="1319"/>
      <c r="AD42" s="1320"/>
      <c r="AE42" s="1303">
        <f>P48*Y35</f>
        <v>0</v>
      </c>
      <c r="AF42" s="1303"/>
      <c r="AG42" s="1303"/>
      <c r="AH42" s="1303"/>
      <c r="AI42" s="1303"/>
      <c r="AJ42" s="1303"/>
      <c r="AK42" s="1304"/>
      <c r="AL42" s="669"/>
      <c r="AM42" s="1145"/>
      <c r="AN42" s="1143"/>
      <c r="AO42" s="3"/>
      <c r="AP42" s="2"/>
      <c r="AQ42" s="2"/>
      <c r="AR42" s="2"/>
      <c r="AS42" s="2"/>
      <c r="AT42" s="2"/>
      <c r="AU42" s="2"/>
    </row>
    <row r="43" spans="1:47" ht="13.5" customHeight="1">
      <c r="A43" s="1295"/>
      <c r="B43" s="1184"/>
      <c r="C43" s="1009"/>
      <c r="D43" s="1004"/>
      <c r="E43" s="1004"/>
      <c r="F43" s="1004"/>
      <c r="G43" s="1004"/>
      <c r="H43" s="1005"/>
      <c r="I43" s="1307" t="s">
        <v>852</v>
      </c>
      <c r="J43" s="1308"/>
      <c r="K43" s="1308"/>
      <c r="L43" s="1308"/>
      <c r="M43" s="1308"/>
      <c r="N43" s="1308"/>
      <c r="O43" s="1309"/>
      <c r="P43" s="1310"/>
      <c r="Q43" s="1003"/>
      <c r="R43" s="1003"/>
      <c r="S43" s="1003"/>
      <c r="T43" s="1003"/>
      <c r="U43" s="1003"/>
      <c r="V43" s="1003"/>
      <c r="W43" s="1003"/>
      <c r="X43" s="1000"/>
      <c r="Y43" s="1318"/>
      <c r="Z43" s="1319"/>
      <c r="AA43" s="1319"/>
      <c r="AB43" s="1319"/>
      <c r="AC43" s="1319"/>
      <c r="AD43" s="1320"/>
      <c r="AE43" s="1303"/>
      <c r="AF43" s="1303"/>
      <c r="AG43" s="1303"/>
      <c r="AH43" s="1303"/>
      <c r="AI43" s="1303"/>
      <c r="AJ43" s="1303"/>
      <c r="AK43" s="1304"/>
      <c r="AL43" s="669"/>
      <c r="AM43" s="1145"/>
      <c r="AN43" s="1143"/>
      <c r="AO43" s="3"/>
      <c r="AP43" s="2"/>
      <c r="AQ43" s="2"/>
      <c r="AR43" s="2"/>
      <c r="AS43" s="2"/>
      <c r="AT43" s="2"/>
      <c r="AU43" s="2"/>
    </row>
    <row r="44" spans="1:47" ht="13.5" customHeight="1">
      <c r="A44" s="1295"/>
      <c r="B44" s="1184"/>
      <c r="C44" s="980" t="s">
        <v>450</v>
      </c>
      <c r="D44" s="981"/>
      <c r="E44" s="981"/>
      <c r="F44" s="981"/>
      <c r="G44" s="981"/>
      <c r="H44" s="978"/>
      <c r="I44" s="1307" t="s">
        <v>853</v>
      </c>
      <c r="J44" s="1308"/>
      <c r="K44" s="1308"/>
      <c r="L44" s="1308"/>
      <c r="M44" s="1308"/>
      <c r="N44" s="1308"/>
      <c r="O44" s="1309"/>
      <c r="P44" s="1310"/>
      <c r="Q44" s="1003"/>
      <c r="R44" s="1003"/>
      <c r="S44" s="1003"/>
      <c r="T44" s="1003"/>
      <c r="U44" s="1003"/>
      <c r="V44" s="1003"/>
      <c r="W44" s="1003"/>
      <c r="X44" s="1000"/>
      <c r="Y44" s="1318"/>
      <c r="Z44" s="1319"/>
      <c r="AA44" s="1319"/>
      <c r="AB44" s="1319"/>
      <c r="AC44" s="1319"/>
      <c r="AD44" s="1320"/>
      <c r="AE44" s="1303"/>
      <c r="AF44" s="1303"/>
      <c r="AG44" s="1303"/>
      <c r="AH44" s="1303"/>
      <c r="AI44" s="1303"/>
      <c r="AJ44" s="1303"/>
      <c r="AK44" s="1304"/>
      <c r="AL44" s="669"/>
      <c r="AM44" s="1145"/>
      <c r="AN44" s="1143"/>
      <c r="AO44" s="3"/>
      <c r="AP44" s="2"/>
      <c r="AQ44" s="2"/>
      <c r="AR44" s="2"/>
      <c r="AS44" s="2"/>
      <c r="AT44" s="2"/>
      <c r="AU44" s="2"/>
    </row>
    <row r="45" spans="1:47" ht="13.5" customHeight="1">
      <c r="A45" s="6"/>
      <c r="B45" s="4"/>
      <c r="C45" s="1062" t="s">
        <v>457</v>
      </c>
      <c r="D45" s="1063"/>
      <c r="E45" s="1063"/>
      <c r="F45" s="1063"/>
      <c r="G45" s="1063"/>
      <c r="H45" s="1064"/>
      <c r="I45" s="1307" t="s">
        <v>854</v>
      </c>
      <c r="J45" s="1308"/>
      <c r="K45" s="1308"/>
      <c r="L45" s="1308"/>
      <c r="M45" s="1308"/>
      <c r="N45" s="1308"/>
      <c r="O45" s="1309"/>
      <c r="P45" s="1310"/>
      <c r="Q45" s="1003"/>
      <c r="R45" s="1003"/>
      <c r="S45" s="1003"/>
      <c r="T45" s="1003"/>
      <c r="U45" s="1003"/>
      <c r="V45" s="1003"/>
      <c r="W45" s="1003"/>
      <c r="X45" s="1000"/>
      <c r="Y45" s="1318"/>
      <c r="Z45" s="1319"/>
      <c r="AA45" s="1319"/>
      <c r="AB45" s="1319"/>
      <c r="AC45" s="1319"/>
      <c r="AD45" s="1320"/>
      <c r="AE45" s="1303"/>
      <c r="AF45" s="1303"/>
      <c r="AG45" s="1303"/>
      <c r="AH45" s="1303"/>
      <c r="AI45" s="1303"/>
      <c r="AJ45" s="1303"/>
      <c r="AK45" s="1304"/>
      <c r="AL45" s="669"/>
      <c r="AM45" s="1145"/>
      <c r="AN45" s="1143"/>
      <c r="AO45" s="3"/>
      <c r="AP45" s="2"/>
      <c r="AQ45" s="2"/>
      <c r="AR45" s="2"/>
      <c r="AS45" s="2"/>
      <c r="AT45" s="2"/>
      <c r="AU45" s="2"/>
    </row>
    <row r="46" spans="1:47" ht="13.5" customHeight="1">
      <c r="A46" s="6"/>
      <c r="B46" s="4"/>
      <c r="C46" s="946"/>
      <c r="D46" s="939"/>
      <c r="E46" s="939"/>
      <c r="F46" s="939"/>
      <c r="G46" s="939"/>
      <c r="H46" s="941"/>
      <c r="I46" s="1023"/>
      <c r="J46" s="984"/>
      <c r="K46" s="984"/>
      <c r="L46" s="984"/>
      <c r="M46" s="984"/>
      <c r="N46" s="984"/>
      <c r="O46" s="1314"/>
      <c r="P46" s="1310">
        <v>0</v>
      </c>
      <c r="Q46" s="1003"/>
      <c r="R46" s="1003"/>
      <c r="S46" s="1003"/>
      <c r="T46" s="1003"/>
      <c r="U46" s="1003"/>
      <c r="V46" s="1003"/>
      <c r="W46" s="1003"/>
      <c r="X46" s="1000"/>
      <c r="Y46" s="1318"/>
      <c r="Z46" s="1319"/>
      <c r="AA46" s="1319"/>
      <c r="AB46" s="1319"/>
      <c r="AC46" s="1319"/>
      <c r="AD46" s="1320"/>
      <c r="AE46" s="1303"/>
      <c r="AF46" s="1303"/>
      <c r="AG46" s="1303"/>
      <c r="AH46" s="1303"/>
      <c r="AI46" s="1303"/>
      <c r="AJ46" s="1303"/>
      <c r="AK46" s="1304"/>
      <c r="AL46" s="669"/>
      <c r="AM46" s="1145"/>
      <c r="AN46" s="1143"/>
      <c r="AO46" s="3"/>
      <c r="AP46" s="2"/>
      <c r="AQ46" s="2"/>
      <c r="AR46" s="2"/>
      <c r="AS46" s="2"/>
      <c r="AT46" s="2"/>
      <c r="AU46" s="2"/>
    </row>
    <row r="47" spans="1:47" ht="13.5" customHeight="1">
      <c r="A47" s="6"/>
      <c r="B47" s="4"/>
      <c r="C47" s="1023" t="s">
        <v>309</v>
      </c>
      <c r="D47" s="984"/>
      <c r="E47" s="984"/>
      <c r="F47" s="984"/>
      <c r="G47" s="984"/>
      <c r="H47" s="979"/>
      <c r="I47" s="1354" t="s">
        <v>855</v>
      </c>
      <c r="J47" s="1355"/>
      <c r="K47" s="1355"/>
      <c r="L47" s="1355"/>
      <c r="M47" s="1355"/>
      <c r="N47" s="1355"/>
      <c r="O47" s="1355"/>
      <c r="P47" s="1310"/>
      <c r="Q47" s="1003"/>
      <c r="R47" s="1003">
        <v>0</v>
      </c>
      <c r="S47" s="1003"/>
      <c r="T47" s="1003"/>
      <c r="U47" s="1003"/>
      <c r="V47" s="1003"/>
      <c r="W47" s="1003"/>
      <c r="X47" s="1000"/>
      <c r="Y47" s="1318"/>
      <c r="Z47" s="1319"/>
      <c r="AA47" s="1319"/>
      <c r="AB47" s="1319"/>
      <c r="AC47" s="1319"/>
      <c r="AD47" s="1320"/>
      <c r="AE47" s="1303"/>
      <c r="AF47" s="1303"/>
      <c r="AG47" s="1303"/>
      <c r="AH47" s="1303"/>
      <c r="AI47" s="1303"/>
      <c r="AJ47" s="1303"/>
      <c r="AK47" s="1304"/>
      <c r="AL47" s="675"/>
      <c r="AM47" s="1146"/>
      <c r="AN47" s="1144"/>
      <c r="AO47" s="3"/>
      <c r="AP47" s="2"/>
      <c r="AQ47" s="2"/>
      <c r="AR47" s="2"/>
      <c r="AS47" s="2"/>
      <c r="AT47" s="2"/>
      <c r="AU47" s="2"/>
    </row>
    <row r="48" spans="1:47" ht="13.5" customHeight="1">
      <c r="A48" s="6"/>
      <c r="B48" s="4"/>
      <c r="C48" s="980" t="s">
        <v>459</v>
      </c>
      <c r="D48" s="981"/>
      <c r="E48" s="981"/>
      <c r="F48" s="981"/>
      <c r="G48" s="981"/>
      <c r="H48" s="978"/>
      <c r="I48" s="1173" t="s">
        <v>856</v>
      </c>
      <c r="J48" s="1174"/>
      <c r="K48" s="1174"/>
      <c r="L48" s="1174"/>
      <c r="M48" s="1174"/>
      <c r="N48" s="1174"/>
      <c r="O48" s="1398"/>
      <c r="P48" s="1311">
        <f>P35+P36+P37+P38+P39+P40+P41+P42+P43+P44+P45+P46+R47</f>
        <v>0</v>
      </c>
      <c r="Q48" s="1312"/>
      <c r="R48" s="1312"/>
      <c r="S48" s="1312"/>
      <c r="T48" s="1312"/>
      <c r="U48" s="1312"/>
      <c r="V48" s="1312"/>
      <c r="W48" s="1312"/>
      <c r="X48" s="1313"/>
      <c r="Y48" s="1321"/>
      <c r="Z48" s="1322"/>
      <c r="AA48" s="1322"/>
      <c r="AB48" s="1322"/>
      <c r="AC48" s="1322"/>
      <c r="AD48" s="1323"/>
      <c r="AE48" s="1305"/>
      <c r="AF48" s="1305"/>
      <c r="AG48" s="1305"/>
      <c r="AH48" s="1305"/>
      <c r="AI48" s="1305"/>
      <c r="AJ48" s="1305"/>
      <c r="AK48" s="1306"/>
      <c r="AL48" s="675" t="s">
        <v>857</v>
      </c>
      <c r="AM48" s="722" t="s">
        <v>857</v>
      </c>
      <c r="AN48" s="673" t="s">
        <v>857</v>
      </c>
      <c r="AO48" s="3"/>
      <c r="AP48" s="2"/>
      <c r="AQ48" s="2"/>
      <c r="AR48" s="2"/>
      <c r="AS48" s="2"/>
      <c r="AT48" s="2"/>
      <c r="AU48" s="2"/>
    </row>
    <row r="49" spans="1:47" ht="13.5" customHeight="1">
      <c r="A49" s="6"/>
      <c r="B49" s="4"/>
      <c r="C49" s="1023" t="s">
        <v>277</v>
      </c>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79"/>
      <c r="AE49" s="1167">
        <v>0</v>
      </c>
      <c r="AF49" s="1168"/>
      <c r="AG49" s="1168"/>
      <c r="AH49" s="1168"/>
      <c r="AI49" s="1168"/>
      <c r="AJ49" s="1168"/>
      <c r="AK49" s="1169"/>
      <c r="AL49" s="669"/>
      <c r="AM49" s="735"/>
      <c r="AN49" s="676" t="s">
        <v>420</v>
      </c>
      <c r="AO49" s="3"/>
      <c r="AP49" s="2"/>
      <c r="AQ49" s="2"/>
      <c r="AR49" s="2"/>
      <c r="AS49" s="2"/>
      <c r="AT49" s="2"/>
      <c r="AU49" s="2"/>
    </row>
    <row r="50" spans="1:47" ht="13.5" customHeight="1">
      <c r="A50" s="109"/>
      <c r="B50" s="280"/>
      <c r="C50" s="1023" t="s">
        <v>858</v>
      </c>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49" t="s">
        <v>859</v>
      </c>
      <c r="AF50" s="950"/>
      <c r="AG50" s="950"/>
      <c r="AH50" s="950"/>
      <c r="AI50" s="950"/>
      <c r="AJ50" s="950"/>
      <c r="AK50" s="945"/>
      <c r="AL50" s="28"/>
      <c r="AM50" s="29"/>
      <c r="AN50" s="78"/>
      <c r="AO50" s="3"/>
      <c r="AP50" s="2"/>
      <c r="AQ50" s="2"/>
      <c r="AR50" s="2"/>
      <c r="AS50" s="2"/>
      <c r="AT50" s="2"/>
      <c r="AU50" s="2"/>
    </row>
    <row r="51" spans="1:47" ht="13.5" customHeight="1">
      <c r="A51" s="6"/>
      <c r="B51" s="4"/>
      <c r="C51" s="29"/>
      <c r="D51" s="29"/>
      <c r="E51" s="29"/>
      <c r="F51" s="29"/>
      <c r="G51" s="29"/>
      <c r="H51"/>
      <c r="I51"/>
      <c r="J51"/>
      <c r="K51"/>
      <c r="L51"/>
      <c r="M51"/>
      <c r="N51"/>
      <c r="O51"/>
      <c r="P51"/>
      <c r="Q51"/>
      <c r="R51"/>
      <c r="S51"/>
      <c r="T51"/>
      <c r="U51" s="401"/>
      <c r="V51" s="622"/>
      <c r="W51" s="623"/>
      <c r="X51" s="623"/>
      <c r="Y51" s="623"/>
      <c r="Z51" s="65"/>
      <c r="AA51" s="65"/>
      <c r="AB51" s="65"/>
      <c r="AC51" s="65"/>
      <c r="AD51" s="65"/>
      <c r="AE51" s="65"/>
      <c r="AF51" s="65"/>
      <c r="AG51" s="65"/>
      <c r="AH51" s="401"/>
      <c r="AI51" s="401"/>
      <c r="AJ51" s="401"/>
      <c r="AK51" s="523"/>
      <c r="AL51" s="381"/>
      <c r="AM51" s="564"/>
      <c r="AN51" s="23"/>
      <c r="AO51" s="3"/>
      <c r="AP51" s="2"/>
      <c r="AQ51" s="2"/>
      <c r="AR51" s="2"/>
      <c r="AS51" s="2"/>
      <c r="AT51" s="2"/>
      <c r="AU51" s="2"/>
    </row>
    <row r="52" spans="1:47" ht="13.5" customHeight="1">
      <c r="A52" s="6"/>
      <c r="B52" s="4"/>
      <c r="C52" s="3"/>
      <c r="E52" s="319" t="s">
        <v>589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3"/>
      <c r="AP52" s="2"/>
      <c r="AQ52" s="2"/>
      <c r="AR52" s="2"/>
      <c r="AS52" s="2"/>
      <c r="AT52" s="2"/>
      <c r="AU52" s="2"/>
    </row>
    <row r="53" spans="1:48" ht="13.5" customHeight="1">
      <c r="A53" s="737"/>
      <c r="B53" s="736"/>
      <c r="C53" s="729"/>
      <c r="D53" s="729"/>
      <c r="E53" s="726"/>
      <c r="F53" s="729" t="s">
        <v>421</v>
      </c>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8"/>
      <c r="AO53" s="3"/>
      <c r="AP53" s="3"/>
      <c r="AQ53" s="2"/>
      <c r="AR53" s="2"/>
      <c r="AS53" s="2"/>
      <c r="AT53" s="2"/>
      <c r="AU53" s="2"/>
      <c r="AV53" s="2"/>
    </row>
    <row r="54" spans="1:48" ht="13.5" customHeight="1">
      <c r="A54" s="737"/>
      <c r="B54" s="736"/>
      <c r="C54" s="729"/>
      <c r="D54" s="729"/>
      <c r="E54" s="729"/>
      <c r="F54" s="736" t="s">
        <v>95</v>
      </c>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c r="AJ54" s="729"/>
      <c r="AK54" s="729"/>
      <c r="AL54" s="729"/>
      <c r="AM54" s="729"/>
      <c r="AN54" s="728"/>
      <c r="AO54" s="3"/>
      <c r="AP54" s="3"/>
      <c r="AQ54" s="2"/>
      <c r="AR54" s="2"/>
      <c r="AS54" s="2"/>
      <c r="AT54" s="2"/>
      <c r="AU54" s="2"/>
      <c r="AV54" s="2"/>
    </row>
    <row r="55" spans="1:48" ht="13.5" customHeight="1">
      <c r="A55" s="737"/>
      <c r="B55" s="736"/>
      <c r="C55" s="729"/>
      <c r="D55" s="729"/>
      <c r="E55" s="729"/>
      <c r="F55" s="726"/>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29"/>
      <c r="AK55" s="729"/>
      <c r="AL55" s="729"/>
      <c r="AM55" s="729"/>
      <c r="AN55" s="728"/>
      <c r="AO55" s="3"/>
      <c r="AP55" s="3"/>
      <c r="AQ55" s="2"/>
      <c r="AR55" s="2"/>
      <c r="AS55" s="2"/>
      <c r="AT55" s="2"/>
      <c r="AU55" s="2"/>
      <c r="AV55" s="2"/>
    </row>
    <row r="56" spans="1:48" ht="13.5" customHeight="1">
      <c r="A56" s="6"/>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M56" s="3"/>
      <c r="AN56" s="23"/>
      <c r="AO56" s="3"/>
      <c r="AP56" s="3"/>
      <c r="AQ56" s="2"/>
      <c r="AR56" s="2"/>
      <c r="AS56" s="2"/>
      <c r="AT56" s="2"/>
      <c r="AU56" s="2"/>
      <c r="AV56" s="2"/>
    </row>
    <row r="57" spans="1:48" ht="13.5" customHeight="1">
      <c r="A57" s="6"/>
      <c r="B57" s="4"/>
      <c r="C57" s="3"/>
      <c r="D57" s="3"/>
      <c r="E57" s="3"/>
      <c r="F57" s="3"/>
      <c r="G57" s="3"/>
      <c r="H57" s="3"/>
      <c r="I57" s="3"/>
      <c r="J57" s="65"/>
      <c r="K57" s="65"/>
      <c r="L57" s="65"/>
      <c r="M57" s="65"/>
      <c r="N57" s="401"/>
      <c r="O57" s="48"/>
      <c r="P57" s="48"/>
      <c r="Q57" s="48"/>
      <c r="R57" s="48"/>
      <c r="S57" s="48"/>
      <c r="T57" s="48"/>
      <c r="U57" s="48"/>
      <c r="V57" s="48"/>
      <c r="W57" s="48"/>
      <c r="X57" s="48"/>
      <c r="Y57" s="48"/>
      <c r="Z57" s="48"/>
      <c r="AA57" s="48"/>
      <c r="AB57" s="48"/>
      <c r="AC57" s="48"/>
      <c r="AD57" s="158"/>
      <c r="AE57" s="158"/>
      <c r="AF57" s="158"/>
      <c r="AG57" s="158"/>
      <c r="AH57" s="158"/>
      <c r="AI57" s="158"/>
      <c r="AJ57" s="158"/>
      <c r="AK57" s="158"/>
      <c r="AM57" s="3"/>
      <c r="AN57" s="23"/>
      <c r="AO57" s="3"/>
      <c r="AP57" s="3"/>
      <c r="AQ57" s="2"/>
      <c r="AR57" s="2"/>
      <c r="AS57" s="2"/>
      <c r="AT57" s="2"/>
      <c r="AU57" s="2"/>
      <c r="AV57" s="2"/>
    </row>
    <row r="58" spans="1:48" ht="13.5" customHeight="1">
      <c r="A58" s="6"/>
      <c r="B58" s="4"/>
      <c r="C58" s="3"/>
      <c r="D58" s="3"/>
      <c r="E58" s="3"/>
      <c r="F58" s="3"/>
      <c r="G58" s="3"/>
      <c r="H58" s="3"/>
      <c r="I58" s="3"/>
      <c r="J58" s="119"/>
      <c r="K58" s="119"/>
      <c r="L58" s="119"/>
      <c r="M58" s="119"/>
      <c r="N58" s="119"/>
      <c r="O58" s="65"/>
      <c r="P58" s="65"/>
      <c r="Q58" s="65"/>
      <c r="R58" s="65"/>
      <c r="S58" s="65"/>
      <c r="T58" s="65"/>
      <c r="U58" s="65"/>
      <c r="V58" s="65"/>
      <c r="W58" s="65"/>
      <c r="X58" s="65"/>
      <c r="Y58" s="65"/>
      <c r="Z58" s="65"/>
      <c r="AA58" s="65"/>
      <c r="AB58" s="65"/>
      <c r="AC58" s="65"/>
      <c r="AD58" s="158"/>
      <c r="AE58" s="158"/>
      <c r="AF58" s="158"/>
      <c r="AG58" s="158"/>
      <c r="AH58" s="158"/>
      <c r="AI58" s="158"/>
      <c r="AJ58" s="158"/>
      <c r="AK58" s="158"/>
      <c r="AM58" s="3"/>
      <c r="AN58" s="23"/>
      <c r="AO58" s="3"/>
      <c r="AP58" s="3"/>
      <c r="AQ58" s="2"/>
      <c r="AR58" s="2"/>
      <c r="AS58" s="2"/>
      <c r="AT58" s="2"/>
      <c r="AU58" s="2"/>
      <c r="AV58" s="2"/>
    </row>
    <row r="59" spans="1:48" ht="13.5" customHeight="1">
      <c r="A59" s="6"/>
      <c r="B59" s="4"/>
      <c r="C59" s="3"/>
      <c r="D59" s="3"/>
      <c r="E59" s="3"/>
      <c r="F59" s="3"/>
      <c r="G59" s="3"/>
      <c r="H59" s="3"/>
      <c r="I59" s="3"/>
      <c r="AD59" s="158"/>
      <c r="AE59" s="158"/>
      <c r="AF59" s="158"/>
      <c r="AG59" s="158"/>
      <c r="AH59" s="158"/>
      <c r="AI59" s="158"/>
      <c r="AJ59" s="158"/>
      <c r="AK59" s="158"/>
      <c r="AL59" s="3"/>
      <c r="AM59" s="3"/>
      <c r="AN59" s="23"/>
      <c r="AO59" s="3"/>
      <c r="AP59" s="3"/>
      <c r="AQ59" s="2"/>
      <c r="AR59" s="2"/>
      <c r="AS59" s="2"/>
      <c r="AT59" s="2"/>
      <c r="AU59" s="2"/>
      <c r="AV59" s="2"/>
    </row>
    <row r="60" spans="1:48" ht="13.5" customHeight="1">
      <c r="A60" s="6"/>
      <c r="B60" s="4"/>
      <c r="C60" s="3"/>
      <c r="D60" s="3"/>
      <c r="E60" s="3"/>
      <c r="F60" s="3"/>
      <c r="G60" s="3"/>
      <c r="H60" s="3"/>
      <c r="I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23"/>
      <c r="AO60" s="3"/>
      <c r="AP60" s="3"/>
      <c r="AQ60" s="2"/>
      <c r="AR60" s="2"/>
      <c r="AS60" s="2"/>
      <c r="AT60" s="2"/>
      <c r="AU60" s="2"/>
      <c r="AV60" s="2"/>
    </row>
    <row r="61" spans="1:48" ht="13.5" customHeight="1">
      <c r="A61" s="6"/>
      <c r="B61" s="4"/>
      <c r="C61" s="3"/>
      <c r="D61" s="3"/>
      <c r="E61" s="3"/>
      <c r="F61" s="3"/>
      <c r="G61" s="3"/>
      <c r="H61" s="3"/>
      <c r="I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3"/>
      <c r="AO61" s="3"/>
      <c r="AP61" s="3"/>
      <c r="AQ61" s="2"/>
      <c r="AR61" s="2"/>
      <c r="AS61" s="2"/>
      <c r="AT61" s="2"/>
      <c r="AU61" s="2"/>
      <c r="AV61" s="2"/>
    </row>
    <row r="62" spans="1:48" ht="13.5" customHeight="1">
      <c r="A62" s="6"/>
      <c r="B62" s="4"/>
      <c r="C62" s="3"/>
      <c r="D62" s="3"/>
      <c r="E62"/>
      <c r="F62" s="65"/>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23"/>
      <c r="AO62" s="3"/>
      <c r="AP62" s="3"/>
      <c r="AQ62" s="2"/>
      <c r="AR62" s="2"/>
      <c r="AS62" s="2"/>
      <c r="AT62" s="2"/>
      <c r="AU62" s="2"/>
      <c r="AV62" s="2"/>
    </row>
    <row r="63" spans="1:48" ht="13.5" customHeight="1">
      <c r="A63" s="6"/>
      <c r="B63" s="4"/>
      <c r="C63" s="94"/>
      <c r="D63" s="3"/>
      <c r="E63" s="3"/>
      <c r="G63" s="3"/>
      <c r="H63" s="3"/>
      <c r="I63" s="3"/>
      <c r="J63" s="3"/>
      <c r="K63" s="3"/>
      <c r="L63" s="3"/>
      <c r="M63" s="3"/>
      <c r="N63" s="3"/>
      <c r="O63" s="3"/>
      <c r="P63" s="3"/>
      <c r="Q63" s="3"/>
      <c r="R63" s="3"/>
      <c r="S63" s="3"/>
      <c r="T63" s="3"/>
      <c r="U63" s="3"/>
      <c r="V63" s="3"/>
      <c r="W63" s="3"/>
      <c r="X63" s="3"/>
      <c r="Y63" s="3"/>
      <c r="Z63" s="3"/>
      <c r="AA63" s="3"/>
      <c r="AB63" s="3"/>
      <c r="AC63" s="94"/>
      <c r="AD63" s="94"/>
      <c r="AE63" s="94"/>
      <c r="AF63" s="94"/>
      <c r="AG63" s="94"/>
      <c r="AH63" s="94"/>
      <c r="AI63" s="94"/>
      <c r="AJ63" s="94"/>
      <c r="AK63" s="94"/>
      <c r="AL63" s="94"/>
      <c r="AM63" s="94"/>
      <c r="AN63" s="512"/>
      <c r="AO63" s="3"/>
      <c r="AP63" s="3"/>
      <c r="AQ63" s="2"/>
      <c r="AR63" s="2"/>
      <c r="AS63" s="2"/>
      <c r="AT63" s="2"/>
      <c r="AU63" s="2"/>
      <c r="AV63" s="2"/>
    </row>
    <row r="64" spans="1:48" ht="13.5" customHeight="1" thickBot="1">
      <c r="A64" s="7"/>
      <c r="B64" s="8"/>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4"/>
      <c r="AO64" s="3"/>
      <c r="AP64" s="3"/>
      <c r="AQ64" s="2"/>
      <c r="AR64" s="2"/>
      <c r="AS64" s="2"/>
      <c r="AT64" s="2"/>
      <c r="AU64" s="2"/>
      <c r="AV64" s="2"/>
    </row>
    <row r="65" spans="1:48" ht="13.5" customHeight="1">
      <c r="A65" s="10"/>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2"/>
      <c r="AR65" s="2"/>
      <c r="AS65" s="2"/>
      <c r="AT65" s="2"/>
      <c r="AU65" s="2"/>
      <c r="AV65" s="2"/>
    </row>
    <row r="66" spans="1:48" ht="13.5" customHeight="1">
      <c r="A66" s="6"/>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
      <c r="AR66" s="2"/>
      <c r="AS66" s="2"/>
      <c r="AT66" s="2"/>
      <c r="AU66" s="2"/>
      <c r="AV66" s="2"/>
    </row>
    <row r="67" spans="1:48" ht="13.5" customHeight="1">
      <c r="A67" s="6"/>
      <c r="B67" s="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2"/>
      <c r="AR67" s="2"/>
      <c r="AS67" s="2"/>
      <c r="AT67" s="2"/>
      <c r="AU67" s="2"/>
      <c r="AV67" s="2"/>
    </row>
    <row r="68" spans="1:48" ht="13.5" customHeight="1">
      <c r="A68" s="6"/>
      <c r="B68" s="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2"/>
      <c r="AR68" s="2"/>
      <c r="AS68" s="2"/>
      <c r="AT68" s="2"/>
      <c r="AU68" s="2"/>
      <c r="AV68" s="2"/>
    </row>
    <row r="69" spans="1:48" ht="13.5" customHeight="1">
      <c r="A69" s="4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2"/>
      <c r="AR69" s="2"/>
      <c r="AS69" s="2"/>
      <c r="AT69" s="2"/>
      <c r="AU69" s="2"/>
      <c r="AV69" s="2"/>
    </row>
    <row r="70" spans="1:42"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sheetData>
  <sheetProtection password="9350" sheet="1" scenarios="1" formatCells="0" selectLockedCells="1"/>
  <mergeCells count="100">
    <mergeCell ref="E9:G9"/>
    <mergeCell ref="G11:H11"/>
    <mergeCell ref="C48:H48"/>
    <mergeCell ref="I48:O48"/>
    <mergeCell ref="C37:G37"/>
    <mergeCell ref="E36:G36"/>
    <mergeCell ref="C42:H43"/>
    <mergeCell ref="C40:H41"/>
    <mergeCell ref="I37:O37"/>
    <mergeCell ref="I38:O38"/>
    <mergeCell ref="C38:H39"/>
    <mergeCell ref="I39:O39"/>
    <mergeCell ref="D13:D19"/>
    <mergeCell ref="E13:E18"/>
    <mergeCell ref="E27:L27"/>
    <mergeCell ref="E29:H29"/>
    <mergeCell ref="I29:L29"/>
    <mergeCell ref="E28:H28"/>
    <mergeCell ref="E30:H30"/>
    <mergeCell ref="I30:L30"/>
    <mergeCell ref="AK13:AK18"/>
    <mergeCell ref="AI17:AI22"/>
    <mergeCell ref="F13:F18"/>
    <mergeCell ref="R15:T15"/>
    <mergeCell ref="K16:K18"/>
    <mergeCell ref="P15:Q15"/>
    <mergeCell ref="L17:L22"/>
    <mergeCell ref="AJ13:AJ18"/>
    <mergeCell ref="H10:J10"/>
    <mergeCell ref="I11:K11"/>
    <mergeCell ref="L11:N11"/>
    <mergeCell ref="L15:O15"/>
    <mergeCell ref="A1:AN1"/>
    <mergeCell ref="A3:AN3"/>
    <mergeCell ref="A4:AN4"/>
    <mergeCell ref="A11:B44"/>
    <mergeCell ref="R8:U8"/>
    <mergeCell ref="AI9:AK9"/>
    <mergeCell ref="AN38:AN47"/>
    <mergeCell ref="G22:G23"/>
    <mergeCell ref="J22:J23"/>
    <mergeCell ref="AL13:AL18"/>
    <mergeCell ref="I35:O35"/>
    <mergeCell ref="I28:L28"/>
    <mergeCell ref="AL33:AN33"/>
    <mergeCell ref="C35:D36"/>
    <mergeCell ref="E35:G35"/>
    <mergeCell ref="AM35:AM47"/>
    <mergeCell ref="J33:V34"/>
    <mergeCell ref="C47:H47"/>
    <mergeCell ref="I47:O47"/>
    <mergeCell ref="P47:X47"/>
    <mergeCell ref="Q27:Q30"/>
    <mergeCell ref="P35:X35"/>
    <mergeCell ref="X27:AE27"/>
    <mergeCell ref="AE33:AK34"/>
    <mergeCell ref="Y33:AD33"/>
    <mergeCell ref="Y34:AD34"/>
    <mergeCell ref="AB30:AE30"/>
    <mergeCell ref="W30:AA30"/>
    <mergeCell ref="AB28:AE28"/>
    <mergeCell ref="W28:AA28"/>
    <mergeCell ref="AB29:AE29"/>
    <mergeCell ref="W14:W22"/>
    <mergeCell ref="W29:AA29"/>
    <mergeCell ref="Y15:Y22"/>
    <mergeCell ref="AG29:AN30"/>
    <mergeCell ref="P45:X45"/>
    <mergeCell ref="P40:X40"/>
    <mergeCell ref="I45:O45"/>
    <mergeCell ref="P39:X39"/>
    <mergeCell ref="I42:O42"/>
    <mergeCell ref="I41:O41"/>
    <mergeCell ref="P41:X41"/>
    <mergeCell ref="I40:O40"/>
    <mergeCell ref="P38:X38"/>
    <mergeCell ref="I46:O46"/>
    <mergeCell ref="P46:X46"/>
    <mergeCell ref="AE49:AK49"/>
    <mergeCell ref="C49:AD49"/>
    <mergeCell ref="C45:H46"/>
    <mergeCell ref="Y35:AD48"/>
    <mergeCell ref="AE35:AK41"/>
    <mergeCell ref="I36:O36"/>
    <mergeCell ref="P36:X36"/>
    <mergeCell ref="P37:X37"/>
    <mergeCell ref="C50:AD50"/>
    <mergeCell ref="AE50:AK50"/>
    <mergeCell ref="AE42:AK48"/>
    <mergeCell ref="I43:O43"/>
    <mergeCell ref="P43:X43"/>
    <mergeCell ref="C44:H44"/>
    <mergeCell ref="I44:O44"/>
    <mergeCell ref="P42:X42"/>
    <mergeCell ref="P44:X44"/>
    <mergeCell ref="P48:X48"/>
    <mergeCell ref="V8:X8"/>
    <mergeCell ref="V9:X9"/>
    <mergeCell ref="R9:U9"/>
    <mergeCell ref="V10:X10"/>
  </mergeCells>
  <printOptions/>
  <pageMargins left="0.7874015748031497" right="0.1968503937007874" top="0.78" bottom="0.5905511811023623" header="0.5118110236220472" footer="0.39"/>
  <pageSetup horizontalDpi="600" verticalDpi="600" orientation="portrait" paperSize="9" scale="98" r:id="rId3"/>
  <headerFooter alignWithMargins="0">
    <oddHeader>&amp;L&amp;"ＭＳ Ｐ明朝,標準"&amp;8H24-101
</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O7" sqref="O7:AL7"/>
    </sheetView>
  </sheetViews>
  <sheetFormatPr defaultColWidth="9.00390625" defaultRowHeight="13.5" customHeight="1"/>
  <cols>
    <col min="1" max="1" width="1.875" style="1" customWidth="1"/>
    <col min="2" max="14" width="2.25390625" style="1" customWidth="1"/>
    <col min="15" max="16" width="2.00390625" style="1" customWidth="1"/>
    <col min="17" max="21" width="2.25390625" style="1" customWidth="1"/>
    <col min="22" max="22" width="2.00390625" style="1" customWidth="1"/>
    <col min="23" max="23" width="2.25390625" style="1" customWidth="1"/>
    <col min="24" max="24" width="1.75390625" style="1" customWidth="1"/>
    <col min="25" max="34" width="2.25390625" style="1" customWidth="1"/>
    <col min="35" max="35" width="2.00390625" style="1" customWidth="1"/>
    <col min="36" max="36" width="1.75390625" style="1" customWidth="1"/>
    <col min="37" max="38" width="2.25390625" style="1" customWidth="1"/>
    <col min="39" max="39" width="2.50390625" style="1" customWidth="1"/>
    <col min="40" max="40" width="4.00390625" style="1" customWidth="1"/>
    <col min="41" max="41" width="2.625" style="1" customWidth="1"/>
    <col min="42"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1015" t="s">
        <v>948</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3.5" customHeight="1" thickBot="1">
      <c r="A4" s="16"/>
      <c r="B4" s="16"/>
      <c r="C4" s="16"/>
      <c r="D4" s="16"/>
      <c r="E4" s="16"/>
      <c r="F4" s="16"/>
      <c r="G4" s="16"/>
      <c r="H4" s="16"/>
      <c r="I4" s="16"/>
      <c r="J4" s="16"/>
      <c r="K4" s="16"/>
      <c r="L4" s="16"/>
      <c r="M4" s="16"/>
      <c r="N4" s="1442" t="s">
        <v>254</v>
      </c>
      <c r="O4" s="1442"/>
      <c r="P4" s="1442"/>
      <c r="Q4" s="1442"/>
      <c r="R4" s="1442"/>
      <c r="S4" s="1442"/>
      <c r="T4" s="1442"/>
      <c r="U4" s="1442"/>
      <c r="V4" s="1442"/>
      <c r="W4" s="1442"/>
      <c r="X4" s="1442"/>
      <c r="Y4" s="1442"/>
      <c r="Z4" s="1442"/>
      <c r="AA4" s="1442"/>
      <c r="AB4" s="1442"/>
      <c r="AC4" s="1442"/>
      <c r="AD4" s="1442"/>
      <c r="AE4" s="16"/>
      <c r="AF4" s="16"/>
      <c r="AG4" s="16"/>
      <c r="AH4" s="16"/>
      <c r="AI4" s="16"/>
      <c r="AJ4" s="16"/>
      <c r="AK4" s="16"/>
      <c r="AL4" s="16"/>
      <c r="AM4" s="16"/>
      <c r="AN4" s="12"/>
      <c r="AO4" s="12"/>
      <c r="AP4" s="2"/>
      <c r="AQ4" s="2"/>
      <c r="AR4" s="2"/>
      <c r="AS4" s="2"/>
      <c r="AT4" s="2"/>
      <c r="AU4" s="2"/>
    </row>
    <row r="5" spans="1:47" ht="13.5" customHeight="1">
      <c r="A5" s="384"/>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25"/>
      <c r="AO5" s="22"/>
      <c r="AP5" s="2"/>
      <c r="AQ5" s="2"/>
      <c r="AR5" s="2"/>
      <c r="AS5" s="2"/>
      <c r="AT5" s="2"/>
      <c r="AU5" s="2"/>
    </row>
    <row r="6" spans="1:47" ht="10.5" customHeight="1">
      <c r="A6" s="415"/>
      <c r="B6" s="383"/>
      <c r="C6" s="24"/>
      <c r="N6" s="24"/>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3"/>
      <c r="AN6" s="24"/>
      <c r="AO6" s="79"/>
      <c r="AP6" s="2"/>
      <c r="AQ6" s="2"/>
      <c r="AR6" s="2"/>
      <c r="AS6" s="2"/>
      <c r="AT6" s="2"/>
      <c r="AU6" s="2"/>
    </row>
    <row r="7" spans="1:44" ht="15.75" customHeight="1">
      <c r="A7" s="46"/>
      <c r="B7" s="47"/>
      <c r="C7" s="955" t="s">
        <v>484</v>
      </c>
      <c r="D7" s="1074"/>
      <c r="E7" s="1074"/>
      <c r="F7" s="1074"/>
      <c r="G7" s="1074"/>
      <c r="H7" s="1074"/>
      <c r="I7" s="1074"/>
      <c r="J7" s="1074"/>
      <c r="K7" s="1074"/>
      <c r="L7" s="1074"/>
      <c r="M7" s="1074"/>
      <c r="N7" s="1075"/>
      <c r="O7" s="949" t="s">
        <v>278</v>
      </c>
      <c r="P7" s="950"/>
      <c r="Q7" s="950"/>
      <c r="R7" s="950"/>
      <c r="S7" s="950"/>
      <c r="T7" s="950"/>
      <c r="U7" s="950"/>
      <c r="V7" s="950"/>
      <c r="W7" s="950"/>
      <c r="X7" s="950"/>
      <c r="Y7" s="950"/>
      <c r="Z7" s="950"/>
      <c r="AA7" s="950"/>
      <c r="AB7" s="950"/>
      <c r="AC7" s="950"/>
      <c r="AD7" s="950"/>
      <c r="AE7" s="950"/>
      <c r="AF7" s="950"/>
      <c r="AG7" s="950"/>
      <c r="AH7" s="950"/>
      <c r="AI7" s="950"/>
      <c r="AJ7" s="950"/>
      <c r="AK7" s="950"/>
      <c r="AL7" s="945"/>
      <c r="AM7" s="1443" t="s">
        <v>428</v>
      </c>
      <c r="AN7" s="925"/>
      <c r="AO7" s="1444"/>
      <c r="AP7"/>
      <c r="AQ7"/>
      <c r="AR7"/>
    </row>
    <row r="8" spans="1:43" ht="13.5" customHeight="1">
      <c r="A8" s="1457" t="s">
        <v>253</v>
      </c>
      <c r="B8" s="1458"/>
      <c r="C8" s="1451"/>
      <c r="D8" s="1452"/>
      <c r="E8" s="1452"/>
      <c r="F8" s="1452"/>
      <c r="G8" s="1452"/>
      <c r="H8" s="1452"/>
      <c r="I8" s="1452"/>
      <c r="J8" s="1452"/>
      <c r="K8" s="1452"/>
      <c r="L8" s="1452"/>
      <c r="M8" s="1452"/>
      <c r="N8" s="43"/>
      <c r="O8" s="1023" t="s">
        <v>940</v>
      </c>
      <c r="P8" s="984"/>
      <c r="Q8" s="984"/>
      <c r="R8" s="984"/>
      <c r="S8" s="984"/>
      <c r="T8" s="984"/>
      <c r="U8" s="984"/>
      <c r="V8" s="984"/>
      <c r="W8" s="984"/>
      <c r="X8" s="984"/>
      <c r="Y8" s="984"/>
      <c r="Z8" s="979"/>
      <c r="AA8" s="1023" t="s">
        <v>939</v>
      </c>
      <c r="AB8" s="984"/>
      <c r="AC8" s="984"/>
      <c r="AD8" s="984"/>
      <c r="AE8" s="984"/>
      <c r="AF8" s="984"/>
      <c r="AG8" s="984"/>
      <c r="AH8" s="984"/>
      <c r="AI8" s="984"/>
      <c r="AJ8" s="984"/>
      <c r="AK8" s="984"/>
      <c r="AL8" s="979"/>
      <c r="AM8" s="1412" t="s">
        <v>294</v>
      </c>
      <c r="AN8" s="1416" t="s">
        <v>429</v>
      </c>
      <c r="AO8" s="1414" t="s">
        <v>296</v>
      </c>
      <c r="AP8"/>
      <c r="AQ8"/>
    </row>
    <row r="9" spans="1:47" ht="13.5" customHeight="1">
      <c r="A9" s="1457"/>
      <c r="B9" s="1458"/>
      <c r="C9" s="1453"/>
      <c r="D9" s="1454"/>
      <c r="E9" s="1454"/>
      <c r="F9" s="1454"/>
      <c r="G9" s="1454"/>
      <c r="H9" s="1454"/>
      <c r="I9" s="1454"/>
      <c r="J9" s="1454"/>
      <c r="K9" s="1454"/>
      <c r="L9" s="1454"/>
      <c r="M9" s="1454"/>
      <c r="N9" s="34"/>
      <c r="O9" s="1023" t="s">
        <v>572</v>
      </c>
      <c r="P9" s="1449"/>
      <c r="Q9" s="1449"/>
      <c r="R9" s="1449"/>
      <c r="S9" s="1449"/>
      <c r="T9" s="1450"/>
      <c r="U9" s="1023" t="s">
        <v>479</v>
      </c>
      <c r="V9" s="984"/>
      <c r="W9" s="984"/>
      <c r="X9" s="984"/>
      <c r="Y9" s="984"/>
      <c r="Z9" s="979"/>
      <c r="AA9" s="1023" t="s">
        <v>573</v>
      </c>
      <c r="AB9" s="984"/>
      <c r="AC9" s="984"/>
      <c r="AD9" s="984"/>
      <c r="AE9" s="984"/>
      <c r="AF9" s="979"/>
      <c r="AG9" s="1023" t="s">
        <v>479</v>
      </c>
      <c r="AH9" s="1449"/>
      <c r="AI9" s="1449"/>
      <c r="AJ9" s="1449"/>
      <c r="AK9" s="1449"/>
      <c r="AL9" s="1450"/>
      <c r="AM9" s="1413"/>
      <c r="AN9" s="1417"/>
      <c r="AO9" s="1415"/>
      <c r="AP9"/>
      <c r="AQ9"/>
      <c r="AS9" s="2"/>
      <c r="AT9" s="2"/>
      <c r="AU9" s="2"/>
    </row>
    <row r="10" spans="1:47" ht="13.5" customHeight="1">
      <c r="A10" s="1457"/>
      <c r="B10" s="1458"/>
      <c r="C10" s="1455" t="s">
        <v>464</v>
      </c>
      <c r="D10" s="1456"/>
      <c r="E10" s="1023" t="s">
        <v>474</v>
      </c>
      <c r="F10" s="984"/>
      <c r="G10" s="984"/>
      <c r="H10" s="984"/>
      <c r="I10" s="984"/>
      <c r="J10" s="984"/>
      <c r="K10" s="984"/>
      <c r="L10" s="984"/>
      <c r="M10" s="984"/>
      <c r="N10" s="979"/>
      <c r="O10" s="1403">
        <v>0</v>
      </c>
      <c r="P10" s="1404"/>
      <c r="Q10" s="1404"/>
      <c r="R10" s="1404"/>
      <c r="S10" s="1404"/>
      <c r="T10" s="1405"/>
      <c r="U10" s="1403"/>
      <c r="V10" s="1404"/>
      <c r="W10" s="1404"/>
      <c r="X10" s="1404"/>
      <c r="Y10" s="1404"/>
      <c r="Z10" s="1405"/>
      <c r="AA10" s="1403"/>
      <c r="AB10" s="1404"/>
      <c r="AC10" s="1404"/>
      <c r="AD10" s="1404"/>
      <c r="AE10" s="1404"/>
      <c r="AF10" s="1405"/>
      <c r="AG10" s="1403"/>
      <c r="AH10" s="1404"/>
      <c r="AI10" s="1404"/>
      <c r="AJ10" s="1404"/>
      <c r="AK10" s="1404"/>
      <c r="AL10" s="1405"/>
      <c r="AM10" s="669"/>
      <c r="AN10" s="1478"/>
      <c r="AO10" s="1459" t="s">
        <v>892</v>
      </c>
      <c r="AP10"/>
      <c r="AQ10" s="117"/>
      <c r="AR10" s="117"/>
      <c r="AS10" s="2"/>
      <c r="AT10" s="2"/>
      <c r="AU10" s="2"/>
    </row>
    <row r="11" spans="1:47" ht="13.5" customHeight="1">
      <c r="A11" s="1457"/>
      <c r="B11" s="1458"/>
      <c r="C11" s="1445"/>
      <c r="D11" s="1446"/>
      <c r="E11" s="1023" t="s">
        <v>475</v>
      </c>
      <c r="F11" s="984"/>
      <c r="G11" s="984"/>
      <c r="H11" s="984"/>
      <c r="I11" s="984"/>
      <c r="J11" s="984"/>
      <c r="K11" s="984"/>
      <c r="L11" s="984"/>
      <c r="M11" s="984"/>
      <c r="N11" s="979"/>
      <c r="O11" s="1403"/>
      <c r="P11" s="1404"/>
      <c r="Q11" s="1404"/>
      <c r="R11" s="1404"/>
      <c r="S11" s="1404"/>
      <c r="T11" s="1405"/>
      <c r="U11" s="1403"/>
      <c r="V11" s="1404"/>
      <c r="W11" s="1404"/>
      <c r="X11" s="1404"/>
      <c r="Y11" s="1404"/>
      <c r="Z11" s="1405"/>
      <c r="AA11" s="1403"/>
      <c r="AB11" s="1404"/>
      <c r="AC11" s="1404"/>
      <c r="AD11" s="1404"/>
      <c r="AE11" s="1404"/>
      <c r="AF11" s="1405"/>
      <c r="AG11" s="1403"/>
      <c r="AH11" s="1404"/>
      <c r="AI11" s="1404"/>
      <c r="AJ11" s="1404"/>
      <c r="AK11" s="1404"/>
      <c r="AL11" s="1405"/>
      <c r="AM11" s="669"/>
      <c r="AN11" s="1479"/>
      <c r="AO11" s="1460"/>
      <c r="AP11"/>
      <c r="AQ11" s="117"/>
      <c r="AR11" s="117"/>
      <c r="AS11" s="2"/>
      <c r="AT11" s="2"/>
      <c r="AU11" s="2"/>
    </row>
    <row r="12" spans="1:47" ht="13.5" customHeight="1">
      <c r="A12" s="1457"/>
      <c r="B12" s="1458"/>
      <c r="C12" s="1445"/>
      <c r="D12" s="1446"/>
      <c r="E12" s="1023" t="s">
        <v>476</v>
      </c>
      <c r="F12" s="984"/>
      <c r="G12" s="984"/>
      <c r="H12" s="984"/>
      <c r="I12" s="984"/>
      <c r="J12" s="984"/>
      <c r="K12" s="984"/>
      <c r="L12" s="984"/>
      <c r="M12" s="984"/>
      <c r="N12" s="979"/>
      <c r="O12" s="1403"/>
      <c r="P12" s="1404"/>
      <c r="Q12" s="1404"/>
      <c r="R12" s="1404"/>
      <c r="S12" s="1404"/>
      <c r="T12" s="1405"/>
      <c r="U12" s="1403"/>
      <c r="V12" s="1404"/>
      <c r="W12" s="1404"/>
      <c r="X12" s="1404"/>
      <c r="Y12" s="1404"/>
      <c r="Z12" s="1405"/>
      <c r="AA12" s="1403"/>
      <c r="AB12" s="1404"/>
      <c r="AC12" s="1404"/>
      <c r="AD12" s="1404"/>
      <c r="AE12" s="1404"/>
      <c r="AF12" s="1405"/>
      <c r="AG12" s="1403"/>
      <c r="AH12" s="1404"/>
      <c r="AI12" s="1404"/>
      <c r="AJ12" s="1404"/>
      <c r="AK12" s="1404"/>
      <c r="AL12" s="1405"/>
      <c r="AM12" s="669"/>
      <c r="AN12" s="1479"/>
      <c r="AO12" s="1460"/>
      <c r="AP12"/>
      <c r="AQ12" s="117"/>
      <c r="AR12" s="117"/>
      <c r="AS12" s="2"/>
      <c r="AT12" s="2"/>
      <c r="AU12" s="2"/>
    </row>
    <row r="13" spans="1:47" ht="13.5" customHeight="1">
      <c r="A13" s="1457"/>
      <c r="B13" s="1458"/>
      <c r="C13" s="1445"/>
      <c r="D13" s="1446"/>
      <c r="E13" s="1023" t="s">
        <v>477</v>
      </c>
      <c r="F13" s="984"/>
      <c r="G13" s="984"/>
      <c r="H13" s="984"/>
      <c r="I13" s="984"/>
      <c r="J13" s="984"/>
      <c r="K13" s="984"/>
      <c r="L13" s="984"/>
      <c r="M13" s="984"/>
      <c r="N13" s="979"/>
      <c r="O13" s="1403"/>
      <c r="P13" s="1404"/>
      <c r="Q13" s="1404"/>
      <c r="R13" s="1404"/>
      <c r="S13" s="1404"/>
      <c r="T13" s="1405"/>
      <c r="U13" s="1403"/>
      <c r="V13" s="1404"/>
      <c r="W13" s="1404"/>
      <c r="X13" s="1404"/>
      <c r="Y13" s="1404"/>
      <c r="Z13" s="1405"/>
      <c r="AA13" s="1403"/>
      <c r="AB13" s="1404"/>
      <c r="AC13" s="1404"/>
      <c r="AD13" s="1404"/>
      <c r="AE13" s="1404"/>
      <c r="AF13" s="1405"/>
      <c r="AG13" s="1403"/>
      <c r="AH13" s="1404"/>
      <c r="AI13" s="1404"/>
      <c r="AJ13" s="1404"/>
      <c r="AK13" s="1404"/>
      <c r="AL13" s="1405"/>
      <c r="AM13" s="669"/>
      <c r="AN13" s="1479"/>
      <c r="AO13" s="1460"/>
      <c r="AP13"/>
      <c r="AQ13" s="117"/>
      <c r="AR13" s="117"/>
      <c r="AS13" s="2"/>
      <c r="AT13" s="2"/>
      <c r="AU13" s="2"/>
    </row>
    <row r="14" spans="1:47" ht="13.5" customHeight="1">
      <c r="A14" s="1457"/>
      <c r="B14" s="1458"/>
      <c r="C14" s="1445"/>
      <c r="D14" s="1446"/>
      <c r="E14" s="960" t="s">
        <v>359</v>
      </c>
      <c r="F14" s="1426"/>
      <c r="G14" s="1426"/>
      <c r="H14" s="1426"/>
      <c r="I14" s="1427"/>
      <c r="J14" s="1348"/>
      <c r="K14" s="968" t="s">
        <v>465</v>
      </c>
      <c r="L14" s="1342"/>
      <c r="M14" s="1342"/>
      <c r="N14" s="1343"/>
      <c r="O14" s="1403"/>
      <c r="P14" s="1404"/>
      <c r="Q14" s="1404"/>
      <c r="R14" s="1404"/>
      <c r="S14" s="1404"/>
      <c r="T14" s="1405"/>
      <c r="U14" s="1403"/>
      <c r="V14" s="1404"/>
      <c r="W14" s="1404"/>
      <c r="X14" s="1404"/>
      <c r="Y14" s="1404"/>
      <c r="Z14" s="1405"/>
      <c r="AA14" s="1403"/>
      <c r="AB14" s="1404"/>
      <c r="AC14" s="1404"/>
      <c r="AD14" s="1404"/>
      <c r="AE14" s="1404"/>
      <c r="AF14" s="1405"/>
      <c r="AG14" s="1403"/>
      <c r="AH14" s="1404"/>
      <c r="AI14" s="1404"/>
      <c r="AJ14" s="1404"/>
      <c r="AK14" s="1404"/>
      <c r="AL14" s="1405"/>
      <c r="AM14" s="669"/>
      <c r="AN14" s="1479"/>
      <c r="AO14" s="1460"/>
      <c r="AP14"/>
      <c r="AQ14" s="117"/>
      <c r="AR14" s="117"/>
      <c r="AS14" s="2"/>
      <c r="AT14" s="2"/>
      <c r="AU14" s="2"/>
    </row>
    <row r="15" spans="1:47" ht="13.5" customHeight="1">
      <c r="A15" s="1457"/>
      <c r="B15" s="1458"/>
      <c r="C15" s="1445"/>
      <c r="D15" s="1446"/>
      <c r="E15" s="1428"/>
      <c r="F15" s="1429"/>
      <c r="G15" s="1429"/>
      <c r="H15" s="1429"/>
      <c r="I15" s="1430"/>
      <c r="J15" s="1350"/>
      <c r="K15" s="968" t="s">
        <v>466</v>
      </c>
      <c r="L15" s="1342"/>
      <c r="M15" s="1342"/>
      <c r="N15" s="1343"/>
      <c r="O15" s="1403"/>
      <c r="P15" s="1404"/>
      <c r="Q15" s="1404"/>
      <c r="R15" s="1404"/>
      <c r="S15" s="1404"/>
      <c r="T15" s="1405"/>
      <c r="U15" s="1403"/>
      <c r="V15" s="1404"/>
      <c r="W15" s="1404"/>
      <c r="X15" s="1404"/>
      <c r="Y15" s="1404"/>
      <c r="Z15" s="1405"/>
      <c r="AA15" s="1403"/>
      <c r="AB15" s="1404"/>
      <c r="AC15" s="1404"/>
      <c r="AD15" s="1404"/>
      <c r="AE15" s="1404"/>
      <c r="AF15" s="1405"/>
      <c r="AG15" s="1403"/>
      <c r="AH15" s="1404"/>
      <c r="AI15" s="1404"/>
      <c r="AJ15" s="1404"/>
      <c r="AK15" s="1404"/>
      <c r="AL15" s="1405"/>
      <c r="AM15" s="669"/>
      <c r="AN15" s="1479"/>
      <c r="AO15" s="1460"/>
      <c r="AP15"/>
      <c r="AQ15" s="117"/>
      <c r="AR15" s="117"/>
      <c r="AS15" s="2"/>
      <c r="AT15" s="2"/>
      <c r="AU15" s="2"/>
    </row>
    <row r="16" spans="1:47" ht="13.5" customHeight="1">
      <c r="A16" s="1457"/>
      <c r="B16" s="1458"/>
      <c r="C16" s="1445"/>
      <c r="D16" s="1446"/>
      <c r="E16" s="1026" t="s">
        <v>473</v>
      </c>
      <c r="F16" s="1421"/>
      <c r="G16" s="1421"/>
      <c r="H16" s="1421"/>
      <c r="I16" s="1421"/>
      <c r="J16" s="1422"/>
      <c r="K16" s="968" t="s">
        <v>480</v>
      </c>
      <c r="L16" s="1342"/>
      <c r="M16" s="1342"/>
      <c r="N16" s="1343"/>
      <c r="O16" s="1403"/>
      <c r="P16" s="1404"/>
      <c r="Q16" s="1404"/>
      <c r="R16" s="1404"/>
      <c r="S16" s="1404"/>
      <c r="T16" s="1405"/>
      <c r="U16" s="1403"/>
      <c r="V16" s="1404"/>
      <c r="W16" s="1404"/>
      <c r="X16" s="1404"/>
      <c r="Y16" s="1404"/>
      <c r="Z16" s="1405"/>
      <c r="AA16" s="1403" t="s">
        <v>891</v>
      </c>
      <c r="AB16" s="1404"/>
      <c r="AC16" s="1404"/>
      <c r="AD16" s="1404"/>
      <c r="AE16" s="1404"/>
      <c r="AF16" s="1405"/>
      <c r="AG16" s="1403" t="s">
        <v>891</v>
      </c>
      <c r="AH16" s="1404"/>
      <c r="AI16" s="1404"/>
      <c r="AJ16" s="1404"/>
      <c r="AK16" s="1404"/>
      <c r="AL16" s="1405"/>
      <c r="AM16" s="669"/>
      <c r="AN16" s="1479"/>
      <c r="AO16" s="1460"/>
      <c r="AP16"/>
      <c r="AQ16"/>
      <c r="AR16"/>
      <c r="AS16" s="2"/>
      <c r="AT16" s="2"/>
      <c r="AU16" s="2"/>
    </row>
    <row r="17" spans="1:47" ht="13.5" customHeight="1">
      <c r="A17" s="1457"/>
      <c r="B17" s="1458"/>
      <c r="C17" s="1445"/>
      <c r="D17" s="1446"/>
      <c r="E17" s="1423"/>
      <c r="F17" s="1424"/>
      <c r="G17" s="1424"/>
      <c r="H17" s="1424"/>
      <c r="I17" s="1424"/>
      <c r="J17" s="1425"/>
      <c r="K17" s="968" t="s">
        <v>478</v>
      </c>
      <c r="L17" s="1342"/>
      <c r="M17" s="1342"/>
      <c r="N17" s="1343"/>
      <c r="O17" s="1403"/>
      <c r="P17" s="1404"/>
      <c r="Q17" s="1404"/>
      <c r="R17" s="1404"/>
      <c r="S17" s="1404"/>
      <c r="T17" s="1405"/>
      <c r="U17" s="1403"/>
      <c r="V17" s="1404"/>
      <c r="W17" s="1404"/>
      <c r="X17" s="1404"/>
      <c r="Y17" s="1404"/>
      <c r="Z17" s="1405"/>
      <c r="AA17" s="1403" t="s">
        <v>891</v>
      </c>
      <c r="AB17" s="1404"/>
      <c r="AC17" s="1404"/>
      <c r="AD17" s="1404"/>
      <c r="AE17" s="1404"/>
      <c r="AF17" s="1405"/>
      <c r="AG17" s="1403" t="s">
        <v>891</v>
      </c>
      <c r="AH17" s="1404"/>
      <c r="AI17" s="1404"/>
      <c r="AJ17" s="1404"/>
      <c r="AK17" s="1404"/>
      <c r="AL17" s="1405"/>
      <c r="AM17" s="669"/>
      <c r="AN17" s="1479"/>
      <c r="AO17" s="1460"/>
      <c r="AP17"/>
      <c r="AQ17"/>
      <c r="AR17"/>
      <c r="AS17" s="2"/>
      <c r="AT17" s="2"/>
      <c r="AU17" s="2"/>
    </row>
    <row r="18" spans="1:47" ht="13.5" customHeight="1" thickBot="1">
      <c r="A18" s="1457"/>
      <c r="B18" s="1458"/>
      <c r="C18" s="1447"/>
      <c r="D18" s="1448"/>
      <c r="E18" s="1431" t="s">
        <v>472</v>
      </c>
      <c r="F18" s="1432"/>
      <c r="G18" s="1432"/>
      <c r="H18" s="1432"/>
      <c r="I18" s="1432"/>
      <c r="J18" s="1432"/>
      <c r="K18" s="1432"/>
      <c r="L18" s="1432"/>
      <c r="M18" s="1432"/>
      <c r="N18" s="1433"/>
      <c r="O18" s="1434"/>
      <c r="P18" s="1435"/>
      <c r="Q18" s="1435"/>
      <c r="R18" s="1435"/>
      <c r="S18" s="1435"/>
      <c r="T18" s="1436"/>
      <c r="U18" s="1434"/>
      <c r="V18" s="1435"/>
      <c r="W18" s="1435"/>
      <c r="X18" s="1435"/>
      <c r="Y18" s="1435"/>
      <c r="Z18" s="1436"/>
      <c r="AA18" s="1434" t="s">
        <v>891</v>
      </c>
      <c r="AB18" s="1435"/>
      <c r="AC18" s="1435"/>
      <c r="AD18" s="1435"/>
      <c r="AE18" s="1435"/>
      <c r="AF18" s="1436"/>
      <c r="AG18" s="1409" t="s">
        <v>891</v>
      </c>
      <c r="AH18" s="1410"/>
      <c r="AI18" s="1410"/>
      <c r="AJ18" s="1410"/>
      <c r="AK18" s="1410"/>
      <c r="AL18" s="1411"/>
      <c r="AM18" s="677"/>
      <c r="AN18" s="1480"/>
      <c r="AO18" s="1476"/>
      <c r="AP18"/>
      <c r="AQ18"/>
      <c r="AR18"/>
      <c r="AS18" s="2"/>
      <c r="AT18" s="2"/>
      <c r="AU18" s="2"/>
    </row>
    <row r="19" spans="1:47" ht="13.5" customHeight="1" thickTop="1">
      <c r="A19" s="1457"/>
      <c r="B19" s="1458"/>
      <c r="C19" s="1445" t="s">
        <v>467</v>
      </c>
      <c r="D19" s="1446"/>
      <c r="E19" s="1023" t="s">
        <v>474</v>
      </c>
      <c r="F19" s="984"/>
      <c r="G19" s="984"/>
      <c r="H19" s="984"/>
      <c r="I19" s="984"/>
      <c r="J19" s="984"/>
      <c r="K19" s="984"/>
      <c r="L19" s="984"/>
      <c r="M19" s="984"/>
      <c r="N19" s="979"/>
      <c r="O19" s="1437"/>
      <c r="P19" s="1438"/>
      <c r="Q19" s="1438"/>
      <c r="R19" s="1438"/>
      <c r="S19" s="1438"/>
      <c r="T19" s="1439"/>
      <c r="U19" s="1437"/>
      <c r="V19" s="1438"/>
      <c r="W19" s="1438"/>
      <c r="X19" s="1438"/>
      <c r="Y19" s="1438"/>
      <c r="Z19" s="1439"/>
      <c r="AA19" s="1437"/>
      <c r="AB19" s="1438"/>
      <c r="AC19" s="1438"/>
      <c r="AD19" s="1438"/>
      <c r="AE19" s="1438"/>
      <c r="AF19" s="1439"/>
      <c r="AG19" s="1418"/>
      <c r="AH19" s="1419"/>
      <c r="AI19" s="1419"/>
      <c r="AJ19" s="1419"/>
      <c r="AK19" s="1419"/>
      <c r="AL19" s="1420"/>
      <c r="AM19" s="678"/>
      <c r="AN19" s="1481"/>
      <c r="AO19" s="1477" t="s">
        <v>892</v>
      </c>
      <c r="AP19"/>
      <c r="AQ19"/>
      <c r="AR19"/>
      <c r="AS19" s="2"/>
      <c r="AT19" s="2"/>
      <c r="AU19" s="2"/>
    </row>
    <row r="20" spans="1:47" ht="13.5" customHeight="1">
      <c r="A20" s="1457"/>
      <c r="B20" s="1458"/>
      <c r="C20" s="1445"/>
      <c r="D20" s="1446"/>
      <c r="E20" s="1023" t="s">
        <v>475</v>
      </c>
      <c r="F20" s="984"/>
      <c r="G20" s="984"/>
      <c r="H20" s="984"/>
      <c r="I20" s="984"/>
      <c r="J20" s="984"/>
      <c r="K20" s="984"/>
      <c r="L20" s="984"/>
      <c r="M20" s="984"/>
      <c r="N20" s="979"/>
      <c r="O20" s="1403"/>
      <c r="P20" s="1404"/>
      <c r="Q20" s="1404"/>
      <c r="R20" s="1404"/>
      <c r="S20" s="1404"/>
      <c r="T20" s="1405"/>
      <c r="U20" s="1403"/>
      <c r="V20" s="1404"/>
      <c r="W20" s="1404"/>
      <c r="X20" s="1404"/>
      <c r="Y20" s="1404"/>
      <c r="Z20" s="1405"/>
      <c r="AA20" s="1403"/>
      <c r="AB20" s="1404"/>
      <c r="AC20" s="1404"/>
      <c r="AD20" s="1404"/>
      <c r="AE20" s="1404"/>
      <c r="AF20" s="1405"/>
      <c r="AG20" s="1403"/>
      <c r="AH20" s="1404"/>
      <c r="AI20" s="1404"/>
      <c r="AJ20" s="1404"/>
      <c r="AK20" s="1404"/>
      <c r="AL20" s="1405"/>
      <c r="AM20" s="669"/>
      <c r="AN20" s="1479"/>
      <c r="AO20" s="1460"/>
      <c r="AP20"/>
      <c r="AQ20" s="117"/>
      <c r="AR20" s="117"/>
      <c r="AS20" s="2"/>
      <c r="AT20" s="2"/>
      <c r="AU20" s="2"/>
    </row>
    <row r="21" spans="1:45" ht="13.5" customHeight="1">
      <c r="A21" s="1457"/>
      <c r="B21" s="1458"/>
      <c r="C21" s="1445"/>
      <c r="D21" s="1446"/>
      <c r="E21" s="1023" t="s">
        <v>476</v>
      </c>
      <c r="F21" s="984"/>
      <c r="G21" s="984"/>
      <c r="H21" s="984"/>
      <c r="I21" s="984"/>
      <c r="J21" s="984"/>
      <c r="K21" s="984"/>
      <c r="L21" s="984"/>
      <c r="M21" s="984"/>
      <c r="N21" s="979"/>
      <c r="O21" s="1403"/>
      <c r="P21" s="1404"/>
      <c r="Q21" s="1404"/>
      <c r="R21" s="1404"/>
      <c r="S21" s="1404"/>
      <c r="T21" s="1405"/>
      <c r="U21" s="1403"/>
      <c r="V21" s="1404"/>
      <c r="W21" s="1404"/>
      <c r="X21" s="1404"/>
      <c r="Y21" s="1404"/>
      <c r="Z21" s="1405"/>
      <c r="AA21" s="1403"/>
      <c r="AB21" s="1404"/>
      <c r="AC21" s="1404"/>
      <c r="AD21" s="1404"/>
      <c r="AE21" s="1404"/>
      <c r="AF21" s="1405"/>
      <c r="AG21" s="1403"/>
      <c r="AH21" s="1404"/>
      <c r="AI21" s="1404"/>
      <c r="AJ21" s="1404"/>
      <c r="AK21" s="1404"/>
      <c r="AL21" s="1405"/>
      <c r="AM21" s="669"/>
      <c r="AN21" s="1479"/>
      <c r="AO21" s="1460"/>
      <c r="AP21"/>
      <c r="AQ21" s="117"/>
      <c r="AR21" s="117"/>
      <c r="AS21" s="2"/>
    </row>
    <row r="22" spans="1:47" ht="13.5" customHeight="1">
      <c r="A22" s="1457"/>
      <c r="B22" s="1458"/>
      <c r="C22" s="1445"/>
      <c r="D22" s="1446"/>
      <c r="E22" s="1023" t="s">
        <v>477</v>
      </c>
      <c r="F22" s="984"/>
      <c r="G22" s="984"/>
      <c r="H22" s="984"/>
      <c r="I22" s="984"/>
      <c r="J22" s="984"/>
      <c r="K22" s="984"/>
      <c r="L22" s="984"/>
      <c r="M22" s="984"/>
      <c r="N22" s="979"/>
      <c r="O22" s="1403"/>
      <c r="P22" s="1404"/>
      <c r="Q22" s="1404"/>
      <c r="R22" s="1404"/>
      <c r="S22" s="1404"/>
      <c r="T22" s="1405"/>
      <c r="U22" s="1403"/>
      <c r="V22" s="1404"/>
      <c r="W22" s="1404"/>
      <c r="X22" s="1404"/>
      <c r="Y22" s="1404"/>
      <c r="Z22" s="1405"/>
      <c r="AA22" s="1403"/>
      <c r="AB22" s="1404"/>
      <c r="AC22" s="1404"/>
      <c r="AD22" s="1404"/>
      <c r="AE22" s="1404"/>
      <c r="AF22" s="1405"/>
      <c r="AG22" s="1403"/>
      <c r="AH22" s="1404"/>
      <c r="AI22" s="1404"/>
      <c r="AJ22" s="1404"/>
      <c r="AK22" s="1404"/>
      <c r="AL22" s="1405"/>
      <c r="AM22" s="669"/>
      <c r="AN22" s="1479"/>
      <c r="AO22" s="1460"/>
      <c r="AP22"/>
      <c r="AQ22" s="117"/>
      <c r="AR22" s="117"/>
      <c r="AS22" s="2"/>
      <c r="AT22" s="2"/>
      <c r="AU22" s="2"/>
    </row>
    <row r="23" spans="1:47" ht="13.5" customHeight="1">
      <c r="A23" s="1457"/>
      <c r="B23" s="1458"/>
      <c r="C23" s="1445"/>
      <c r="D23" s="1446"/>
      <c r="E23" s="960" t="s">
        <v>359</v>
      </c>
      <c r="F23" s="1426"/>
      <c r="G23" s="1426"/>
      <c r="H23" s="1426"/>
      <c r="I23" s="1427"/>
      <c r="J23" s="1348"/>
      <c r="K23" s="968" t="s">
        <v>465</v>
      </c>
      <c r="L23" s="1342"/>
      <c r="M23" s="1342"/>
      <c r="N23" s="1343"/>
      <c r="O23" s="1403"/>
      <c r="P23" s="1404"/>
      <c r="Q23" s="1404"/>
      <c r="R23" s="1404"/>
      <c r="S23" s="1404"/>
      <c r="T23" s="1405"/>
      <c r="U23" s="1403"/>
      <c r="V23" s="1404"/>
      <c r="W23" s="1404"/>
      <c r="X23" s="1404"/>
      <c r="Y23" s="1404"/>
      <c r="Z23" s="1405"/>
      <c r="AA23" s="1403"/>
      <c r="AB23" s="1404"/>
      <c r="AC23" s="1404"/>
      <c r="AD23" s="1404"/>
      <c r="AE23" s="1404"/>
      <c r="AF23" s="1405"/>
      <c r="AG23" s="1403"/>
      <c r="AH23" s="1404"/>
      <c r="AI23" s="1404"/>
      <c r="AJ23" s="1404"/>
      <c r="AK23" s="1404"/>
      <c r="AL23" s="1405"/>
      <c r="AM23" s="669"/>
      <c r="AN23" s="1479"/>
      <c r="AO23" s="1460"/>
      <c r="AP23"/>
      <c r="AQ23" s="117"/>
      <c r="AR23" s="117"/>
      <c r="AS23" s="371"/>
      <c r="AT23" s="2"/>
      <c r="AU23" s="2"/>
    </row>
    <row r="24" spans="1:47" ht="13.5" customHeight="1">
      <c r="A24" s="1457"/>
      <c r="B24" s="1458"/>
      <c r="C24" s="1445"/>
      <c r="D24" s="1446"/>
      <c r="E24" s="1428"/>
      <c r="F24" s="1429"/>
      <c r="G24" s="1429"/>
      <c r="H24" s="1429"/>
      <c r="I24" s="1430"/>
      <c r="J24" s="1350"/>
      <c r="K24" s="968" t="s">
        <v>466</v>
      </c>
      <c r="L24" s="1342"/>
      <c r="M24" s="1342"/>
      <c r="N24" s="1343"/>
      <c r="O24" s="1403">
        <v>0</v>
      </c>
      <c r="P24" s="1404"/>
      <c r="Q24" s="1404"/>
      <c r="R24" s="1404"/>
      <c r="S24" s="1404"/>
      <c r="T24" s="1405"/>
      <c r="U24" s="1403"/>
      <c r="V24" s="1404"/>
      <c r="W24" s="1404"/>
      <c r="X24" s="1404"/>
      <c r="Y24" s="1404"/>
      <c r="Z24" s="1405"/>
      <c r="AA24" s="1403"/>
      <c r="AB24" s="1404"/>
      <c r="AC24" s="1404"/>
      <c r="AD24" s="1404"/>
      <c r="AE24" s="1404"/>
      <c r="AF24" s="1405"/>
      <c r="AG24" s="1403"/>
      <c r="AH24" s="1404"/>
      <c r="AI24" s="1404"/>
      <c r="AJ24" s="1404"/>
      <c r="AK24" s="1404"/>
      <c r="AL24" s="1405"/>
      <c r="AM24" s="669"/>
      <c r="AN24" s="1479"/>
      <c r="AO24" s="1460"/>
      <c r="AP24"/>
      <c r="AQ24" s="430"/>
      <c r="AR24" s="117"/>
      <c r="AS24" s="2"/>
      <c r="AT24" s="2"/>
      <c r="AU24" s="2"/>
    </row>
    <row r="25" spans="1:47" ht="13.5" customHeight="1">
      <c r="A25" s="1457"/>
      <c r="B25" s="1458"/>
      <c r="C25" s="1445"/>
      <c r="D25" s="1446"/>
      <c r="E25" s="1026" t="s">
        <v>473</v>
      </c>
      <c r="F25" s="1421"/>
      <c r="G25" s="1421"/>
      <c r="H25" s="1421"/>
      <c r="I25" s="1421"/>
      <c r="J25" s="1422"/>
      <c r="K25" s="968" t="s">
        <v>480</v>
      </c>
      <c r="L25" s="1342"/>
      <c r="M25" s="1342"/>
      <c r="N25" s="1343"/>
      <c r="O25" s="1403"/>
      <c r="P25" s="1404"/>
      <c r="Q25" s="1404"/>
      <c r="R25" s="1404"/>
      <c r="S25" s="1404"/>
      <c r="T25" s="1405"/>
      <c r="U25" s="1403"/>
      <c r="V25" s="1404"/>
      <c r="W25" s="1404"/>
      <c r="X25" s="1404"/>
      <c r="Y25" s="1404"/>
      <c r="Z25" s="1405"/>
      <c r="AA25" s="1403" t="s">
        <v>892</v>
      </c>
      <c r="AB25" s="1404"/>
      <c r="AC25" s="1404"/>
      <c r="AD25" s="1404"/>
      <c r="AE25" s="1404"/>
      <c r="AF25" s="1405"/>
      <c r="AG25" s="1403" t="s">
        <v>892</v>
      </c>
      <c r="AH25" s="1404"/>
      <c r="AI25" s="1404"/>
      <c r="AJ25" s="1404"/>
      <c r="AK25" s="1404"/>
      <c r="AL25" s="1405"/>
      <c r="AM25" s="669"/>
      <c r="AN25" s="1479"/>
      <c r="AO25" s="1460"/>
      <c r="AP25"/>
      <c r="AQ25" s="117"/>
      <c r="AR25" s="117"/>
      <c r="AS25" s="2"/>
      <c r="AT25" s="2"/>
      <c r="AU25" s="2"/>
    </row>
    <row r="26" spans="1:47" ht="13.5" customHeight="1">
      <c r="A26" s="1457"/>
      <c r="B26" s="1458"/>
      <c r="C26" s="1445"/>
      <c r="D26" s="1446"/>
      <c r="E26" s="1423"/>
      <c r="F26" s="1424"/>
      <c r="G26" s="1424"/>
      <c r="H26" s="1424"/>
      <c r="I26" s="1424"/>
      <c r="J26" s="1425"/>
      <c r="K26" s="968" t="s">
        <v>478</v>
      </c>
      <c r="L26" s="1342"/>
      <c r="M26" s="1342"/>
      <c r="N26" s="1343"/>
      <c r="O26" s="1403"/>
      <c r="P26" s="1404"/>
      <c r="Q26" s="1404"/>
      <c r="R26" s="1404"/>
      <c r="S26" s="1404"/>
      <c r="T26" s="1405"/>
      <c r="U26" s="1403"/>
      <c r="V26" s="1404"/>
      <c r="W26" s="1404"/>
      <c r="X26" s="1404"/>
      <c r="Y26" s="1404"/>
      <c r="Z26" s="1405"/>
      <c r="AA26" s="1403" t="s">
        <v>891</v>
      </c>
      <c r="AB26" s="1404"/>
      <c r="AC26" s="1404"/>
      <c r="AD26" s="1404"/>
      <c r="AE26" s="1404"/>
      <c r="AF26" s="1405"/>
      <c r="AG26" s="1403" t="s">
        <v>891</v>
      </c>
      <c r="AH26" s="1404"/>
      <c r="AI26" s="1404"/>
      <c r="AJ26" s="1404"/>
      <c r="AK26" s="1404"/>
      <c r="AL26" s="1405"/>
      <c r="AM26" s="669"/>
      <c r="AN26" s="1479"/>
      <c r="AO26" s="1460"/>
      <c r="AP26"/>
      <c r="AQ26" s="117"/>
      <c r="AR26" s="117"/>
      <c r="AS26" s="2"/>
      <c r="AT26" s="2"/>
      <c r="AU26" s="2"/>
    </row>
    <row r="27" spans="1:47" ht="13.5" customHeight="1" thickBot="1">
      <c r="A27" s="1457"/>
      <c r="B27" s="1458"/>
      <c r="C27" s="1447"/>
      <c r="D27" s="1448"/>
      <c r="E27" s="967" t="s">
        <v>472</v>
      </c>
      <c r="F27" s="1342"/>
      <c r="G27" s="1342"/>
      <c r="H27" s="1342"/>
      <c r="I27" s="1342"/>
      <c r="J27" s="1342"/>
      <c r="K27" s="1342"/>
      <c r="L27" s="1342"/>
      <c r="M27" s="1342"/>
      <c r="N27" s="1343"/>
      <c r="O27" s="1403"/>
      <c r="P27" s="1404"/>
      <c r="Q27" s="1404"/>
      <c r="R27" s="1404"/>
      <c r="S27" s="1404"/>
      <c r="T27" s="1405"/>
      <c r="U27" s="1403"/>
      <c r="V27" s="1404"/>
      <c r="W27" s="1404"/>
      <c r="X27" s="1404"/>
      <c r="Y27" s="1404"/>
      <c r="Z27" s="1405"/>
      <c r="AA27" s="1403" t="s">
        <v>891</v>
      </c>
      <c r="AB27" s="1404"/>
      <c r="AC27" s="1404"/>
      <c r="AD27" s="1404"/>
      <c r="AE27" s="1404"/>
      <c r="AF27" s="1405"/>
      <c r="AG27" s="1403" t="s">
        <v>891</v>
      </c>
      <c r="AH27" s="1404"/>
      <c r="AI27" s="1404"/>
      <c r="AJ27" s="1404"/>
      <c r="AK27" s="1404"/>
      <c r="AL27" s="1405"/>
      <c r="AM27" s="669"/>
      <c r="AN27" s="1480"/>
      <c r="AO27" s="1476"/>
      <c r="AP27"/>
      <c r="AQ27" s="117"/>
      <c r="AR27" s="117"/>
      <c r="AS27" s="2"/>
      <c r="AT27" s="2"/>
      <c r="AU27" s="2"/>
    </row>
    <row r="28" spans="1:47" ht="13.5" customHeight="1" thickBot="1" thickTop="1">
      <c r="A28" s="1457"/>
      <c r="B28" s="1458"/>
      <c r="C28" s="629"/>
      <c r="D28" s="627"/>
      <c r="E28" s="627"/>
      <c r="F28" s="627" t="s">
        <v>468</v>
      </c>
      <c r="G28" s="627"/>
      <c r="H28" s="627"/>
      <c r="I28" s="627"/>
      <c r="J28" s="627"/>
      <c r="K28" s="627"/>
      <c r="L28" s="627"/>
      <c r="M28" s="627"/>
      <c r="N28" s="628"/>
      <c r="O28" s="1440" t="s">
        <v>868</v>
      </c>
      <c r="P28" s="1406"/>
      <c r="Q28" s="1406"/>
      <c r="R28" s="1406"/>
      <c r="S28" s="1406"/>
      <c r="T28" s="1406"/>
      <c r="U28" s="1406"/>
      <c r="V28" s="1406"/>
      <c r="W28" s="1406"/>
      <c r="X28" s="1406"/>
      <c r="Y28" s="1406"/>
      <c r="Z28" s="1441"/>
      <c r="AA28" s="1406"/>
      <c r="AB28" s="1406"/>
      <c r="AC28" s="1406"/>
      <c r="AD28" s="1406"/>
      <c r="AE28" s="1406"/>
      <c r="AF28" s="1406"/>
      <c r="AG28" s="1406"/>
      <c r="AH28" s="1406"/>
      <c r="AI28" s="1406"/>
      <c r="AJ28" s="1406"/>
      <c r="AK28" s="1406"/>
      <c r="AL28" s="1407"/>
      <c r="AM28" s="679"/>
      <c r="AN28" s="738"/>
      <c r="AO28" s="680" t="s">
        <v>892</v>
      </c>
      <c r="AP28"/>
      <c r="AQ28" s="117"/>
      <c r="AR28" s="117"/>
      <c r="AS28" s="2"/>
      <c r="AT28" s="2"/>
      <c r="AU28" s="2"/>
    </row>
    <row r="29" spans="1:47" ht="13.5" customHeight="1" thickTop="1">
      <c r="A29" s="42"/>
      <c r="B29" s="436"/>
      <c r="C29" s="32"/>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1468" t="s">
        <v>428</v>
      </c>
      <c r="AN29" s="1469"/>
      <c r="AO29" s="1470"/>
      <c r="AP29" s="2"/>
      <c r="AQ29" s="2"/>
      <c r="AR29" s="2"/>
      <c r="AS29" s="2"/>
      <c r="AT29" s="2"/>
      <c r="AU29" s="2"/>
    </row>
    <row r="30" spans="1:47" ht="13.5" customHeight="1">
      <c r="A30" s="113"/>
      <c r="B30" s="1474" t="s">
        <v>481</v>
      </c>
      <c r="C30" s="37"/>
      <c r="D30" s="218"/>
      <c r="E30" s="218"/>
      <c r="F30" s="218"/>
      <c r="G30" s="36"/>
      <c r="H30" s="36"/>
      <c r="I30" s="36"/>
      <c r="J30" s="36"/>
      <c r="K30" s="36"/>
      <c r="L30" s="36"/>
      <c r="M30" s="36"/>
      <c r="N30" s="31"/>
      <c r="O30" s="37"/>
      <c r="P30" s="968" t="s">
        <v>431</v>
      </c>
      <c r="Q30" s="968"/>
      <c r="R30" s="968"/>
      <c r="S30" s="968"/>
      <c r="T30" s="968"/>
      <c r="U30" s="968"/>
      <c r="V30" s="968"/>
      <c r="W30" s="968"/>
      <c r="X30" s="968"/>
      <c r="Y30" s="968"/>
      <c r="Z30" s="31"/>
      <c r="AA30" s="37"/>
      <c r="AB30" s="968" t="s">
        <v>463</v>
      </c>
      <c r="AC30" s="1074"/>
      <c r="AD30" s="1074"/>
      <c r="AE30" s="1074"/>
      <c r="AF30" s="1074"/>
      <c r="AG30" s="1074"/>
      <c r="AH30" s="1074"/>
      <c r="AI30" s="1074"/>
      <c r="AJ30" s="1074"/>
      <c r="AK30" s="1074"/>
      <c r="AL30" s="31"/>
      <c r="AM30" s="1412" t="s">
        <v>294</v>
      </c>
      <c r="AN30" s="1416" t="s">
        <v>429</v>
      </c>
      <c r="AO30" s="1414" t="s">
        <v>296</v>
      </c>
      <c r="AP30" s="2"/>
      <c r="AQ30" s="2"/>
      <c r="AR30" s="2"/>
      <c r="AS30" s="2"/>
      <c r="AT30" s="2"/>
      <c r="AU30" s="2"/>
    </row>
    <row r="31" spans="1:47" ht="13.5" customHeight="1">
      <c r="A31" s="113"/>
      <c r="B31" s="1474"/>
      <c r="C31" s="1026" t="s">
        <v>551</v>
      </c>
      <c r="D31" s="1063"/>
      <c r="E31" s="1063"/>
      <c r="F31" s="1063"/>
      <c r="G31" s="1063"/>
      <c r="H31" s="1063"/>
      <c r="I31" s="1063"/>
      <c r="J31" s="1063"/>
      <c r="K31" s="37"/>
      <c r="L31" s="36"/>
      <c r="M31" s="36"/>
      <c r="N31" s="31"/>
      <c r="O31" s="1023" t="s">
        <v>553</v>
      </c>
      <c r="P31" s="1024"/>
      <c r="Q31" s="1024"/>
      <c r="R31" s="1024"/>
      <c r="S31" s="1024"/>
      <c r="T31" s="1025"/>
      <c r="U31" s="1023" t="s">
        <v>554</v>
      </c>
      <c r="V31" s="1024"/>
      <c r="W31" s="1024"/>
      <c r="X31" s="1024"/>
      <c r="Y31" s="1024"/>
      <c r="Z31" s="1025"/>
      <c r="AA31" s="1023" t="s">
        <v>553</v>
      </c>
      <c r="AB31" s="1024"/>
      <c r="AC31" s="1024"/>
      <c r="AD31" s="1024"/>
      <c r="AE31" s="1024"/>
      <c r="AF31" s="1025"/>
      <c r="AG31" s="1023" t="s">
        <v>554</v>
      </c>
      <c r="AH31" s="1024"/>
      <c r="AI31" s="1024"/>
      <c r="AJ31" s="1024"/>
      <c r="AK31" s="1024"/>
      <c r="AL31" s="1025"/>
      <c r="AM31" s="1413"/>
      <c r="AN31" s="1417"/>
      <c r="AO31" s="1415"/>
      <c r="AP31" s="2"/>
      <c r="AQ31" s="2"/>
      <c r="AR31" s="2"/>
      <c r="AS31" s="2"/>
      <c r="AT31" s="2"/>
      <c r="AU31" s="2"/>
    </row>
    <row r="32" spans="1:47" ht="13.5" customHeight="1">
      <c r="A32" s="113"/>
      <c r="B32" s="1474"/>
      <c r="C32" s="1344"/>
      <c r="D32" s="1288"/>
      <c r="E32" s="1288"/>
      <c r="F32" s="1288"/>
      <c r="G32" s="1288"/>
      <c r="H32" s="1288"/>
      <c r="I32" s="1288"/>
      <c r="J32" s="1288"/>
      <c r="K32" s="1023" t="s">
        <v>464</v>
      </c>
      <c r="L32" s="984"/>
      <c r="M32" s="984"/>
      <c r="N32" s="979"/>
      <c r="O32" s="1403">
        <v>0</v>
      </c>
      <c r="P32" s="1404"/>
      <c r="Q32" s="1404"/>
      <c r="R32" s="1404"/>
      <c r="S32" s="1404"/>
      <c r="T32" s="1405"/>
      <c r="U32" s="1403"/>
      <c r="V32" s="1404"/>
      <c r="W32" s="1404"/>
      <c r="X32" s="1404"/>
      <c r="Y32" s="1404"/>
      <c r="Z32" s="1405"/>
      <c r="AA32" s="1403"/>
      <c r="AB32" s="1404"/>
      <c r="AC32" s="1404"/>
      <c r="AD32" s="1404"/>
      <c r="AE32" s="1404"/>
      <c r="AF32" s="1405"/>
      <c r="AG32" s="1403"/>
      <c r="AH32" s="1404"/>
      <c r="AI32" s="1404"/>
      <c r="AJ32" s="1404"/>
      <c r="AK32" s="1404"/>
      <c r="AL32" s="1405"/>
      <c r="AM32" s="1462"/>
      <c r="AN32" s="1464"/>
      <c r="AO32" s="1459" t="s">
        <v>891</v>
      </c>
      <c r="AP32" s="2"/>
      <c r="AQ32" s="2"/>
      <c r="AR32" s="2"/>
      <c r="AS32" s="2"/>
      <c r="AT32" s="2"/>
      <c r="AU32" s="2"/>
    </row>
    <row r="33" spans="1:47" ht="13.5" customHeight="1">
      <c r="A33" s="113"/>
      <c r="B33" s="1474"/>
      <c r="C33" s="946"/>
      <c r="D33" s="939"/>
      <c r="E33" s="939"/>
      <c r="F33" s="939"/>
      <c r="G33" s="939"/>
      <c r="H33" s="939"/>
      <c r="I33" s="939"/>
      <c r="J33" s="939"/>
      <c r="K33" s="1023" t="s">
        <v>467</v>
      </c>
      <c r="L33" s="984"/>
      <c r="M33" s="984"/>
      <c r="N33" s="979"/>
      <c r="O33" s="1403"/>
      <c r="P33" s="1404"/>
      <c r="Q33" s="1404"/>
      <c r="R33" s="1404"/>
      <c r="S33" s="1404"/>
      <c r="T33" s="1405"/>
      <c r="U33" s="1403"/>
      <c r="V33" s="1404"/>
      <c r="W33" s="1404"/>
      <c r="X33" s="1404"/>
      <c r="Y33" s="1404"/>
      <c r="Z33" s="1405"/>
      <c r="AA33" s="1403"/>
      <c r="AB33" s="1404"/>
      <c r="AC33" s="1404"/>
      <c r="AD33" s="1404"/>
      <c r="AE33" s="1404"/>
      <c r="AF33" s="1405"/>
      <c r="AG33" s="1403">
        <v>0</v>
      </c>
      <c r="AH33" s="1404"/>
      <c r="AI33" s="1404"/>
      <c r="AJ33" s="1404"/>
      <c r="AK33" s="1404"/>
      <c r="AL33" s="1405"/>
      <c r="AM33" s="1463"/>
      <c r="AN33" s="1465"/>
      <c r="AO33" s="1460"/>
      <c r="AP33" s="2"/>
      <c r="AQ33" s="2"/>
      <c r="AR33" s="2"/>
      <c r="AS33" s="2"/>
      <c r="AT33" s="2"/>
      <c r="AU33" s="2"/>
    </row>
    <row r="34" spans="1:47" ht="13.5" customHeight="1">
      <c r="A34" s="113"/>
      <c r="B34" s="1474"/>
      <c r="C34" s="1471" t="s">
        <v>552</v>
      </c>
      <c r="D34" s="1472"/>
      <c r="E34" s="1472"/>
      <c r="F34" s="1472"/>
      <c r="G34" s="1472"/>
      <c r="H34" s="1472"/>
      <c r="I34" s="1472"/>
      <c r="J34" s="1473"/>
      <c r="K34" s="417"/>
      <c r="L34" s="133"/>
      <c r="M34" s="133"/>
      <c r="N34" s="260"/>
      <c r="O34" s="1023" t="s">
        <v>555</v>
      </c>
      <c r="P34" s="1024"/>
      <c r="Q34" s="1024"/>
      <c r="R34" s="1024"/>
      <c r="S34" s="1024"/>
      <c r="T34" s="1025"/>
      <c r="U34" s="1023" t="s">
        <v>556</v>
      </c>
      <c r="V34" s="1024"/>
      <c r="W34" s="1024"/>
      <c r="X34" s="1024"/>
      <c r="Y34" s="1024"/>
      <c r="Z34" s="1025"/>
      <c r="AA34" s="1023" t="s">
        <v>555</v>
      </c>
      <c r="AB34" s="1024"/>
      <c r="AC34" s="1024"/>
      <c r="AD34" s="1024"/>
      <c r="AE34" s="1024"/>
      <c r="AF34" s="1025"/>
      <c r="AG34" s="1023" t="s">
        <v>556</v>
      </c>
      <c r="AH34" s="1024"/>
      <c r="AI34" s="1024"/>
      <c r="AJ34" s="1024"/>
      <c r="AK34" s="1024"/>
      <c r="AL34" s="1025"/>
      <c r="AM34" s="681" t="s">
        <v>876</v>
      </c>
      <c r="AN34" s="739" t="s">
        <v>892</v>
      </c>
      <c r="AO34" s="1460"/>
      <c r="AP34" s="2"/>
      <c r="AQ34" s="2"/>
      <c r="AR34" s="2"/>
      <c r="AS34" s="2"/>
      <c r="AT34" s="2"/>
      <c r="AU34" s="2"/>
    </row>
    <row r="35" spans="1:47" ht="13.5" customHeight="1">
      <c r="A35" s="113"/>
      <c r="B35" s="1474"/>
      <c r="C35" s="1471"/>
      <c r="D35" s="1472"/>
      <c r="E35" s="1472"/>
      <c r="F35" s="1472"/>
      <c r="G35" s="1472"/>
      <c r="H35" s="1472"/>
      <c r="I35" s="1472"/>
      <c r="J35" s="1473"/>
      <c r="K35" s="1023" t="s">
        <v>464</v>
      </c>
      <c r="L35" s="984"/>
      <c r="M35" s="984"/>
      <c r="N35" s="979"/>
      <c r="O35" s="1403">
        <v>0</v>
      </c>
      <c r="P35" s="1404"/>
      <c r="Q35" s="1404"/>
      <c r="R35" s="1404"/>
      <c r="S35" s="1404"/>
      <c r="T35" s="1405"/>
      <c r="U35" s="1403"/>
      <c r="V35" s="1404"/>
      <c r="W35" s="1404"/>
      <c r="X35" s="1404"/>
      <c r="Y35" s="1404"/>
      <c r="Z35" s="1405"/>
      <c r="AA35" s="1403"/>
      <c r="AB35" s="1404"/>
      <c r="AC35" s="1404"/>
      <c r="AD35" s="1404"/>
      <c r="AE35" s="1404"/>
      <c r="AF35" s="1405"/>
      <c r="AG35" s="1403"/>
      <c r="AH35" s="1404"/>
      <c r="AI35" s="1404"/>
      <c r="AJ35" s="1404"/>
      <c r="AK35" s="1404"/>
      <c r="AL35" s="1405"/>
      <c r="AM35" s="1462"/>
      <c r="AN35" s="1464"/>
      <c r="AO35" s="1460"/>
      <c r="AP35" s="2"/>
      <c r="AQ35" s="2"/>
      <c r="AR35" s="2"/>
      <c r="AS35" s="2"/>
      <c r="AT35" s="2"/>
      <c r="AU35" s="2"/>
    </row>
    <row r="36" spans="1:47" ht="13.5" customHeight="1">
      <c r="A36" s="113"/>
      <c r="B36" s="1474"/>
      <c r="C36" s="971"/>
      <c r="D36" s="972"/>
      <c r="E36" s="972"/>
      <c r="F36" s="972"/>
      <c r="G36" s="972"/>
      <c r="H36" s="972"/>
      <c r="I36" s="972"/>
      <c r="J36" s="973"/>
      <c r="K36" s="1023" t="s">
        <v>467</v>
      </c>
      <c r="L36" s="984"/>
      <c r="M36" s="984"/>
      <c r="N36" s="979"/>
      <c r="O36" s="1403"/>
      <c r="P36" s="1404"/>
      <c r="Q36" s="1404"/>
      <c r="R36" s="1404"/>
      <c r="S36" s="1404"/>
      <c r="T36" s="1405"/>
      <c r="U36" s="1403"/>
      <c r="V36" s="1404"/>
      <c r="W36" s="1404"/>
      <c r="X36" s="1404"/>
      <c r="Y36" s="1404"/>
      <c r="Z36" s="1405"/>
      <c r="AA36" s="1403"/>
      <c r="AB36" s="1404"/>
      <c r="AC36" s="1404"/>
      <c r="AD36" s="1404"/>
      <c r="AE36" s="1404"/>
      <c r="AF36" s="1405"/>
      <c r="AG36" s="1403">
        <v>0</v>
      </c>
      <c r="AH36" s="1404"/>
      <c r="AI36" s="1404"/>
      <c r="AJ36" s="1404"/>
      <c r="AK36" s="1404"/>
      <c r="AL36" s="1405"/>
      <c r="AM36" s="1463"/>
      <c r="AN36" s="1465"/>
      <c r="AO36" s="1460"/>
      <c r="AP36" s="2"/>
      <c r="AQ36" s="2"/>
      <c r="AR36" s="2"/>
      <c r="AS36" s="2"/>
      <c r="AT36" s="2"/>
      <c r="AU36" s="2"/>
    </row>
    <row r="37" spans="1:55" ht="13.5" customHeight="1">
      <c r="A37" s="113"/>
      <c r="B37" s="1474"/>
      <c r="C37" s="1062" t="s">
        <v>557</v>
      </c>
      <c r="D37" s="1063"/>
      <c r="E37" s="1063"/>
      <c r="F37" s="1063"/>
      <c r="G37" s="1063"/>
      <c r="H37" s="1063"/>
      <c r="I37" s="1063"/>
      <c r="J37" s="1063"/>
      <c r="K37" s="37"/>
      <c r="L37" s="36"/>
      <c r="M37" s="36"/>
      <c r="N37" s="31"/>
      <c r="O37" s="1023" t="s">
        <v>486</v>
      </c>
      <c r="P37" s="1024"/>
      <c r="Q37" s="1024"/>
      <c r="R37" s="1024"/>
      <c r="S37" s="1024"/>
      <c r="T37" s="1025"/>
      <c r="U37" s="1023" t="s">
        <v>483</v>
      </c>
      <c r="V37" s="1024"/>
      <c r="W37" s="1024"/>
      <c r="X37" s="1024"/>
      <c r="Y37" s="1024"/>
      <c r="Z37" s="1025"/>
      <c r="AA37" s="1023" t="s">
        <v>486</v>
      </c>
      <c r="AB37" s="1024"/>
      <c r="AC37" s="1024"/>
      <c r="AD37" s="1024"/>
      <c r="AE37" s="1024"/>
      <c r="AF37" s="1025"/>
      <c r="AG37" s="1023" t="s">
        <v>483</v>
      </c>
      <c r="AH37" s="1024"/>
      <c r="AI37" s="1024"/>
      <c r="AJ37" s="1024"/>
      <c r="AK37" s="1024"/>
      <c r="AL37" s="1025"/>
      <c r="AM37" s="681" t="s">
        <v>876</v>
      </c>
      <c r="AN37" s="739" t="s">
        <v>892</v>
      </c>
      <c r="AO37" s="1460"/>
      <c r="AP37" s="2"/>
      <c r="AQ37" s="2"/>
      <c r="AR37" s="2"/>
      <c r="AS37" s="2"/>
      <c r="AT37" s="2"/>
      <c r="AU37" s="2"/>
      <c r="BC37" s="90"/>
    </row>
    <row r="38" spans="1:47" ht="13.5" customHeight="1">
      <c r="A38" s="113"/>
      <c r="B38" s="1474"/>
      <c r="C38" s="1344"/>
      <c r="D38" s="1288"/>
      <c r="E38" s="1288"/>
      <c r="F38" s="1288"/>
      <c r="G38" s="1288"/>
      <c r="H38" s="1288"/>
      <c r="I38" s="1288"/>
      <c r="J38" s="1288"/>
      <c r="K38" s="1023" t="s">
        <v>464</v>
      </c>
      <c r="L38" s="984"/>
      <c r="M38" s="984"/>
      <c r="N38" s="979"/>
      <c r="O38" s="1403">
        <v>0</v>
      </c>
      <c r="P38" s="1404"/>
      <c r="Q38" s="1404"/>
      <c r="R38" s="1404"/>
      <c r="S38" s="1404"/>
      <c r="T38" s="1405"/>
      <c r="U38" s="1403"/>
      <c r="V38" s="1404"/>
      <c r="W38" s="1404"/>
      <c r="X38" s="1404"/>
      <c r="Y38" s="1404"/>
      <c r="Z38" s="1405"/>
      <c r="AA38" s="1403"/>
      <c r="AB38" s="1404"/>
      <c r="AC38" s="1404"/>
      <c r="AD38" s="1404"/>
      <c r="AE38" s="1404"/>
      <c r="AF38" s="1405"/>
      <c r="AG38" s="1403"/>
      <c r="AH38" s="1404"/>
      <c r="AI38" s="1404"/>
      <c r="AJ38" s="1404"/>
      <c r="AK38" s="1404"/>
      <c r="AL38" s="1405"/>
      <c r="AM38" s="1462"/>
      <c r="AN38" s="1466"/>
      <c r="AO38" s="1460"/>
      <c r="AP38" s="2"/>
      <c r="AQ38" s="2"/>
      <c r="AR38" s="2"/>
      <c r="AS38" s="2"/>
      <c r="AT38" s="2"/>
      <c r="AU38" s="2"/>
    </row>
    <row r="39" spans="1:47" ht="13.5" customHeight="1">
      <c r="A39" s="142"/>
      <c r="B39" s="1475"/>
      <c r="C39" s="946"/>
      <c r="D39" s="939"/>
      <c r="E39" s="939"/>
      <c r="F39" s="939"/>
      <c r="G39" s="939"/>
      <c r="H39" s="939"/>
      <c r="I39" s="939"/>
      <c r="J39" s="939"/>
      <c r="K39" s="1023" t="s">
        <v>467</v>
      </c>
      <c r="L39" s="984"/>
      <c r="M39" s="984"/>
      <c r="N39" s="979"/>
      <c r="O39" s="1403"/>
      <c r="P39" s="1404"/>
      <c r="Q39" s="1404"/>
      <c r="R39" s="1404"/>
      <c r="S39" s="1404"/>
      <c r="T39" s="1405"/>
      <c r="U39" s="1403"/>
      <c r="V39" s="1404"/>
      <c r="W39" s="1404"/>
      <c r="X39" s="1404"/>
      <c r="Y39" s="1404"/>
      <c r="Z39" s="1405"/>
      <c r="AA39" s="1403"/>
      <c r="AB39" s="1404"/>
      <c r="AC39" s="1404"/>
      <c r="AD39" s="1404"/>
      <c r="AE39" s="1404"/>
      <c r="AF39" s="1405"/>
      <c r="AG39" s="1403">
        <v>0</v>
      </c>
      <c r="AH39" s="1404"/>
      <c r="AI39" s="1404"/>
      <c r="AJ39" s="1404"/>
      <c r="AK39" s="1404"/>
      <c r="AL39" s="1405"/>
      <c r="AM39" s="1463"/>
      <c r="AN39" s="1467"/>
      <c r="AO39" s="1461"/>
      <c r="AP39" s="2"/>
      <c r="AQ39" s="2"/>
      <c r="AR39" s="2"/>
      <c r="AS39" s="2"/>
      <c r="AT39" s="2"/>
      <c r="AU39" s="2"/>
    </row>
    <row r="40" spans="1:47" ht="13.5" customHeight="1">
      <c r="A40" s="104"/>
      <c r="B40" s="29"/>
      <c r="C40" s="3"/>
      <c r="D40" s="3"/>
      <c r="E40" s="3"/>
      <c r="F40" s="29" t="s">
        <v>938</v>
      </c>
      <c r="G40" s="3"/>
      <c r="H40" s="3"/>
      <c r="I40" s="3"/>
      <c r="J40" s="3"/>
      <c r="K40" s="3"/>
      <c r="L40" s="3"/>
      <c r="M40" s="3"/>
      <c r="N40" s="3"/>
      <c r="O40" s="3"/>
      <c r="Q40" s="426"/>
      <c r="R40" s="426"/>
      <c r="S40" s="426"/>
      <c r="T40" s="426"/>
      <c r="U40" s="426"/>
      <c r="V40" s="426"/>
      <c r="W40" s="426"/>
      <c r="X40" s="426"/>
      <c r="Y40" s="426"/>
      <c r="Z40" s="426"/>
      <c r="AB40" s="498"/>
      <c r="AC40" s="498"/>
      <c r="AD40" s="498"/>
      <c r="AE40" s="498"/>
      <c r="AF40" s="498"/>
      <c r="AG40" s="498"/>
      <c r="AH40" s="498"/>
      <c r="AI40" s="498"/>
      <c r="AJ40" s="498"/>
      <c r="AK40" s="498"/>
      <c r="AL40" s="498"/>
      <c r="AM40" s="498"/>
      <c r="AN40" s="498"/>
      <c r="AO40" s="23"/>
      <c r="AP40" s="2"/>
      <c r="AQ40" s="2"/>
      <c r="AR40" s="2"/>
      <c r="AS40" s="2"/>
      <c r="AT40" s="381"/>
      <c r="AU40" s="2"/>
    </row>
    <row r="41" spans="1:47" ht="13.5" customHeight="1">
      <c r="A41" s="42"/>
      <c r="B41" s="3"/>
      <c r="C41" s="3"/>
      <c r="E41" s="3"/>
      <c r="F41" s="1408" t="s">
        <v>571</v>
      </c>
      <c r="G41" s="1408"/>
      <c r="H41" s="1408"/>
      <c r="I41" s="1408"/>
      <c r="J41" s="1408"/>
      <c r="K41" s="1408"/>
      <c r="L41" s="1408"/>
      <c r="M41" s="1408"/>
      <c r="N41" s="1408"/>
      <c r="O41" s="1408"/>
      <c r="P41" s="1408"/>
      <c r="Q41" s="1408"/>
      <c r="R41" s="1408"/>
      <c r="S41" s="1408"/>
      <c r="T41" s="1408"/>
      <c r="U41" s="1408"/>
      <c r="V41" s="1408"/>
      <c r="W41" s="1408"/>
      <c r="X41" s="1408"/>
      <c r="Y41" s="1408"/>
      <c r="Z41" s="1408"/>
      <c r="AA41" s="1408"/>
      <c r="AB41" s="1408"/>
      <c r="AC41" s="1408"/>
      <c r="AD41" s="1408"/>
      <c r="AE41" s="1408"/>
      <c r="AF41" s="1408"/>
      <c r="AG41" s="1408"/>
      <c r="AH41" s="1408"/>
      <c r="AI41" s="1408"/>
      <c r="AJ41" s="1408"/>
      <c r="AK41" s="1408"/>
      <c r="AL41" s="1408"/>
      <c r="AM41" s="191"/>
      <c r="AN41" s="191"/>
      <c r="AO41" s="23"/>
      <c r="AP41" s="2"/>
      <c r="AQ41" s="2"/>
      <c r="AR41" s="2"/>
      <c r="AS41" s="2"/>
      <c r="AT41" s="381"/>
      <c r="AU41" s="2"/>
    </row>
    <row r="42" spans="1:47" ht="13.5" customHeight="1">
      <c r="A42" s="42"/>
      <c r="B42" s="3"/>
      <c r="C42" s="3"/>
      <c r="D42" s="3"/>
      <c r="E42" s="3"/>
      <c r="F42" s="1408"/>
      <c r="G42" s="1408"/>
      <c r="H42" s="1408"/>
      <c r="I42" s="1408"/>
      <c r="J42" s="1408"/>
      <c r="K42" s="1408"/>
      <c r="L42" s="1408"/>
      <c r="M42" s="1408"/>
      <c r="N42" s="1408"/>
      <c r="O42" s="1408"/>
      <c r="P42" s="1408"/>
      <c r="Q42" s="1408"/>
      <c r="R42" s="1408"/>
      <c r="S42" s="1408"/>
      <c r="T42" s="1408"/>
      <c r="U42" s="1408"/>
      <c r="V42" s="1408"/>
      <c r="W42" s="1408"/>
      <c r="X42" s="1408"/>
      <c r="Y42" s="1408"/>
      <c r="Z42" s="1408"/>
      <c r="AA42" s="1408"/>
      <c r="AB42" s="1408"/>
      <c r="AC42" s="1408"/>
      <c r="AD42" s="1408"/>
      <c r="AE42" s="1408"/>
      <c r="AF42" s="1408"/>
      <c r="AG42" s="1408"/>
      <c r="AH42" s="1408"/>
      <c r="AI42" s="1408"/>
      <c r="AJ42" s="1408"/>
      <c r="AK42" s="1408"/>
      <c r="AL42" s="1408"/>
      <c r="AM42" s="191"/>
      <c r="AN42" s="191"/>
      <c r="AO42" s="23"/>
      <c r="AP42" s="2"/>
      <c r="AQ42" s="2"/>
      <c r="AR42" s="2"/>
      <c r="AS42" s="2"/>
      <c r="AT42" s="381"/>
      <c r="AU42" s="2"/>
    </row>
    <row r="43" spans="1:47" ht="13.5" customHeight="1">
      <c r="A43" s="42"/>
      <c r="B43" s="235"/>
      <c r="C43" s="3"/>
      <c r="D43" s="3"/>
      <c r="E43" s="3"/>
      <c r="F43" s="3"/>
      <c r="G43" s="3"/>
      <c r="H43" s="3"/>
      <c r="I43" s="3"/>
      <c r="J43" s="3"/>
      <c r="K43" s="3"/>
      <c r="L43" s="3"/>
      <c r="N43" s="3"/>
      <c r="O43" s="3"/>
      <c r="P43" s="3"/>
      <c r="Q43" s="3"/>
      <c r="R43" s="3"/>
      <c r="S43" s="3"/>
      <c r="T43" s="3"/>
      <c r="U43" s="3"/>
      <c r="V43" s="3"/>
      <c r="W43" s="3"/>
      <c r="X43" s="3"/>
      <c r="Y43" s="3"/>
      <c r="Z43" s="3"/>
      <c r="AA43" s="191"/>
      <c r="AB43" s="191"/>
      <c r="AC43" s="191"/>
      <c r="AD43" s="191"/>
      <c r="AE43" s="191"/>
      <c r="AF43" s="191"/>
      <c r="AG43" s="191"/>
      <c r="AH43" s="191"/>
      <c r="AI43" s="191"/>
      <c r="AJ43" s="191"/>
      <c r="AK43" s="191"/>
      <c r="AL43" s="191"/>
      <c r="AM43" s="191"/>
      <c r="AN43" s="191"/>
      <c r="AO43" s="23"/>
      <c r="AP43" s="2"/>
      <c r="AQ43" s="2"/>
      <c r="AR43" s="2"/>
      <c r="AS43" s="2"/>
      <c r="AT43" s="2"/>
      <c r="AU43" s="2"/>
    </row>
    <row r="44" spans="1:47" ht="13.5" customHeight="1">
      <c r="A44" s="42"/>
      <c r="B44" s="235"/>
      <c r="C44" s="3"/>
      <c r="D44" s="3"/>
      <c r="E44" s="319" t="s">
        <v>589</v>
      </c>
      <c r="F44" s="3"/>
      <c r="G44" s="3"/>
      <c r="H44" s="3"/>
      <c r="I44" s="3"/>
      <c r="J44" s="3"/>
      <c r="K44" s="3"/>
      <c r="L44" s="3"/>
      <c r="N44" s="3"/>
      <c r="O44" s="3"/>
      <c r="P44" s="3"/>
      <c r="Q44" s="3"/>
      <c r="R44" s="3"/>
      <c r="S44" s="3"/>
      <c r="T44" s="3"/>
      <c r="U44" s="3"/>
      <c r="AA44" s="191"/>
      <c r="AB44" s="191"/>
      <c r="AC44" s="191"/>
      <c r="AD44" s="191"/>
      <c r="AE44" s="191"/>
      <c r="AF44" s="191"/>
      <c r="AG44" s="191"/>
      <c r="AH44" s="191"/>
      <c r="AI44" s="191"/>
      <c r="AJ44" s="191"/>
      <c r="AK44" s="191"/>
      <c r="AL44" s="191"/>
      <c r="AM44" s="191"/>
      <c r="AN44" s="191"/>
      <c r="AO44" s="23"/>
      <c r="AP44" s="2"/>
      <c r="AQ44" s="2"/>
      <c r="AR44" s="2"/>
      <c r="AS44" s="2"/>
      <c r="AT44" s="2"/>
      <c r="AU44" s="2"/>
    </row>
    <row r="45" spans="1:47" ht="13.5" customHeight="1">
      <c r="A45" s="725"/>
      <c r="B45" s="740"/>
      <c r="C45" s="729"/>
      <c r="D45" s="729"/>
      <c r="E45" s="729"/>
      <c r="F45" s="729"/>
      <c r="G45" s="729"/>
      <c r="H45" s="729"/>
      <c r="I45" s="729"/>
      <c r="J45" s="729"/>
      <c r="K45" s="729"/>
      <c r="L45" s="729"/>
      <c r="M45" s="726"/>
      <c r="N45" s="729"/>
      <c r="O45" s="729"/>
      <c r="P45" s="729"/>
      <c r="Q45" s="729"/>
      <c r="R45" s="729"/>
      <c r="S45" s="729"/>
      <c r="T45" s="729"/>
      <c r="U45" s="729"/>
      <c r="V45" s="729"/>
      <c r="W45" s="729"/>
      <c r="X45" s="729"/>
      <c r="Y45" s="729"/>
      <c r="Z45" s="729"/>
      <c r="AA45" s="729"/>
      <c r="AB45" s="729"/>
      <c r="AC45" s="726"/>
      <c r="AD45" s="726"/>
      <c r="AE45" s="726"/>
      <c r="AF45" s="726"/>
      <c r="AG45" s="726"/>
      <c r="AH45" s="726"/>
      <c r="AI45" s="726"/>
      <c r="AJ45" s="726"/>
      <c r="AK45" s="726"/>
      <c r="AL45" s="729"/>
      <c r="AM45" s="729"/>
      <c r="AN45" s="729"/>
      <c r="AO45" s="728"/>
      <c r="AP45" s="2"/>
      <c r="AQ45" s="2"/>
      <c r="AR45" s="2"/>
      <c r="AS45" s="2"/>
      <c r="AT45" s="2"/>
      <c r="AU45" s="2"/>
    </row>
    <row r="46" spans="1:47" ht="13.5" customHeight="1">
      <c r="A46" s="725"/>
      <c r="B46" s="740"/>
      <c r="C46" s="729"/>
      <c r="D46" s="729"/>
      <c r="E46" s="729"/>
      <c r="F46" s="736" t="s">
        <v>96</v>
      </c>
      <c r="G46" s="729"/>
      <c r="H46" s="729"/>
      <c r="I46" s="729"/>
      <c r="J46" s="729"/>
      <c r="K46" s="729"/>
      <c r="L46" s="729"/>
      <c r="M46" s="726"/>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8"/>
      <c r="AP46" s="2"/>
      <c r="AQ46" s="2"/>
      <c r="AR46" s="2"/>
      <c r="AS46" s="2"/>
      <c r="AT46" s="2"/>
      <c r="AU46" s="2"/>
    </row>
    <row r="47" spans="1:47" ht="13.5" customHeight="1">
      <c r="A47" s="725"/>
      <c r="B47" s="740"/>
      <c r="C47" s="729"/>
      <c r="D47" s="729"/>
      <c r="E47" s="729"/>
      <c r="F47" s="726" t="s">
        <v>97</v>
      </c>
      <c r="G47" s="729"/>
      <c r="H47" s="729"/>
      <c r="I47" s="729"/>
      <c r="J47" s="729"/>
      <c r="K47" s="729"/>
      <c r="L47" s="729"/>
      <c r="M47" s="726"/>
      <c r="N47" s="729"/>
      <c r="O47" s="729"/>
      <c r="P47" s="729"/>
      <c r="Q47" s="729"/>
      <c r="R47" s="729"/>
      <c r="S47" s="729"/>
      <c r="T47" s="729"/>
      <c r="U47" s="729"/>
      <c r="V47" s="729"/>
      <c r="W47" s="729"/>
      <c r="X47" s="729"/>
      <c r="Y47" s="729"/>
      <c r="Z47" s="729"/>
      <c r="AA47" s="729"/>
      <c r="AB47" s="729"/>
      <c r="AC47" s="729"/>
      <c r="AD47" s="729"/>
      <c r="AE47" s="729"/>
      <c r="AF47" s="729"/>
      <c r="AG47" s="729"/>
      <c r="AH47" s="729"/>
      <c r="AI47" s="741"/>
      <c r="AJ47" s="741"/>
      <c r="AK47" s="741"/>
      <c r="AL47" s="741"/>
      <c r="AM47" s="742"/>
      <c r="AN47" s="742"/>
      <c r="AO47" s="743"/>
      <c r="AP47" s="2"/>
      <c r="AQ47" s="2"/>
      <c r="AR47" s="2"/>
      <c r="AS47" s="2"/>
      <c r="AT47" s="2"/>
      <c r="AU47" s="2"/>
    </row>
    <row r="48" spans="1:47" ht="13.5" customHeight="1">
      <c r="A48" s="725"/>
      <c r="B48" s="740"/>
      <c r="C48" s="729"/>
      <c r="D48" s="729"/>
      <c r="E48" s="729"/>
      <c r="F48" s="729" t="s">
        <v>98</v>
      </c>
      <c r="G48" s="729"/>
      <c r="H48" s="729"/>
      <c r="I48" s="729"/>
      <c r="J48" s="729"/>
      <c r="K48" s="729"/>
      <c r="L48" s="729"/>
      <c r="M48" s="729"/>
      <c r="N48" s="729"/>
      <c r="O48" s="729"/>
      <c r="P48" s="729"/>
      <c r="Q48" s="729"/>
      <c r="R48" s="729"/>
      <c r="S48" s="729"/>
      <c r="T48" s="729"/>
      <c r="U48" s="729"/>
      <c r="V48" s="729"/>
      <c r="W48" s="729"/>
      <c r="X48" s="729"/>
      <c r="Y48" s="729"/>
      <c r="Z48" s="729"/>
      <c r="AA48" s="729"/>
      <c r="AB48" s="729"/>
      <c r="AC48" s="741"/>
      <c r="AD48" s="741"/>
      <c r="AE48" s="741"/>
      <c r="AF48" s="741"/>
      <c r="AG48" s="741"/>
      <c r="AH48" s="741"/>
      <c r="AI48" s="741"/>
      <c r="AJ48" s="741"/>
      <c r="AK48" s="741"/>
      <c r="AL48" s="741"/>
      <c r="AM48" s="727"/>
      <c r="AN48" s="727"/>
      <c r="AO48" s="744"/>
      <c r="AP48" s="2"/>
      <c r="AQ48" s="2"/>
      <c r="AR48" s="2"/>
      <c r="AS48" s="2"/>
      <c r="AT48" s="106"/>
      <c r="AU48" s="2"/>
    </row>
    <row r="49" spans="1:47" ht="13.5" customHeight="1">
      <c r="A49" s="725"/>
      <c r="B49" s="740"/>
      <c r="C49" s="729"/>
      <c r="D49" s="729"/>
      <c r="E49" s="729"/>
      <c r="F49" s="726" t="s">
        <v>99</v>
      </c>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7"/>
      <c r="AN49" s="727"/>
      <c r="AO49" s="744"/>
      <c r="AP49" s="2"/>
      <c r="AQ49" s="2"/>
      <c r="AR49" s="2"/>
      <c r="AS49" s="2"/>
      <c r="AT49" s="2"/>
      <c r="AU49" s="2"/>
    </row>
    <row r="50" spans="1:47" ht="13.5" customHeight="1">
      <c r="A50" s="725"/>
      <c r="B50" s="740"/>
      <c r="C50" s="729"/>
      <c r="D50" s="729"/>
      <c r="E50" s="729"/>
      <c r="F50" s="729"/>
      <c r="G50" s="729"/>
      <c r="H50" s="729"/>
      <c r="I50" s="729"/>
      <c r="J50" s="729"/>
      <c r="K50" s="729"/>
      <c r="L50" s="729"/>
      <c r="M50" s="729"/>
      <c r="N50" s="729"/>
      <c r="O50" s="729"/>
      <c r="P50" s="729"/>
      <c r="Q50" s="729"/>
      <c r="R50" s="729"/>
      <c r="S50" s="729"/>
      <c r="T50" s="729"/>
      <c r="U50" s="729"/>
      <c r="V50" s="727"/>
      <c r="W50" s="741"/>
      <c r="X50" s="741"/>
      <c r="Y50" s="741"/>
      <c r="Z50" s="741"/>
      <c r="AA50" s="741"/>
      <c r="AB50" s="741"/>
      <c r="AC50" s="729"/>
      <c r="AD50" s="727"/>
      <c r="AE50" s="727"/>
      <c r="AF50" s="727"/>
      <c r="AG50" s="729"/>
      <c r="AH50" s="729"/>
      <c r="AI50" s="745"/>
      <c r="AJ50" s="745"/>
      <c r="AK50" s="745"/>
      <c r="AL50" s="729"/>
      <c r="AM50" s="741"/>
      <c r="AN50" s="741"/>
      <c r="AO50" s="746"/>
      <c r="AP50" s="2"/>
      <c r="AQ50" s="2"/>
      <c r="AR50" s="2"/>
      <c r="AS50" s="2"/>
      <c r="AT50" s="2"/>
      <c r="AU50" s="2"/>
    </row>
    <row r="51" spans="1:47" ht="13.5" customHeight="1">
      <c r="A51" s="42"/>
      <c r="B51" s="235"/>
      <c r="C51" s="3"/>
      <c r="D51" s="3"/>
      <c r="E51" s="3"/>
      <c r="F51" s="3"/>
      <c r="G51" s="94"/>
      <c r="H51" s="94"/>
      <c r="I51" s="94"/>
      <c r="J51" s="94"/>
      <c r="K51" s="3"/>
      <c r="L51" s="3"/>
      <c r="M51" s="94"/>
      <c r="N51" s="94"/>
      <c r="O51" s="94"/>
      <c r="P51" s="94"/>
      <c r="Q51" s="3"/>
      <c r="R51" s="3"/>
      <c r="S51" s="3"/>
      <c r="T51" s="3"/>
      <c r="U51" s="3"/>
      <c r="V51" s="94"/>
      <c r="W51" s="94"/>
      <c r="X51" s="94"/>
      <c r="Y51" s="94"/>
      <c r="Z51" s="94"/>
      <c r="AA51" s="94"/>
      <c r="AB51" s="94"/>
      <c r="AC51" s="94"/>
      <c r="AD51" s="94"/>
      <c r="AE51" s="94"/>
      <c r="AF51" s="94"/>
      <c r="AG51" s="94"/>
      <c r="AH51" s="94"/>
      <c r="AI51" s="94"/>
      <c r="AJ51" s="94"/>
      <c r="AK51" s="94"/>
      <c r="AL51" s="94"/>
      <c r="AM51" s="459"/>
      <c r="AN51" s="459"/>
      <c r="AO51" s="422"/>
      <c r="AP51" s="2"/>
      <c r="AQ51" s="2"/>
      <c r="AR51" s="2"/>
      <c r="AS51" s="2"/>
      <c r="AT51" s="2"/>
      <c r="AU51" s="2"/>
    </row>
    <row r="52" spans="1:47" ht="13.5" customHeight="1">
      <c r="A52" s="42"/>
      <c r="B52" s="235"/>
      <c r="C52" s="3"/>
      <c r="D52" s="3"/>
      <c r="E52" s="3"/>
      <c r="F52" s="3"/>
      <c r="G52" s="3"/>
      <c r="H52" s="3"/>
      <c r="I52" s="3"/>
      <c r="J52" s="3"/>
      <c r="K52" s="3"/>
      <c r="L52" s="3"/>
      <c r="M52" s="3"/>
      <c r="N52" s="3"/>
      <c r="O52" s="3"/>
      <c r="P52" s="3"/>
      <c r="Q52" s="3"/>
      <c r="R52" s="3"/>
      <c r="S52" s="3"/>
      <c r="T52" s="3"/>
      <c r="U52" s="3"/>
      <c r="V52" s="94"/>
      <c r="W52" s="94"/>
      <c r="X52" s="94"/>
      <c r="Y52" s="94"/>
      <c r="Z52" s="94"/>
      <c r="AA52" s="94"/>
      <c r="AB52" s="94"/>
      <c r="AC52" s="94"/>
      <c r="AD52" s="94"/>
      <c r="AE52" s="94"/>
      <c r="AF52" s="94"/>
      <c r="AG52" s="94"/>
      <c r="AH52" s="94"/>
      <c r="AI52" s="94"/>
      <c r="AJ52" s="94"/>
      <c r="AK52" s="94"/>
      <c r="AL52" s="94"/>
      <c r="AM52" s="291"/>
      <c r="AN52" s="420"/>
      <c r="AO52" s="422"/>
      <c r="AP52" s="2"/>
      <c r="AQ52" s="2"/>
      <c r="AR52" s="2"/>
      <c r="AS52" s="2"/>
      <c r="AT52" s="2"/>
      <c r="AU52" s="2"/>
    </row>
    <row r="53" spans="1:47" ht="13.5" customHeight="1">
      <c r="A53" s="42"/>
      <c r="B53" s="235"/>
      <c r="C53" s="3"/>
      <c r="D53" s="3"/>
      <c r="E53" s="3"/>
      <c r="F53" s="3"/>
      <c r="G53" s="3"/>
      <c r="H53" s="3"/>
      <c r="I53" s="3"/>
      <c r="J53" s="3"/>
      <c r="K53" s="3"/>
      <c r="L53" s="3"/>
      <c r="M53" s="3"/>
      <c r="N53" s="3"/>
      <c r="O53" s="3"/>
      <c r="P53" s="3"/>
      <c r="Q53" s="3"/>
      <c r="R53" s="3"/>
      <c r="S53" s="3"/>
      <c r="T53" s="3"/>
      <c r="U53" s="3"/>
      <c r="V53" s="291"/>
      <c r="W53" s="420"/>
      <c r="X53" s="420"/>
      <c r="Y53" s="94"/>
      <c r="Z53" s="94"/>
      <c r="AA53" s="94"/>
      <c r="AB53" s="94"/>
      <c r="AC53" s="3"/>
      <c r="AG53" s="3"/>
      <c r="AH53" s="3"/>
      <c r="AI53" s="3"/>
      <c r="AJ53" s="13"/>
      <c r="AK53" s="2"/>
      <c r="AL53" s="94"/>
      <c r="AM53" s="420"/>
      <c r="AN53" s="420"/>
      <c r="AO53" s="422"/>
      <c r="AP53" s="2"/>
      <c r="AQ53" s="2"/>
      <c r="AR53" s="2"/>
      <c r="AS53" s="2"/>
      <c r="AT53" s="2"/>
      <c r="AU53" s="2"/>
    </row>
    <row r="54" spans="1:47" ht="13.5" customHeight="1">
      <c r="A54" s="42"/>
      <c r="B54" s="235"/>
      <c r="C54" s="3"/>
      <c r="D54" s="3"/>
      <c r="E54" s="3"/>
      <c r="F54" s="3"/>
      <c r="G54" s="94"/>
      <c r="H54" s="94"/>
      <c r="I54" s="94"/>
      <c r="J54" s="94"/>
      <c r="K54" s="3"/>
      <c r="L54" s="3"/>
      <c r="M54" s="94"/>
      <c r="N54" s="94"/>
      <c r="O54" s="94"/>
      <c r="P54" s="94"/>
      <c r="Q54" s="3"/>
      <c r="R54" s="3"/>
      <c r="S54" s="3"/>
      <c r="T54" s="3"/>
      <c r="U54" s="3"/>
      <c r="V54" s="94"/>
      <c r="W54" s="94"/>
      <c r="X54" s="94"/>
      <c r="Y54" s="94"/>
      <c r="Z54" s="94"/>
      <c r="AA54" s="94"/>
      <c r="AB54" s="94"/>
      <c r="AC54" s="94"/>
      <c r="AD54" s="94"/>
      <c r="AE54" s="94"/>
      <c r="AF54" s="94"/>
      <c r="AG54" s="94"/>
      <c r="AH54" s="94"/>
      <c r="AI54" s="94"/>
      <c r="AJ54" s="94"/>
      <c r="AK54" s="94"/>
      <c r="AL54" s="94"/>
      <c r="AM54" s="420"/>
      <c r="AN54" s="420"/>
      <c r="AO54" s="422"/>
      <c r="AP54" s="2"/>
      <c r="AQ54" s="2"/>
      <c r="AR54" s="2"/>
      <c r="AS54" s="2"/>
      <c r="AT54" s="2"/>
      <c r="AU54" s="2"/>
    </row>
    <row r="55" spans="1:47" ht="13.5" customHeight="1">
      <c r="A55" s="42"/>
      <c r="B55" s="235"/>
      <c r="C55" s="3"/>
      <c r="D55" s="3"/>
      <c r="E55" s="3"/>
      <c r="F55" s="3"/>
      <c r="G55" s="3"/>
      <c r="H55" s="3"/>
      <c r="I55" s="3"/>
      <c r="J55" s="3"/>
      <c r="K55" s="3"/>
      <c r="L55" s="3"/>
      <c r="M55" s="3"/>
      <c r="N55" s="3"/>
      <c r="O55" s="3"/>
      <c r="P55" s="3"/>
      <c r="Q55" s="3"/>
      <c r="R55" s="3"/>
      <c r="S55" s="3"/>
      <c r="T55" s="3"/>
      <c r="U55" s="3"/>
      <c r="V55" s="94"/>
      <c r="W55" s="94"/>
      <c r="X55" s="94"/>
      <c r="Y55" s="94"/>
      <c r="Z55" s="94"/>
      <c r="AA55" s="94"/>
      <c r="AB55" s="94"/>
      <c r="AC55" s="94"/>
      <c r="AD55" s="94"/>
      <c r="AE55" s="94"/>
      <c r="AF55" s="94"/>
      <c r="AG55" s="94"/>
      <c r="AH55" s="94"/>
      <c r="AI55" s="94"/>
      <c r="AJ55" s="94"/>
      <c r="AK55" s="94"/>
      <c r="AL55" s="94"/>
      <c r="AM55" s="291"/>
      <c r="AN55" s="420"/>
      <c r="AO55" s="422"/>
      <c r="AP55" s="2"/>
      <c r="AQ55" s="2"/>
      <c r="AR55" s="2"/>
      <c r="AS55" s="416"/>
      <c r="AT55" s="416"/>
      <c r="AU55" s="416"/>
    </row>
    <row r="56" spans="1:47" ht="13.5" customHeight="1">
      <c r="A56" s="42"/>
      <c r="B56" s="3"/>
      <c r="C56" s="3"/>
      <c r="D56" s="3"/>
      <c r="U56" s="3"/>
      <c r="V56" s="291"/>
      <c r="W56" s="420"/>
      <c r="X56" s="420"/>
      <c r="Y56" s="420"/>
      <c r="Z56" s="420"/>
      <c r="AA56" s="420"/>
      <c r="AB56" s="420"/>
      <c r="AC56" s="94"/>
      <c r="AD56" s="291"/>
      <c r="AE56" s="291"/>
      <c r="AF56" s="291"/>
      <c r="AG56" s="94"/>
      <c r="AH56" s="94"/>
      <c r="AI56" s="421"/>
      <c r="AJ56" s="421"/>
      <c r="AK56" s="421"/>
      <c r="AL56" s="94"/>
      <c r="AM56" s="420"/>
      <c r="AN56" s="420"/>
      <c r="AO56" s="422"/>
      <c r="AP56" s="2"/>
      <c r="AQ56" s="2"/>
      <c r="AR56" s="2"/>
      <c r="AS56" s="2"/>
      <c r="AT56" s="2"/>
      <c r="AU56" s="2"/>
    </row>
    <row r="57" spans="1:47" ht="13.5" customHeight="1">
      <c r="A57" s="42"/>
      <c r="B57" s="3"/>
      <c r="C57" s="3"/>
      <c r="D57" s="3"/>
      <c r="U57" s="3"/>
      <c r="V57" s="94"/>
      <c r="W57" s="94"/>
      <c r="X57" s="94"/>
      <c r="Y57" s="94"/>
      <c r="Z57" s="94"/>
      <c r="AA57" s="94"/>
      <c r="AB57" s="94"/>
      <c r="AC57" s="94"/>
      <c r="AD57" s="94"/>
      <c r="AE57" s="94"/>
      <c r="AF57" s="94"/>
      <c r="AG57" s="94"/>
      <c r="AH57" s="94"/>
      <c r="AI57" s="94"/>
      <c r="AJ57" s="94"/>
      <c r="AK57" s="94"/>
      <c r="AL57" s="94"/>
      <c r="AM57" s="291"/>
      <c r="AN57" s="420"/>
      <c r="AO57" s="422"/>
      <c r="AP57" s="2"/>
      <c r="AQ57" s="2"/>
      <c r="AR57" s="2"/>
      <c r="AS57" s="2"/>
      <c r="AT57" s="2"/>
      <c r="AU57" s="2"/>
    </row>
    <row r="58" spans="1:47" ht="13.5" customHeight="1">
      <c r="A58" s="42"/>
      <c r="B58" s="3"/>
      <c r="C58" s="3"/>
      <c r="D58" s="3"/>
      <c r="E58" s="3"/>
      <c r="F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158"/>
      <c r="AN58" s="3"/>
      <c r="AO58" s="23"/>
      <c r="AP58" s="2"/>
      <c r="AQ58" s="2"/>
      <c r="AR58" s="2"/>
      <c r="AS58" s="2"/>
      <c r="AT58" s="2"/>
      <c r="AU58" s="2"/>
    </row>
    <row r="59" spans="1:47" ht="13.5" customHeight="1">
      <c r="A59" s="42"/>
      <c r="B59" s="3"/>
      <c r="C59" s="3"/>
      <c r="D59" s="3"/>
      <c r="E59" s="3"/>
      <c r="F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158"/>
      <c r="AN59" s="3"/>
      <c r="AO59" s="23"/>
      <c r="AP59" s="2"/>
      <c r="AQ59" s="2"/>
      <c r="AR59" s="2"/>
      <c r="AS59" s="2"/>
      <c r="AT59" s="2"/>
      <c r="AU59" s="2"/>
    </row>
    <row r="60" spans="1:47" ht="13.5" customHeight="1" thickBot="1">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12"/>
      <c r="AO60" s="14"/>
      <c r="AP60" s="2"/>
      <c r="AQ60" s="2"/>
      <c r="AR60" s="2"/>
      <c r="AS60" s="2"/>
      <c r="AT60" s="2"/>
      <c r="AU60" s="2"/>
    </row>
    <row r="61" spans="1:47"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3"/>
      <c r="AO61" s="3"/>
      <c r="AP61" s="13"/>
      <c r="AQ61" s="2"/>
      <c r="AR61" s="2"/>
      <c r="AS61" s="2"/>
      <c r="AT61" s="2"/>
      <c r="AU61" s="2"/>
    </row>
    <row r="62" spans="1:47" ht="13.5" customHeight="1">
      <c r="A62" s="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3"/>
      <c r="AO62" s="3"/>
      <c r="AP62" s="2"/>
      <c r="AQ62" s="2"/>
      <c r="AR62" s="2"/>
      <c r="AS62" s="2"/>
      <c r="AT62" s="2"/>
      <c r="AU62" s="2"/>
    </row>
    <row r="63" spans="1:47" ht="13.5" customHeight="1">
      <c r="A63" s="3"/>
      <c r="B63" s="3"/>
      <c r="C63" s="3"/>
      <c r="D63" s="3"/>
      <c r="E63" s="3"/>
      <c r="F63" s="3"/>
      <c r="G63" s="3"/>
      <c r="H63" s="3"/>
      <c r="I63" s="3"/>
      <c r="J63" s="3"/>
      <c r="K63" s="3"/>
      <c r="L63" s="3"/>
      <c r="M63" s="3"/>
      <c r="N63" s="3"/>
      <c r="O63" s="3"/>
      <c r="P63" s="3"/>
      <c r="Q63" s="3"/>
      <c r="R63" s="3"/>
      <c r="AF63" s="3"/>
      <c r="AG63" s="3"/>
      <c r="AH63" s="3"/>
      <c r="AI63" s="3"/>
      <c r="AJ63" s="3"/>
      <c r="AK63" s="3"/>
      <c r="AL63" s="3"/>
      <c r="AM63" s="3"/>
      <c r="AN63" s="3"/>
      <c r="AO63" s="3"/>
      <c r="AP63" s="2"/>
      <c r="AQ63" s="2"/>
      <c r="AR63" s="2"/>
      <c r="AS63" s="2"/>
      <c r="AT63" s="2"/>
      <c r="AU63" s="2"/>
    </row>
    <row r="64" spans="42:47" ht="13.5" customHeight="1">
      <c r="AP64" s="2"/>
      <c r="AQ64" s="2"/>
      <c r="AR64" s="2"/>
      <c r="AS64" s="2"/>
      <c r="AT64" s="2"/>
      <c r="AU64" s="2"/>
    </row>
    <row r="65" spans="42:47" ht="13.5" customHeight="1">
      <c r="AP65" s="2"/>
      <c r="AQ65" s="2"/>
      <c r="AR65" s="2"/>
      <c r="AS65" s="2"/>
      <c r="AT65" s="2"/>
      <c r="AU65" s="2"/>
    </row>
    <row r="66" spans="42:47" ht="13.5" customHeight="1">
      <c r="AP66" s="2"/>
      <c r="AQ66" s="2"/>
      <c r="AR66" s="2"/>
      <c r="AS66" s="2"/>
      <c r="AT66" s="2"/>
      <c r="AU66" s="2"/>
    </row>
    <row r="67" spans="42:47" ht="13.5" customHeight="1">
      <c r="AP67" s="2"/>
      <c r="AQ67" s="2"/>
      <c r="AR67" s="2"/>
      <c r="AS67" s="2"/>
      <c r="AT67" s="2"/>
      <c r="AU67" s="2"/>
    </row>
  </sheetData>
  <sheetProtection password="9350" sheet="1" scenarios="1" formatCells="0" selectLockedCells="1"/>
  <mergeCells count="179">
    <mergeCell ref="O8:Z8"/>
    <mergeCell ref="B30:B39"/>
    <mergeCell ref="AO10:AO18"/>
    <mergeCell ref="AO19:AO27"/>
    <mergeCell ref="AN10:AN18"/>
    <mergeCell ref="AN19:AN27"/>
    <mergeCell ref="O34:T34"/>
    <mergeCell ref="U34:Z34"/>
    <mergeCell ref="AA34:AF34"/>
    <mergeCell ref="P30:Y30"/>
    <mergeCell ref="U35:Z35"/>
    <mergeCell ref="U36:Z36"/>
    <mergeCell ref="AA35:AF35"/>
    <mergeCell ref="AA36:AF36"/>
    <mergeCell ref="C34:J36"/>
    <mergeCell ref="O35:T35"/>
    <mergeCell ref="O36:T36"/>
    <mergeCell ref="K33:N33"/>
    <mergeCell ref="K35:N35"/>
    <mergeCell ref="K36:N36"/>
    <mergeCell ref="C31:J33"/>
    <mergeCell ref="O33:T33"/>
    <mergeCell ref="AN30:AN31"/>
    <mergeCell ref="AO30:AO31"/>
    <mergeCell ref="E10:N10"/>
    <mergeCell ref="E11:N11"/>
    <mergeCell ref="E12:N12"/>
    <mergeCell ref="E13:N13"/>
    <mergeCell ref="E21:N21"/>
    <mergeCell ref="O10:T10"/>
    <mergeCell ref="U10:Z10"/>
    <mergeCell ref="AA10:AF10"/>
    <mergeCell ref="A8:B28"/>
    <mergeCell ref="AO32:AO39"/>
    <mergeCell ref="AM32:AM33"/>
    <mergeCell ref="AN32:AN33"/>
    <mergeCell ref="AM35:AM36"/>
    <mergeCell ref="AN35:AN36"/>
    <mergeCell ref="AN38:AN39"/>
    <mergeCell ref="AM38:AM39"/>
    <mergeCell ref="AM29:AO29"/>
    <mergeCell ref="AM30:AM31"/>
    <mergeCell ref="C19:D27"/>
    <mergeCell ref="O9:T9"/>
    <mergeCell ref="AA9:AF9"/>
    <mergeCell ref="AG9:AL9"/>
    <mergeCell ref="U9:Z9"/>
    <mergeCell ref="C8:M9"/>
    <mergeCell ref="C10:D18"/>
    <mergeCell ref="O11:T11"/>
    <mergeCell ref="U11:Z11"/>
    <mergeCell ref="AA11:AF11"/>
    <mergeCell ref="A1:AM1"/>
    <mergeCell ref="A3:AM3"/>
    <mergeCell ref="C7:N7"/>
    <mergeCell ref="N4:AD4"/>
    <mergeCell ref="AM7:AO7"/>
    <mergeCell ref="O7:AL7"/>
    <mergeCell ref="O13:T13"/>
    <mergeCell ref="U13:Z13"/>
    <mergeCell ref="AA13:AF13"/>
    <mergeCell ref="AG11:AL11"/>
    <mergeCell ref="O12:T12"/>
    <mergeCell ref="U12:Z12"/>
    <mergeCell ref="AA12:AF12"/>
    <mergeCell ref="AG12:AL12"/>
    <mergeCell ref="O17:T17"/>
    <mergeCell ref="AA16:AF16"/>
    <mergeCell ref="O14:T14"/>
    <mergeCell ref="U14:Z14"/>
    <mergeCell ref="AA14:AF14"/>
    <mergeCell ref="AA20:AF20"/>
    <mergeCell ref="O21:T21"/>
    <mergeCell ref="AG20:AL20"/>
    <mergeCell ref="O15:T15"/>
    <mergeCell ref="U15:Z15"/>
    <mergeCell ref="AA15:AF15"/>
    <mergeCell ref="AA17:AF17"/>
    <mergeCell ref="U16:Z16"/>
    <mergeCell ref="U17:Z17"/>
    <mergeCell ref="O16:T16"/>
    <mergeCell ref="AA23:AF23"/>
    <mergeCell ref="AG23:AL23"/>
    <mergeCell ref="O22:T22"/>
    <mergeCell ref="U22:Z22"/>
    <mergeCell ref="AA22:AF22"/>
    <mergeCell ref="O19:T19"/>
    <mergeCell ref="O28:Z28"/>
    <mergeCell ref="U21:Z21"/>
    <mergeCell ref="U19:Z19"/>
    <mergeCell ref="O23:T23"/>
    <mergeCell ref="U23:Z23"/>
    <mergeCell ref="O20:T20"/>
    <mergeCell ref="U20:Z20"/>
    <mergeCell ref="U33:Z33"/>
    <mergeCell ref="U24:Z24"/>
    <mergeCell ref="O27:T27"/>
    <mergeCell ref="U26:Z26"/>
    <mergeCell ref="U27:Z27"/>
    <mergeCell ref="O18:T18"/>
    <mergeCell ref="U18:Z18"/>
    <mergeCell ref="AA18:AF18"/>
    <mergeCell ref="O25:T25"/>
    <mergeCell ref="U25:Z25"/>
    <mergeCell ref="AA25:AF25"/>
    <mergeCell ref="O24:T24"/>
    <mergeCell ref="AA24:AF24"/>
    <mergeCell ref="AA21:AF21"/>
    <mergeCell ref="AA19:AF19"/>
    <mergeCell ref="K14:N14"/>
    <mergeCell ref="K15:N15"/>
    <mergeCell ref="K16:N16"/>
    <mergeCell ref="K23:N23"/>
    <mergeCell ref="E18:N18"/>
    <mergeCell ref="E14:J15"/>
    <mergeCell ref="E16:J17"/>
    <mergeCell ref="K17:N17"/>
    <mergeCell ref="E19:N19"/>
    <mergeCell ref="E20:N20"/>
    <mergeCell ref="E22:N22"/>
    <mergeCell ref="U38:Z38"/>
    <mergeCell ref="AA38:AF38"/>
    <mergeCell ref="O39:T39"/>
    <mergeCell ref="U39:Z39"/>
    <mergeCell ref="K24:N24"/>
    <mergeCell ref="K25:N25"/>
    <mergeCell ref="E27:N27"/>
    <mergeCell ref="E25:J26"/>
    <mergeCell ref="E23:J24"/>
    <mergeCell ref="AM8:AM9"/>
    <mergeCell ref="AO8:AO9"/>
    <mergeCell ref="AN8:AN9"/>
    <mergeCell ref="AG26:AL26"/>
    <mergeCell ref="AG14:AL14"/>
    <mergeCell ref="AG13:AL13"/>
    <mergeCell ref="AG19:AL19"/>
    <mergeCell ref="AG15:AL15"/>
    <mergeCell ref="AG10:AL10"/>
    <mergeCell ref="AA8:AL8"/>
    <mergeCell ref="K26:N26"/>
    <mergeCell ref="O32:T32"/>
    <mergeCell ref="U32:Z32"/>
    <mergeCell ref="AA32:AF32"/>
    <mergeCell ref="U31:Z31"/>
    <mergeCell ref="AA31:AF31"/>
    <mergeCell ref="O31:T31"/>
    <mergeCell ref="AA27:AF27"/>
    <mergeCell ref="O26:T26"/>
    <mergeCell ref="K32:N32"/>
    <mergeCell ref="AA33:AF33"/>
    <mergeCell ref="AG35:AL35"/>
    <mergeCell ref="AG36:AL36"/>
    <mergeCell ref="AA26:AF26"/>
    <mergeCell ref="AG16:AL16"/>
    <mergeCell ref="AG17:AL17"/>
    <mergeCell ref="AG18:AL18"/>
    <mergeCell ref="AG24:AL24"/>
    <mergeCell ref="AG22:AL22"/>
    <mergeCell ref="AG21:AL21"/>
    <mergeCell ref="F41:AL42"/>
    <mergeCell ref="AA39:AF39"/>
    <mergeCell ref="C37:J39"/>
    <mergeCell ref="K38:N38"/>
    <mergeCell ref="K39:N39"/>
    <mergeCell ref="AA37:AF37"/>
    <mergeCell ref="O38:T38"/>
    <mergeCell ref="AG39:AL39"/>
    <mergeCell ref="AG38:AL38"/>
    <mergeCell ref="O37:T37"/>
    <mergeCell ref="U37:Z37"/>
    <mergeCell ref="AG37:AL37"/>
    <mergeCell ref="AG25:AL25"/>
    <mergeCell ref="AG31:AL31"/>
    <mergeCell ref="AA28:AL28"/>
    <mergeCell ref="AG33:AL33"/>
    <mergeCell ref="AG34:AL34"/>
    <mergeCell ref="AG27:AL27"/>
    <mergeCell ref="AG32:AL32"/>
    <mergeCell ref="AB30:AK30"/>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K63"/>
  <sheetViews>
    <sheetView showGridLines="0" view="pageBreakPreview" zoomScaleSheetLayoutView="100" workbookViewId="0" topLeftCell="A1">
      <selection activeCell="C6" sqref="C6"/>
    </sheetView>
  </sheetViews>
  <sheetFormatPr defaultColWidth="9.00390625" defaultRowHeight="13.5" customHeight="1"/>
  <cols>
    <col min="1" max="1" width="2.25390625" style="1" customWidth="1"/>
    <col min="2" max="2" width="1.875" style="1" customWidth="1"/>
    <col min="3" max="37" width="2.25390625" style="1" customWidth="1"/>
    <col min="38" max="38" width="3.00390625" style="1" customWidth="1"/>
    <col min="39" max="39" width="4.125" style="1" customWidth="1"/>
    <col min="40" max="40" width="3.125" style="1" customWidth="1"/>
    <col min="41" max="41" width="3.50390625" style="1" customWidth="1"/>
    <col min="42"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1015" t="s">
        <v>949</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6" ht="13.5" customHeight="1" thickBot="1">
      <c r="A4" s="1356" t="s">
        <v>255</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s="12"/>
      <c r="AO4" s="2"/>
      <c r="AP4" s="2"/>
      <c r="AQ4" s="2"/>
      <c r="AR4" s="2"/>
      <c r="AS4" s="2"/>
      <c r="AT4" s="2"/>
    </row>
    <row r="5" spans="1:40" ht="13.5" customHeight="1">
      <c r="A5" s="83"/>
      <c r="B5" s="88"/>
      <c r="C5" s="25"/>
      <c r="D5" s="48" t="s">
        <v>100</v>
      </c>
      <c r="E5" s="48" t="s">
        <v>37</v>
      </c>
      <c r="F5" s="48"/>
      <c r="G5" s="48"/>
      <c r="H5" s="48"/>
      <c r="I5" s="48"/>
      <c r="J5" s="48"/>
      <c r="K5" s="48"/>
      <c r="L5" s="48"/>
      <c r="M5" s="48"/>
      <c r="N5" s="48"/>
      <c r="O5" s="48"/>
      <c r="P5" s="48"/>
      <c r="Q5" s="48"/>
      <c r="R5" s="48"/>
      <c r="S5" s="25"/>
      <c r="T5" s="25"/>
      <c r="U5" s="25"/>
      <c r="V5" s="25"/>
      <c r="W5" s="25"/>
      <c r="X5" s="25"/>
      <c r="Y5" s="25"/>
      <c r="Z5" s="25"/>
      <c r="AA5" s="25"/>
      <c r="AB5" s="25"/>
      <c r="AC5" s="25"/>
      <c r="AD5" s="25"/>
      <c r="AE5" s="25"/>
      <c r="AF5" s="25"/>
      <c r="AG5" s="25"/>
      <c r="AH5" s="25"/>
      <c r="AI5" s="25"/>
      <c r="AJ5" s="25"/>
      <c r="AK5" s="25"/>
      <c r="AM5" s="25"/>
      <c r="AN5" s="22"/>
    </row>
    <row r="6" spans="1:40" ht="13.5" customHeight="1">
      <c r="A6" s="42"/>
      <c r="B6" s="43"/>
      <c r="C6" s="729"/>
      <c r="D6" s="729"/>
      <c r="E6" s="729"/>
      <c r="F6" s="729"/>
      <c r="G6" s="729"/>
      <c r="H6" s="729"/>
      <c r="I6" s="729"/>
      <c r="J6" s="729"/>
      <c r="K6" s="729"/>
      <c r="L6" s="729"/>
      <c r="M6" s="729"/>
      <c r="N6" s="729"/>
      <c r="O6" s="729"/>
      <c r="P6" s="729"/>
      <c r="Q6" s="729"/>
      <c r="R6" s="747"/>
      <c r="S6" s="747"/>
      <c r="T6" s="747"/>
      <c r="U6" s="747"/>
      <c r="V6" s="747"/>
      <c r="W6" s="747"/>
      <c r="X6" s="747"/>
      <c r="Y6" s="747"/>
      <c r="Z6" s="747"/>
      <c r="AA6" s="747"/>
      <c r="AB6" s="748"/>
      <c r="AC6" s="748"/>
      <c r="AD6" s="748"/>
      <c r="AE6" s="748"/>
      <c r="AF6" s="729"/>
      <c r="AG6" s="729"/>
      <c r="AH6" s="729"/>
      <c r="AI6" s="729"/>
      <c r="AJ6" s="729"/>
      <c r="AK6" s="729"/>
      <c r="AL6" s="729"/>
      <c r="AM6" s="729"/>
      <c r="AN6" s="728"/>
    </row>
    <row r="7" spans="1:46" ht="13.5" customHeight="1">
      <c r="A7" s="42"/>
      <c r="B7" s="43"/>
      <c r="C7" s="729"/>
      <c r="D7" s="729"/>
      <c r="E7" s="729"/>
      <c r="F7" s="729"/>
      <c r="G7" s="729"/>
      <c r="H7" s="729"/>
      <c r="I7" s="749"/>
      <c r="J7" s="749"/>
      <c r="K7" s="749"/>
      <c r="L7" s="749"/>
      <c r="M7" s="749"/>
      <c r="N7" s="750"/>
      <c r="O7" s="729"/>
      <c r="P7" s="729"/>
      <c r="Q7" s="729"/>
      <c r="R7" s="748"/>
      <c r="S7" s="748"/>
      <c r="T7" s="748"/>
      <c r="U7" s="748"/>
      <c r="V7" s="748"/>
      <c r="W7" s="748"/>
      <c r="X7" s="748"/>
      <c r="Y7" s="748"/>
      <c r="Z7" s="748"/>
      <c r="AA7" s="749"/>
      <c r="AB7" s="749"/>
      <c r="AC7" s="749"/>
      <c r="AD7" s="749"/>
      <c r="AE7" s="749"/>
      <c r="AF7" s="729"/>
      <c r="AG7" s="729"/>
      <c r="AH7" s="729"/>
      <c r="AI7" s="729"/>
      <c r="AJ7" s="729"/>
      <c r="AK7" s="729"/>
      <c r="AL7" s="729"/>
      <c r="AM7" s="729"/>
      <c r="AN7" s="728"/>
      <c r="AO7" s="2"/>
      <c r="AP7" s="2"/>
      <c r="AQ7" s="2"/>
      <c r="AR7" s="2"/>
      <c r="AS7" s="2"/>
      <c r="AT7" s="2"/>
    </row>
    <row r="8" spans="1:46" ht="13.5" customHeight="1">
      <c r="A8" s="42"/>
      <c r="B8" s="43"/>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8"/>
      <c r="AO8" s="2"/>
      <c r="AP8" s="2"/>
      <c r="AQ8" s="2"/>
      <c r="AR8" s="2"/>
      <c r="AS8" s="2"/>
      <c r="AT8" s="2"/>
    </row>
    <row r="9" spans="1:46" ht="13.5" customHeight="1">
      <c r="A9" s="1457" t="s">
        <v>934</v>
      </c>
      <c r="B9" s="1458"/>
      <c r="C9" s="729"/>
      <c r="D9" s="729"/>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8"/>
      <c r="AO9" s="2"/>
      <c r="AP9" s="2"/>
      <c r="AQ9" s="2"/>
      <c r="AR9" s="2"/>
      <c r="AS9" s="2"/>
      <c r="AT9" s="2"/>
    </row>
    <row r="10" spans="1:46" ht="13.5" customHeight="1">
      <c r="A10" s="1457"/>
      <c r="B10" s="1458"/>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8"/>
      <c r="AO10" s="2"/>
      <c r="AP10" s="2"/>
      <c r="AQ10" s="2"/>
      <c r="AR10" s="2"/>
      <c r="AS10" s="2"/>
      <c r="AT10" s="2"/>
    </row>
    <row r="11" spans="1:46" ht="13.5" customHeight="1">
      <c r="A11" s="1457"/>
      <c r="B11" s="1458"/>
      <c r="C11" s="729"/>
      <c r="D11" s="729"/>
      <c r="E11" s="729"/>
      <c r="F11" s="729"/>
      <c r="G11" s="729"/>
      <c r="H11" s="729"/>
      <c r="I11" s="729"/>
      <c r="J11" s="729"/>
      <c r="K11" s="729"/>
      <c r="L11" s="729"/>
      <c r="M11" s="729"/>
      <c r="N11" s="729"/>
      <c r="O11" s="729"/>
      <c r="P11" s="729"/>
      <c r="Q11" s="751"/>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8"/>
      <c r="AO11" s="2"/>
      <c r="AP11" s="2"/>
      <c r="AQ11" s="2"/>
      <c r="AR11" s="2"/>
      <c r="AS11" s="2"/>
      <c r="AT11" s="2"/>
    </row>
    <row r="12" spans="1:46" ht="13.5" customHeight="1">
      <c r="A12" s="1457"/>
      <c r="B12" s="1458"/>
      <c r="C12" s="729"/>
      <c r="D12" s="729"/>
      <c r="E12" s="729"/>
      <c r="F12" s="729"/>
      <c r="G12" s="729"/>
      <c r="H12" s="729"/>
      <c r="I12" s="729"/>
      <c r="J12" s="729"/>
      <c r="K12" s="729"/>
      <c r="L12" s="729"/>
      <c r="M12" s="729"/>
      <c r="N12" s="729"/>
      <c r="O12" s="729"/>
      <c r="P12" s="729"/>
      <c r="Q12" s="752"/>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8"/>
      <c r="AO12" s="2"/>
      <c r="AP12" s="2"/>
      <c r="AQ12" s="2"/>
      <c r="AR12" s="2"/>
      <c r="AS12" s="2"/>
      <c r="AT12" s="2"/>
    </row>
    <row r="13" spans="1:46" ht="13.5" customHeight="1">
      <c r="A13" s="1457"/>
      <c r="B13" s="1458"/>
      <c r="C13" s="729"/>
      <c r="D13" s="729"/>
      <c r="E13" s="729"/>
      <c r="F13" s="729"/>
      <c r="G13" s="729"/>
      <c r="H13" s="729"/>
      <c r="I13" s="729"/>
      <c r="J13" s="729"/>
      <c r="K13" s="729"/>
      <c r="L13" s="729"/>
      <c r="M13" s="729"/>
      <c r="N13" s="729"/>
      <c r="O13" s="729"/>
      <c r="P13" s="729"/>
      <c r="Q13" s="752"/>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8"/>
      <c r="AO13" s="2"/>
      <c r="AP13" s="2"/>
      <c r="AQ13" s="2"/>
      <c r="AR13" s="2"/>
      <c r="AS13" s="2"/>
      <c r="AT13" s="2"/>
    </row>
    <row r="14" spans="1:46" ht="13.5" customHeight="1">
      <c r="A14" s="1457"/>
      <c r="B14" s="1458"/>
      <c r="C14" s="729"/>
      <c r="D14" s="729"/>
      <c r="E14" s="729"/>
      <c r="F14" s="729"/>
      <c r="G14" s="729"/>
      <c r="H14" s="729"/>
      <c r="I14" s="729"/>
      <c r="J14" s="729"/>
      <c r="K14" s="729"/>
      <c r="L14" s="729"/>
      <c r="M14" s="729"/>
      <c r="N14" s="729"/>
      <c r="O14" s="729"/>
      <c r="P14" s="729"/>
      <c r="Q14" s="752"/>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8"/>
      <c r="AO14" s="2"/>
      <c r="AP14" s="2"/>
      <c r="AQ14" s="2"/>
      <c r="AR14" s="2"/>
      <c r="AS14" s="2"/>
      <c r="AT14" s="2"/>
    </row>
    <row r="15" spans="1:46" ht="13.5" customHeight="1">
      <c r="A15" s="1457"/>
      <c r="B15" s="1458"/>
      <c r="C15" s="729"/>
      <c r="D15" s="729"/>
      <c r="E15" s="729"/>
      <c r="F15" s="729"/>
      <c r="G15" s="729"/>
      <c r="H15" s="729"/>
      <c r="I15" s="729"/>
      <c r="J15" s="729"/>
      <c r="K15" s="729"/>
      <c r="L15" s="729"/>
      <c r="M15" s="729"/>
      <c r="N15" s="729"/>
      <c r="O15" s="729"/>
      <c r="P15" s="729"/>
      <c r="Q15" s="752"/>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8"/>
      <c r="AO15" s="2"/>
      <c r="AP15" s="2"/>
      <c r="AQ15" s="2"/>
      <c r="AR15" s="2"/>
      <c r="AS15" s="2"/>
      <c r="AT15" s="2"/>
    </row>
    <row r="16" spans="1:46" ht="13.5" customHeight="1">
      <c r="A16" s="1457"/>
      <c r="B16" s="1458"/>
      <c r="C16" s="729"/>
      <c r="D16" s="729"/>
      <c r="E16" s="729"/>
      <c r="F16" s="729"/>
      <c r="G16" s="729"/>
      <c r="H16" s="729"/>
      <c r="I16" s="729"/>
      <c r="J16" s="729"/>
      <c r="K16" s="729"/>
      <c r="L16" s="729"/>
      <c r="M16" s="729"/>
      <c r="N16" s="729"/>
      <c r="O16" s="729"/>
      <c r="P16" s="729"/>
      <c r="Q16" s="752"/>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8"/>
      <c r="AO16" s="2"/>
      <c r="AP16" s="2"/>
      <c r="AQ16" s="2"/>
      <c r="AR16" s="2"/>
      <c r="AS16" s="2"/>
      <c r="AT16" s="2"/>
    </row>
    <row r="17" spans="1:46" ht="13.5" customHeight="1">
      <c r="A17" s="1457"/>
      <c r="B17" s="1458"/>
      <c r="C17" s="729"/>
      <c r="D17" s="729"/>
      <c r="E17" s="729"/>
      <c r="F17" s="729"/>
      <c r="G17" s="729"/>
      <c r="H17" s="729"/>
      <c r="I17" s="729"/>
      <c r="J17" s="729"/>
      <c r="K17" s="729"/>
      <c r="L17" s="729"/>
      <c r="M17" s="729"/>
      <c r="N17" s="729"/>
      <c r="O17" s="729"/>
      <c r="P17" s="729"/>
      <c r="Q17" s="752"/>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8"/>
      <c r="AO17" s="2"/>
      <c r="AP17" s="2"/>
      <c r="AQ17" s="2"/>
      <c r="AR17" s="2"/>
      <c r="AS17" s="2"/>
      <c r="AT17" s="2"/>
    </row>
    <row r="18" spans="1:46" ht="13.5" customHeight="1">
      <c r="A18" s="1457"/>
      <c r="B18" s="1458"/>
      <c r="C18" s="729"/>
      <c r="D18" s="729"/>
      <c r="E18" s="729"/>
      <c r="F18" s="729"/>
      <c r="G18" s="729"/>
      <c r="H18" s="729"/>
      <c r="I18" s="729"/>
      <c r="J18" s="729"/>
      <c r="K18" s="729"/>
      <c r="L18" s="729"/>
      <c r="M18" s="729"/>
      <c r="N18" s="729"/>
      <c r="O18" s="729"/>
      <c r="P18" s="729"/>
      <c r="Q18" s="752"/>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8"/>
      <c r="AO18" s="2"/>
      <c r="AP18" s="2"/>
      <c r="AQ18" s="2"/>
      <c r="AR18" s="2"/>
      <c r="AS18" s="2"/>
      <c r="AT18" s="2"/>
    </row>
    <row r="19" spans="1:46" ht="13.5" customHeight="1">
      <c r="A19" s="1457"/>
      <c r="B19" s="1458"/>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7"/>
      <c r="AJ19" s="727"/>
      <c r="AK19" s="727"/>
      <c r="AL19" s="727"/>
      <c r="AM19" s="727"/>
      <c r="AN19" s="744"/>
      <c r="AO19" s="2"/>
      <c r="AP19" s="2"/>
      <c r="AQ19" s="2"/>
      <c r="AR19" s="2"/>
      <c r="AS19" s="2"/>
      <c r="AT19" s="2"/>
    </row>
    <row r="20" spans="1:46" ht="13.5" customHeight="1">
      <c r="A20" s="1457"/>
      <c r="B20" s="1458"/>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835"/>
      <c r="AM20" s="835"/>
      <c r="AN20" s="836"/>
      <c r="AO20" s="2"/>
      <c r="AP20" s="2"/>
      <c r="AQ20" s="2"/>
      <c r="AR20" s="2"/>
      <c r="AS20" s="2"/>
      <c r="AT20" s="2"/>
    </row>
    <row r="21" spans="1:46" ht="13.5" customHeight="1">
      <c r="A21" s="1457"/>
      <c r="B21" s="1458"/>
      <c r="C21" s="729"/>
      <c r="D21" s="729"/>
      <c r="E21" s="753"/>
      <c r="F21" s="729"/>
      <c r="G21" s="729"/>
      <c r="H21" s="729"/>
      <c r="I21" s="729"/>
      <c r="J21" s="729"/>
      <c r="K21" s="729"/>
      <c r="L21" s="729"/>
      <c r="M21" s="729"/>
      <c r="N21" s="729"/>
      <c r="O21" s="729"/>
      <c r="P21" s="729"/>
      <c r="Q21" s="754"/>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8"/>
      <c r="AO21" s="2"/>
      <c r="AP21" s="2"/>
      <c r="AQ21" s="2"/>
      <c r="AR21" s="2"/>
      <c r="AS21" s="2"/>
      <c r="AT21" s="2"/>
    </row>
    <row r="22" spans="1:46" ht="13.5" customHeight="1">
      <c r="A22" s="1457"/>
      <c r="B22" s="1458"/>
      <c r="C22" s="729"/>
      <c r="D22" s="729"/>
      <c r="E22" s="755"/>
      <c r="F22" s="729"/>
      <c r="G22" s="729"/>
      <c r="H22" s="729"/>
      <c r="I22" s="729"/>
      <c r="J22" s="729"/>
      <c r="K22" s="729"/>
      <c r="L22" s="729"/>
      <c r="M22" s="729"/>
      <c r="N22" s="729"/>
      <c r="O22" s="729"/>
      <c r="P22" s="729"/>
      <c r="Q22" s="752"/>
      <c r="R22" s="729"/>
      <c r="S22" s="729"/>
      <c r="T22" s="729"/>
      <c r="U22" s="729"/>
      <c r="V22" s="729"/>
      <c r="W22" s="729"/>
      <c r="X22" s="729"/>
      <c r="Y22" s="729"/>
      <c r="Z22" s="729"/>
      <c r="AA22" s="729"/>
      <c r="AB22" s="729"/>
      <c r="AC22" s="756"/>
      <c r="AD22" s="729"/>
      <c r="AE22" s="729"/>
      <c r="AF22" s="729"/>
      <c r="AG22" s="729"/>
      <c r="AH22" s="729"/>
      <c r="AI22" s="729"/>
      <c r="AJ22" s="729"/>
      <c r="AK22" s="729"/>
      <c r="AL22" s="757"/>
      <c r="AM22" s="729"/>
      <c r="AN22" s="728"/>
      <c r="AO22" s="2"/>
      <c r="AP22" s="2"/>
      <c r="AQ22" s="2"/>
      <c r="AR22" s="2"/>
      <c r="AS22" s="2"/>
      <c r="AT22" s="2"/>
    </row>
    <row r="23" spans="1:46" ht="13.5" customHeight="1">
      <c r="A23" s="1457"/>
      <c r="B23" s="1458"/>
      <c r="C23" s="729"/>
      <c r="D23" s="729"/>
      <c r="E23" s="755"/>
      <c r="F23" s="729"/>
      <c r="G23" s="729"/>
      <c r="H23" s="729"/>
      <c r="I23" s="729"/>
      <c r="J23" s="729"/>
      <c r="K23" s="729"/>
      <c r="L23" s="729"/>
      <c r="M23" s="729"/>
      <c r="N23" s="729"/>
      <c r="O23" s="729"/>
      <c r="P23" s="729"/>
      <c r="Q23" s="752"/>
      <c r="R23" s="729"/>
      <c r="S23" s="729"/>
      <c r="T23" s="729"/>
      <c r="U23" s="729"/>
      <c r="V23" s="729"/>
      <c r="W23" s="729"/>
      <c r="X23" s="729"/>
      <c r="Y23" s="729"/>
      <c r="Z23" s="729"/>
      <c r="AA23" s="729"/>
      <c r="AB23" s="729"/>
      <c r="AC23" s="729"/>
      <c r="AD23" s="729"/>
      <c r="AE23" s="729"/>
      <c r="AF23" s="729"/>
      <c r="AG23" s="729"/>
      <c r="AH23" s="729"/>
      <c r="AI23" s="729"/>
      <c r="AJ23" s="729"/>
      <c r="AK23" s="837"/>
      <c r="AL23" s="758"/>
      <c r="AM23" s="729"/>
      <c r="AN23" s="728"/>
      <c r="AO23" s="2"/>
      <c r="AP23" s="2"/>
      <c r="AQ23" s="2"/>
      <c r="AR23" s="2"/>
      <c r="AS23" s="2"/>
      <c r="AT23" s="2"/>
    </row>
    <row r="24" spans="1:46" ht="13.5" customHeight="1">
      <c r="A24" s="1457"/>
      <c r="B24" s="1458"/>
      <c r="C24" s="729"/>
      <c r="D24" s="729"/>
      <c r="E24" s="755"/>
      <c r="F24" s="729"/>
      <c r="G24" s="729"/>
      <c r="H24" s="729"/>
      <c r="I24" s="729"/>
      <c r="J24" s="729"/>
      <c r="K24" s="729"/>
      <c r="L24" s="729"/>
      <c r="M24" s="729"/>
      <c r="N24" s="729"/>
      <c r="O24" s="729"/>
      <c r="P24" s="729"/>
      <c r="Q24" s="752"/>
      <c r="R24" s="729"/>
      <c r="S24" s="729"/>
      <c r="T24" s="729"/>
      <c r="U24" s="729"/>
      <c r="V24" s="729"/>
      <c r="W24" s="729"/>
      <c r="X24" s="729"/>
      <c r="Y24" s="729"/>
      <c r="Z24" s="729"/>
      <c r="AA24" s="729"/>
      <c r="AB24" s="729"/>
      <c r="AC24" s="756"/>
      <c r="AD24" s="729"/>
      <c r="AE24" s="729"/>
      <c r="AF24" s="729"/>
      <c r="AG24" s="729"/>
      <c r="AH24" s="729"/>
      <c r="AI24" s="729"/>
      <c r="AJ24" s="729"/>
      <c r="AK24" s="759"/>
      <c r="AL24" s="758"/>
      <c r="AM24" s="729"/>
      <c r="AN24" s="728"/>
      <c r="AO24" s="2"/>
      <c r="AP24" s="2"/>
      <c r="AQ24" s="2"/>
      <c r="AR24" s="2"/>
      <c r="AS24" s="2"/>
      <c r="AT24" s="2"/>
    </row>
    <row r="25" spans="1:46" ht="13.5" customHeight="1">
      <c r="A25" s="1457"/>
      <c r="B25" s="1458"/>
      <c r="C25" s="729"/>
      <c r="D25" s="729"/>
      <c r="E25" s="760"/>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61"/>
      <c r="AD25" s="729"/>
      <c r="AE25" s="729"/>
      <c r="AF25" s="729"/>
      <c r="AG25" s="729"/>
      <c r="AH25" s="729"/>
      <c r="AI25" s="729"/>
      <c r="AJ25" s="729"/>
      <c r="AK25" s="759"/>
      <c r="AL25" s="758"/>
      <c r="AM25" s="729"/>
      <c r="AN25" s="728"/>
      <c r="AO25" s="2"/>
      <c r="AP25" s="2"/>
      <c r="AQ25" s="2"/>
      <c r="AR25" s="2"/>
      <c r="AS25" s="2"/>
      <c r="AT25" s="2"/>
    </row>
    <row r="26" spans="1:46" ht="13.5" customHeight="1">
      <c r="A26" s="1457"/>
      <c r="B26" s="1458"/>
      <c r="C26" s="729"/>
      <c r="D26" s="729"/>
      <c r="E26" s="760"/>
      <c r="F26" s="729"/>
      <c r="G26" s="729"/>
      <c r="H26" s="729"/>
      <c r="I26" s="729"/>
      <c r="J26" s="729"/>
      <c r="K26" s="729"/>
      <c r="L26" s="729"/>
      <c r="M26" s="729"/>
      <c r="N26" s="729"/>
      <c r="O26" s="729"/>
      <c r="P26" s="729"/>
      <c r="Q26" s="729"/>
      <c r="R26" s="729"/>
      <c r="S26" s="729"/>
      <c r="T26" s="729"/>
      <c r="U26" s="729"/>
      <c r="V26" s="729"/>
      <c r="W26" s="729"/>
      <c r="X26" s="729"/>
      <c r="Y26" s="729"/>
      <c r="Z26" s="729"/>
      <c r="AA26" s="756"/>
      <c r="AB26" s="729"/>
      <c r="AC26" s="756"/>
      <c r="AD26" s="729"/>
      <c r="AE26" s="756"/>
      <c r="AF26" s="729"/>
      <c r="AG26" s="729"/>
      <c r="AH26" s="729"/>
      <c r="AI26" s="729"/>
      <c r="AJ26" s="729"/>
      <c r="AK26" s="729"/>
      <c r="AL26" s="758"/>
      <c r="AM26" s="729"/>
      <c r="AN26" s="728"/>
      <c r="AO26" s="2"/>
      <c r="AP26" s="2"/>
      <c r="AQ26" s="2"/>
      <c r="AR26" s="2"/>
      <c r="AS26" s="2"/>
      <c r="AT26" s="2"/>
    </row>
    <row r="27" spans="1:46" ht="13.5" customHeight="1">
      <c r="A27" s="1457"/>
      <c r="B27" s="1458"/>
      <c r="C27" s="729"/>
      <c r="D27" s="729"/>
      <c r="E27" s="729"/>
      <c r="F27" s="729"/>
      <c r="G27" s="729"/>
      <c r="H27" s="729"/>
      <c r="I27" s="729"/>
      <c r="J27" s="729"/>
      <c r="K27" s="729"/>
      <c r="L27" s="729"/>
      <c r="M27" s="729"/>
      <c r="N27" s="729"/>
      <c r="O27" s="729"/>
      <c r="P27" s="729"/>
      <c r="Q27" s="752"/>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8"/>
      <c r="AO27" s="2"/>
      <c r="AP27" s="2"/>
      <c r="AQ27" s="2"/>
      <c r="AR27" s="2"/>
      <c r="AS27" s="2"/>
      <c r="AT27" s="2"/>
    </row>
    <row r="28" spans="1:46" ht="13.5" customHeight="1">
      <c r="A28" s="1457"/>
      <c r="B28" s="1458"/>
      <c r="C28" s="729"/>
      <c r="D28" s="729"/>
      <c r="E28" s="729"/>
      <c r="F28" s="729"/>
      <c r="G28" s="729"/>
      <c r="H28" s="729"/>
      <c r="I28" s="729"/>
      <c r="J28" s="729"/>
      <c r="K28" s="729"/>
      <c r="L28" s="727"/>
      <c r="M28" s="727"/>
      <c r="N28" s="727"/>
      <c r="O28" s="721"/>
      <c r="P28" s="721"/>
      <c r="Q28" s="721"/>
      <c r="R28" s="838"/>
      <c r="S28" s="838"/>
      <c r="T28" s="729"/>
      <c r="U28" s="729"/>
      <c r="V28" s="729"/>
      <c r="W28" s="729"/>
      <c r="X28" s="729"/>
      <c r="Y28" s="729"/>
      <c r="Z28" s="729"/>
      <c r="AA28" s="729"/>
      <c r="AB28" s="729"/>
      <c r="AC28" s="729"/>
      <c r="AD28" s="729"/>
      <c r="AE28" s="729"/>
      <c r="AF28" s="729"/>
      <c r="AG28" s="729"/>
      <c r="AH28" s="729"/>
      <c r="AI28" s="729"/>
      <c r="AJ28" s="729"/>
      <c r="AK28" s="729"/>
      <c r="AL28" s="729"/>
      <c r="AM28" s="729"/>
      <c r="AN28" s="728"/>
      <c r="AO28" s="2"/>
      <c r="AP28" s="2"/>
      <c r="AQ28" s="2"/>
      <c r="AR28" s="2"/>
      <c r="AS28" s="2"/>
      <c r="AT28" s="2"/>
    </row>
    <row r="29" spans="1:46" ht="13.5" customHeight="1">
      <c r="A29" s="1457"/>
      <c r="B29" s="1458"/>
      <c r="C29" s="729"/>
      <c r="D29" s="729"/>
      <c r="E29" s="729"/>
      <c r="F29" s="729"/>
      <c r="G29" s="729"/>
      <c r="H29" s="729"/>
      <c r="I29" s="729"/>
      <c r="J29" s="729"/>
      <c r="K29" s="729"/>
      <c r="L29" s="729"/>
      <c r="M29" s="729"/>
      <c r="N29" s="729"/>
      <c r="O29" s="729"/>
      <c r="P29" s="729"/>
      <c r="Q29" s="729"/>
      <c r="R29" s="729"/>
      <c r="S29" s="729"/>
      <c r="T29" s="729"/>
      <c r="U29" s="729"/>
      <c r="V29" s="729"/>
      <c r="W29" s="729"/>
      <c r="X29" s="762"/>
      <c r="Y29" s="762"/>
      <c r="Z29" s="839"/>
      <c r="AA29" s="839"/>
      <c r="AB29" s="839"/>
      <c r="AC29" s="763"/>
      <c r="AD29" s="839"/>
      <c r="AE29" s="839"/>
      <c r="AF29" s="839"/>
      <c r="AG29" s="839"/>
      <c r="AH29" s="839"/>
      <c r="AI29" s="839"/>
      <c r="AJ29" s="839"/>
      <c r="AK29" s="762"/>
      <c r="AL29" s="762"/>
      <c r="AM29" s="729"/>
      <c r="AN29" s="728"/>
      <c r="AO29" s="2"/>
      <c r="AP29" s="2"/>
      <c r="AQ29" s="2"/>
      <c r="AR29" s="2"/>
      <c r="AS29" s="2"/>
      <c r="AT29" s="2"/>
    </row>
    <row r="30" spans="1:46" ht="13.5" customHeight="1">
      <c r="A30" s="1457"/>
      <c r="B30" s="1458"/>
      <c r="C30" s="729"/>
      <c r="D30" s="729"/>
      <c r="E30" s="729"/>
      <c r="F30" s="729"/>
      <c r="G30" s="742"/>
      <c r="H30" s="742"/>
      <c r="I30" s="742"/>
      <c r="J30" s="742"/>
      <c r="K30" s="742"/>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42"/>
      <c r="AM30" s="742"/>
      <c r="AN30" s="743"/>
      <c r="AP30" s="2"/>
      <c r="AQ30" s="2"/>
      <c r="AR30" s="2"/>
      <c r="AS30" s="2"/>
      <c r="AT30" s="2"/>
    </row>
    <row r="31" spans="1:49" ht="13.5" customHeight="1">
      <c r="A31" s="1457"/>
      <c r="B31" s="1458"/>
      <c r="C31" s="729"/>
      <c r="D31" s="729"/>
      <c r="E31" s="729"/>
      <c r="F31" s="729"/>
      <c r="G31" s="729"/>
      <c r="H31" s="729"/>
      <c r="I31" s="729"/>
      <c r="J31" s="764"/>
      <c r="K31" s="764"/>
      <c r="L31" s="764"/>
      <c r="M31" s="764"/>
      <c r="N31" s="765"/>
      <c r="O31" s="764"/>
      <c r="P31" s="764"/>
      <c r="Q31" s="764"/>
      <c r="R31" s="764"/>
      <c r="S31" s="764"/>
      <c r="T31" s="764"/>
      <c r="U31" s="764"/>
      <c r="V31" s="764"/>
      <c r="W31" s="764"/>
      <c r="X31" s="764"/>
      <c r="Y31" s="764"/>
      <c r="Z31" s="765"/>
      <c r="AA31" s="764"/>
      <c r="AB31" s="764"/>
      <c r="AC31" s="764"/>
      <c r="AD31" s="764"/>
      <c r="AE31" s="764"/>
      <c r="AF31" s="764"/>
      <c r="AG31" s="764"/>
      <c r="AH31" s="764"/>
      <c r="AI31" s="764"/>
      <c r="AJ31" s="764"/>
      <c r="AK31" s="764"/>
      <c r="AL31" s="727"/>
      <c r="AM31" s="727"/>
      <c r="AN31" s="744"/>
      <c r="AO31" s="2"/>
      <c r="AP31" s="2"/>
      <c r="AQ31" s="2"/>
      <c r="AR31" s="2"/>
      <c r="AS31" s="2"/>
      <c r="AT31" s="2"/>
      <c r="AW31" s="90"/>
    </row>
    <row r="32" spans="1:46" ht="13.5" customHeight="1">
      <c r="A32" s="1457"/>
      <c r="B32" s="1458"/>
      <c r="C32" s="729"/>
      <c r="D32" s="742"/>
      <c r="E32" s="766"/>
      <c r="F32" s="766"/>
      <c r="G32" s="766"/>
      <c r="H32" s="766"/>
      <c r="I32" s="766"/>
      <c r="J32" s="721"/>
      <c r="K32" s="721"/>
      <c r="L32" s="721"/>
      <c r="M32" s="721"/>
      <c r="N32" s="727"/>
      <c r="O32" s="727"/>
      <c r="P32" s="727"/>
      <c r="Q32" s="727"/>
      <c r="R32" s="721"/>
      <c r="S32" s="721"/>
      <c r="T32" s="721"/>
      <c r="U32" s="721"/>
      <c r="V32" s="721"/>
      <c r="W32" s="721"/>
      <c r="X32" s="721"/>
      <c r="Y32" s="721"/>
      <c r="Z32" s="727"/>
      <c r="AA32" s="727"/>
      <c r="AB32" s="727"/>
      <c r="AC32" s="727"/>
      <c r="AD32" s="721"/>
      <c r="AE32" s="721"/>
      <c r="AF32" s="721"/>
      <c r="AG32" s="721"/>
      <c r="AH32" s="721"/>
      <c r="AI32" s="721"/>
      <c r="AJ32" s="721"/>
      <c r="AK32" s="721"/>
      <c r="AL32" s="727"/>
      <c r="AM32" s="727"/>
      <c r="AN32" s="744"/>
      <c r="AO32" s="2"/>
      <c r="AP32" s="2"/>
      <c r="AQ32" s="2"/>
      <c r="AR32" s="2"/>
      <c r="AS32" s="2"/>
      <c r="AT32" s="2"/>
    </row>
    <row r="33" spans="1:46" ht="13.5" customHeight="1">
      <c r="A33" s="1457"/>
      <c r="B33" s="1458"/>
      <c r="C33" s="729"/>
      <c r="D33" s="742"/>
      <c r="E33" s="766"/>
      <c r="F33" s="766"/>
      <c r="G33" s="766"/>
      <c r="H33" s="766"/>
      <c r="I33" s="766"/>
      <c r="J33" s="721"/>
      <c r="K33" s="721"/>
      <c r="L33" s="721"/>
      <c r="M33" s="721"/>
      <c r="N33" s="727"/>
      <c r="O33" s="727"/>
      <c r="P33" s="727"/>
      <c r="Q33" s="727"/>
      <c r="R33" s="721"/>
      <c r="S33" s="721"/>
      <c r="T33" s="721"/>
      <c r="U33" s="721"/>
      <c r="V33" s="721"/>
      <c r="W33" s="721"/>
      <c r="X33" s="721"/>
      <c r="Y33" s="721"/>
      <c r="Z33" s="727"/>
      <c r="AA33" s="727"/>
      <c r="AB33" s="727"/>
      <c r="AC33" s="727"/>
      <c r="AD33" s="721"/>
      <c r="AE33" s="721"/>
      <c r="AF33" s="721"/>
      <c r="AG33" s="721"/>
      <c r="AH33" s="721"/>
      <c r="AI33" s="721"/>
      <c r="AJ33" s="721"/>
      <c r="AK33" s="721"/>
      <c r="AL33" s="727"/>
      <c r="AM33" s="727"/>
      <c r="AN33" s="744"/>
      <c r="AO33" s="2"/>
      <c r="AP33" s="2"/>
      <c r="AQ33" s="2"/>
      <c r="AR33" s="2"/>
      <c r="AS33" s="2"/>
      <c r="AT33" s="2"/>
    </row>
    <row r="34" spans="1:46" ht="13.5" customHeight="1">
      <c r="A34" s="1457"/>
      <c r="B34" s="1458"/>
      <c r="C34" s="32"/>
      <c r="D34" s="24" t="s">
        <v>935</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630"/>
      <c r="AM34" s="630"/>
      <c r="AN34" s="631"/>
      <c r="AO34" s="2"/>
      <c r="AP34" s="2"/>
      <c r="AQ34" s="2"/>
      <c r="AR34" s="2"/>
      <c r="AS34" s="2"/>
      <c r="AT34" s="2"/>
    </row>
    <row r="35" spans="1:63" ht="13.5" customHeight="1">
      <c r="A35" s="1457"/>
      <c r="B35" s="1458"/>
      <c r="C35" s="32"/>
      <c r="D35" s="825" t="s">
        <v>924</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141" t="s">
        <v>294</v>
      </c>
      <c r="AM35" s="141" t="s">
        <v>535</v>
      </c>
      <c r="AN35" s="370" t="s">
        <v>296</v>
      </c>
      <c r="AO35" s="3"/>
      <c r="AP35" s="2"/>
      <c r="AQ35" s="2"/>
      <c r="AR35" s="2"/>
      <c r="AS35" s="2"/>
      <c r="AT35" s="3"/>
      <c r="AU35" s="3"/>
      <c r="AV35" s="3"/>
      <c r="AW35" s="3"/>
      <c r="AX35" s="3"/>
      <c r="AY35" s="3"/>
      <c r="AZ35" s="3"/>
      <c r="BA35" s="3"/>
      <c r="BB35" s="3"/>
      <c r="BC35" s="3"/>
      <c r="BD35" s="3"/>
      <c r="BE35" s="3"/>
      <c r="BF35" s="3"/>
      <c r="BG35" s="3"/>
      <c r="BH35" s="3"/>
      <c r="BI35" s="3"/>
      <c r="BJ35" s="3"/>
      <c r="BK35" s="3"/>
    </row>
    <row r="36" spans="1:63" ht="13.5" customHeight="1">
      <c r="A36" s="1457"/>
      <c r="B36" s="1458"/>
      <c r="C36" s="967" t="s">
        <v>488</v>
      </c>
      <c r="D36" s="1274"/>
      <c r="E36" s="1274"/>
      <c r="F36" s="1274"/>
      <c r="G36" s="1274"/>
      <c r="H36" s="1274"/>
      <c r="I36" s="1274"/>
      <c r="J36" s="1274"/>
      <c r="K36" s="1274"/>
      <c r="L36" s="1274"/>
      <c r="M36" s="1274"/>
      <c r="N36" s="1274"/>
      <c r="O36" s="1274"/>
      <c r="P36" s="1274"/>
      <c r="Q36" s="1274"/>
      <c r="R36" s="1274"/>
      <c r="S36" s="1275"/>
      <c r="T36" s="1173" t="str">
        <f>'設条'!Q44</f>
        <v>SWPR7B 12S12.7</v>
      </c>
      <c r="U36" s="1174"/>
      <c r="V36" s="1174"/>
      <c r="W36" s="1174"/>
      <c r="X36" s="1174"/>
      <c r="Y36" s="1174"/>
      <c r="Z36" s="1174"/>
      <c r="AA36" s="1174"/>
      <c r="AB36" s="1174"/>
      <c r="AC36" s="1174"/>
      <c r="AD36" s="1174"/>
      <c r="AE36" s="1174"/>
      <c r="AF36" s="1174"/>
      <c r="AG36" s="1174"/>
      <c r="AH36" s="1174"/>
      <c r="AI36" s="1174"/>
      <c r="AJ36" s="1174"/>
      <c r="AK36" s="1175"/>
      <c r="AL36" s="669"/>
      <c r="AM36" s="722"/>
      <c r="AN36" s="673"/>
      <c r="AO36" s="2"/>
      <c r="AP36" s="2"/>
      <c r="AQ36" s="2"/>
      <c r="AR36" s="2"/>
      <c r="AS36" s="2"/>
      <c r="AT36" s="3"/>
      <c r="AU36" s="3"/>
      <c r="AV36" s="3"/>
      <c r="AW36" s="3"/>
      <c r="AX36" s="3"/>
      <c r="AY36" s="3"/>
      <c r="AZ36" s="3"/>
      <c r="BA36" s="3"/>
      <c r="BB36" s="3"/>
      <c r="BC36" s="3"/>
      <c r="BD36" s="3"/>
      <c r="BE36" s="3"/>
      <c r="BF36" s="3"/>
      <c r="BG36" s="3"/>
      <c r="BH36" s="3"/>
      <c r="BI36" s="3"/>
      <c r="BJ36" s="3"/>
      <c r="BK36" s="3"/>
    </row>
    <row r="37" spans="1:46" ht="13.5" customHeight="1">
      <c r="A37" s="1457"/>
      <c r="B37" s="1458"/>
      <c r="C37" s="967" t="s">
        <v>936</v>
      </c>
      <c r="D37" s="968"/>
      <c r="E37" s="968"/>
      <c r="F37" s="968"/>
      <c r="G37" s="968"/>
      <c r="H37" s="968"/>
      <c r="I37" s="968"/>
      <c r="J37" s="968"/>
      <c r="K37" s="968"/>
      <c r="L37" s="968"/>
      <c r="M37" s="968"/>
      <c r="N37" s="968"/>
      <c r="O37" s="968"/>
      <c r="P37" s="968"/>
      <c r="Q37" s="968"/>
      <c r="R37" s="968"/>
      <c r="S37" s="969"/>
      <c r="T37" s="949"/>
      <c r="U37" s="950"/>
      <c r="V37" s="950"/>
      <c r="W37" s="950"/>
      <c r="X37" s="950"/>
      <c r="Y37" s="950"/>
      <c r="Z37" s="950"/>
      <c r="AA37" s="950"/>
      <c r="AB37" s="950"/>
      <c r="AC37" s="950"/>
      <c r="AD37" s="950"/>
      <c r="AE37" s="950"/>
      <c r="AF37" s="950"/>
      <c r="AG37" s="950"/>
      <c r="AH37" s="950"/>
      <c r="AI37" s="950"/>
      <c r="AJ37" s="950"/>
      <c r="AK37" s="945"/>
      <c r="AL37" s="669"/>
      <c r="AM37" s="719"/>
      <c r="AN37" s="673"/>
      <c r="AO37" s="2"/>
      <c r="AP37" s="2"/>
      <c r="AQ37" s="2"/>
      <c r="AR37" s="381"/>
      <c r="AS37" s="2"/>
      <c r="AT37" s="2"/>
    </row>
    <row r="38" spans="1:46" ht="13.5" customHeight="1">
      <c r="A38" s="1457"/>
      <c r="B38" s="1458"/>
      <c r="C38" s="967" t="s">
        <v>445</v>
      </c>
      <c r="D38" s="1274"/>
      <c r="E38" s="1274"/>
      <c r="F38" s="1274"/>
      <c r="G38" s="1274"/>
      <c r="H38" s="1274"/>
      <c r="I38" s="1274"/>
      <c r="J38" s="1274"/>
      <c r="K38" s="1274"/>
      <c r="L38" s="1274"/>
      <c r="M38" s="1274"/>
      <c r="N38" s="1274"/>
      <c r="O38" s="1274"/>
      <c r="P38" s="1274"/>
      <c r="Q38" s="1274"/>
      <c r="R38" s="1274"/>
      <c r="S38" s="1275"/>
      <c r="T38" s="949"/>
      <c r="U38" s="950"/>
      <c r="V38" s="950"/>
      <c r="W38" s="950"/>
      <c r="X38" s="950"/>
      <c r="Y38" s="950"/>
      <c r="Z38" s="950"/>
      <c r="AA38" s="950"/>
      <c r="AB38" s="950"/>
      <c r="AC38" s="950"/>
      <c r="AD38" s="950"/>
      <c r="AE38" s="950"/>
      <c r="AF38" s="950"/>
      <c r="AG38" s="950"/>
      <c r="AH38" s="950"/>
      <c r="AI38" s="950"/>
      <c r="AJ38" s="950"/>
      <c r="AK38" s="945"/>
      <c r="AL38" s="669"/>
      <c r="AM38" s="722"/>
      <c r="AN38" s="1142" t="s">
        <v>101</v>
      </c>
      <c r="AO38" s="2"/>
      <c r="AP38" s="2"/>
      <c r="AQ38" s="2"/>
      <c r="AR38" s="381"/>
      <c r="AS38" s="2"/>
      <c r="AT38" s="2"/>
    </row>
    <row r="39" spans="1:46" ht="13.5" customHeight="1">
      <c r="A39" s="1457"/>
      <c r="B39" s="1458"/>
      <c r="C39" s="967" t="s">
        <v>279</v>
      </c>
      <c r="D39" s="1274"/>
      <c r="E39" s="1274"/>
      <c r="F39" s="1274"/>
      <c r="G39" s="1274"/>
      <c r="H39" s="1274"/>
      <c r="I39" s="1274"/>
      <c r="J39" s="1274"/>
      <c r="K39" s="1274"/>
      <c r="L39" s="1274"/>
      <c r="M39" s="1274"/>
      <c r="N39" s="1274"/>
      <c r="O39" s="1274"/>
      <c r="P39" s="1274"/>
      <c r="Q39" s="1274"/>
      <c r="R39" s="1274"/>
      <c r="S39" s="1275"/>
      <c r="T39" s="1490" t="s">
        <v>102</v>
      </c>
      <c r="U39" s="950"/>
      <c r="V39" s="950"/>
      <c r="W39" s="950"/>
      <c r="X39" s="950"/>
      <c r="Y39" s="950"/>
      <c r="Z39" s="950"/>
      <c r="AA39" s="950"/>
      <c r="AB39" s="950"/>
      <c r="AC39" s="950"/>
      <c r="AD39" s="950"/>
      <c r="AE39" s="950"/>
      <c r="AF39" s="950"/>
      <c r="AG39" s="950"/>
      <c r="AH39" s="950"/>
      <c r="AI39" s="950"/>
      <c r="AJ39" s="950"/>
      <c r="AK39" s="945"/>
      <c r="AL39" s="669"/>
      <c r="AM39" s="722"/>
      <c r="AN39" s="1461"/>
      <c r="AO39" s="2"/>
      <c r="AP39" s="2"/>
      <c r="AQ39" s="106"/>
      <c r="AR39" s="381"/>
      <c r="AS39" s="2"/>
      <c r="AT39" s="2"/>
    </row>
    <row r="40" spans="1:46" ht="13.5" customHeight="1">
      <c r="A40" s="1484"/>
      <c r="B40" s="1485"/>
      <c r="C40" s="37"/>
      <c r="D40" s="36"/>
      <c r="E40" s="36"/>
      <c r="F40" s="36"/>
      <c r="G40" s="36"/>
      <c r="H40" s="36"/>
      <c r="I40" s="36"/>
      <c r="J40" s="36"/>
      <c r="K40" s="36"/>
      <c r="L40" s="36"/>
      <c r="M40" s="36"/>
      <c r="N40" s="36"/>
      <c r="O40" s="36"/>
      <c r="P40" s="36"/>
      <c r="Q40" s="36"/>
      <c r="S40" s="31"/>
      <c r="T40" s="1023" t="s">
        <v>908</v>
      </c>
      <c r="U40" s="1491"/>
      <c r="V40" s="1491"/>
      <c r="W40" s="1491"/>
      <c r="X40" s="1491"/>
      <c r="Y40" s="1491"/>
      <c r="Z40" s="1491"/>
      <c r="AA40" s="1491"/>
      <c r="AB40" s="1492"/>
      <c r="AC40" s="1023" t="s">
        <v>909</v>
      </c>
      <c r="AD40" s="1491"/>
      <c r="AE40" s="1491"/>
      <c r="AF40" s="1491"/>
      <c r="AG40" s="1491"/>
      <c r="AH40" s="1491"/>
      <c r="AI40" s="1491"/>
      <c r="AJ40" s="1491"/>
      <c r="AK40" s="1492"/>
      <c r="AL40" s="141" t="s">
        <v>294</v>
      </c>
      <c r="AM40" s="141" t="s">
        <v>535</v>
      </c>
      <c r="AN40" s="370" t="s">
        <v>296</v>
      </c>
      <c r="AO40" s="2"/>
      <c r="AP40" s="2"/>
      <c r="AQ40" s="2"/>
      <c r="AR40" s="2"/>
      <c r="AS40" s="2"/>
      <c r="AT40" s="2"/>
    </row>
    <row r="41" spans="1:46" ht="13.5" customHeight="1">
      <c r="A41" s="1457"/>
      <c r="B41" s="1458"/>
      <c r="C41" s="1023" t="s">
        <v>820</v>
      </c>
      <c r="D41" s="984"/>
      <c r="E41" s="984"/>
      <c r="F41" s="984"/>
      <c r="G41" s="984"/>
      <c r="H41" s="984"/>
      <c r="I41" s="984"/>
      <c r="J41" s="984"/>
      <c r="K41" s="984"/>
      <c r="L41" s="984"/>
      <c r="M41" s="984"/>
      <c r="N41" s="984"/>
      <c r="O41" s="984"/>
      <c r="P41" s="984"/>
      <c r="Q41" s="984"/>
      <c r="R41" s="984"/>
      <c r="S41" s="979"/>
      <c r="T41" s="1084">
        <v>0</v>
      </c>
      <c r="U41" s="1085"/>
      <c r="V41" s="1085"/>
      <c r="W41" s="1486"/>
      <c r="X41" s="716" t="s">
        <v>103</v>
      </c>
      <c r="Y41" s="90"/>
      <c r="Z41" s="1482">
        <f>'設条'!Q47</f>
        <v>1440</v>
      </c>
      <c r="AA41" s="1482"/>
      <c r="AB41" s="1483"/>
      <c r="AC41" s="1084"/>
      <c r="AD41" s="1085"/>
      <c r="AE41" s="1085"/>
      <c r="AF41" s="1486"/>
      <c r="AG41" s="716" t="s">
        <v>103</v>
      </c>
      <c r="AH41" s="716"/>
      <c r="AI41" s="1482">
        <f>'設条'!Q47</f>
        <v>1440</v>
      </c>
      <c r="AJ41" s="1482"/>
      <c r="AK41" s="1483"/>
      <c r="AL41" s="669"/>
      <c r="AM41" s="1139"/>
      <c r="AN41" s="1142" t="s">
        <v>2</v>
      </c>
      <c r="AO41" s="2"/>
      <c r="AP41" s="2"/>
      <c r="AQ41" s="2"/>
      <c r="AR41" s="2"/>
      <c r="AS41" s="2"/>
      <c r="AT41" s="2"/>
    </row>
    <row r="42" spans="1:46" ht="13.5" customHeight="1">
      <c r="A42" s="1457"/>
      <c r="B42" s="1458"/>
      <c r="C42" s="1023" t="s">
        <v>821</v>
      </c>
      <c r="D42" s="984"/>
      <c r="E42" s="984"/>
      <c r="F42" s="984"/>
      <c r="G42" s="984"/>
      <c r="H42" s="984"/>
      <c r="I42" s="984"/>
      <c r="J42" s="984"/>
      <c r="K42" s="984"/>
      <c r="L42" s="984"/>
      <c r="M42" s="984"/>
      <c r="N42" s="984"/>
      <c r="O42" s="984"/>
      <c r="P42" s="984"/>
      <c r="Q42" s="984"/>
      <c r="R42" s="984"/>
      <c r="S42" s="979"/>
      <c r="T42" s="1084"/>
      <c r="U42" s="1085"/>
      <c r="V42" s="1085"/>
      <c r="W42" s="1486"/>
      <c r="X42" s="716" t="s">
        <v>104</v>
      </c>
      <c r="Y42" s="716"/>
      <c r="Z42" s="1482">
        <f>'設条'!Q48</f>
        <v>1295</v>
      </c>
      <c r="AA42" s="1482"/>
      <c r="AB42" s="1483"/>
      <c r="AC42" s="1084"/>
      <c r="AD42" s="1085"/>
      <c r="AE42" s="1085"/>
      <c r="AF42" s="1486"/>
      <c r="AG42" s="716" t="s">
        <v>104</v>
      </c>
      <c r="AH42" s="716"/>
      <c r="AI42" s="1482">
        <f>'設条'!Q48</f>
        <v>1295</v>
      </c>
      <c r="AJ42" s="1482"/>
      <c r="AK42" s="1483"/>
      <c r="AL42" s="669"/>
      <c r="AM42" s="1145"/>
      <c r="AN42" s="1261"/>
      <c r="AO42" s="2"/>
      <c r="AP42" s="2"/>
      <c r="AQ42" s="2"/>
      <c r="AR42" s="2"/>
      <c r="AS42" s="2"/>
      <c r="AT42" s="2"/>
    </row>
    <row r="43" spans="1:46" ht="13.5" customHeight="1">
      <c r="A43" s="1457"/>
      <c r="B43" s="1458"/>
      <c r="C43" s="1023" t="s">
        <v>822</v>
      </c>
      <c r="D43" s="984"/>
      <c r="E43" s="984"/>
      <c r="F43" s="984"/>
      <c r="G43" s="984"/>
      <c r="H43" s="984"/>
      <c r="I43" s="984"/>
      <c r="J43" s="984"/>
      <c r="K43" s="984"/>
      <c r="L43" s="984"/>
      <c r="M43" s="984"/>
      <c r="N43" s="984"/>
      <c r="O43" s="984"/>
      <c r="P43" s="984"/>
      <c r="Q43" s="984"/>
      <c r="R43" s="984"/>
      <c r="S43" s="979"/>
      <c r="T43" s="1084">
        <v>0</v>
      </c>
      <c r="U43" s="1085"/>
      <c r="V43" s="1085"/>
      <c r="W43" s="1085"/>
      <c r="X43" s="1085"/>
      <c r="Y43" s="1085"/>
      <c r="Z43" s="1085"/>
      <c r="AA43" s="1085"/>
      <c r="AB43" s="1086"/>
      <c r="AC43" s="1084"/>
      <c r="AD43" s="1085"/>
      <c r="AE43" s="1085"/>
      <c r="AF43" s="1085"/>
      <c r="AG43" s="1085"/>
      <c r="AH43" s="1085"/>
      <c r="AI43" s="1085"/>
      <c r="AJ43" s="1085"/>
      <c r="AK43" s="1086"/>
      <c r="AL43" s="669"/>
      <c r="AM43" s="1145"/>
      <c r="AN43" s="1261"/>
      <c r="AO43" s="2"/>
      <c r="AP43" s="2"/>
      <c r="AQ43" s="2"/>
      <c r="AR43" s="2"/>
      <c r="AS43" s="2"/>
      <c r="AT43" s="2"/>
    </row>
    <row r="44" spans="1:49" ht="13.5" customHeight="1">
      <c r="A44" s="423"/>
      <c r="B44" s="424"/>
      <c r="C44" s="1023" t="s">
        <v>493</v>
      </c>
      <c r="D44" s="984"/>
      <c r="E44" s="984"/>
      <c r="F44" s="984"/>
      <c r="G44" s="984"/>
      <c r="H44" s="984"/>
      <c r="I44" s="984"/>
      <c r="J44" s="984"/>
      <c r="K44" s="984"/>
      <c r="L44" s="984"/>
      <c r="M44" s="984"/>
      <c r="N44" s="984"/>
      <c r="O44" s="984"/>
      <c r="P44" s="984"/>
      <c r="Q44" s="984"/>
      <c r="R44" s="984"/>
      <c r="S44" s="979"/>
      <c r="T44" s="950"/>
      <c r="U44" s="950"/>
      <c r="V44" s="950"/>
      <c r="W44" s="950"/>
      <c r="X44" s="950"/>
      <c r="Y44" s="950"/>
      <c r="Z44" s="950"/>
      <c r="AA44" s="950"/>
      <c r="AB44" s="945"/>
      <c r="AC44" s="950"/>
      <c r="AD44" s="950"/>
      <c r="AE44" s="950"/>
      <c r="AF44" s="950"/>
      <c r="AG44" s="950"/>
      <c r="AH44" s="950"/>
      <c r="AI44" s="950"/>
      <c r="AJ44" s="950"/>
      <c r="AK44" s="945"/>
      <c r="AL44" s="669"/>
      <c r="AM44" s="1145"/>
      <c r="AN44" s="1261"/>
      <c r="AO44" s="13"/>
      <c r="AP44" s="13"/>
      <c r="AQ44" s="13"/>
      <c r="AR44" s="2"/>
      <c r="AS44" s="2"/>
      <c r="AT44" s="2"/>
      <c r="AU44" s="145"/>
      <c r="AV44" s="145"/>
      <c r="AW44" s="145"/>
    </row>
    <row r="45" spans="1:46" ht="13.5" customHeight="1">
      <c r="A45" s="423"/>
      <c r="B45" s="424"/>
      <c r="C45" s="1020" t="s">
        <v>380</v>
      </c>
      <c r="D45" s="1049"/>
      <c r="E45" s="1049"/>
      <c r="F45" s="1049"/>
      <c r="G45" s="1049"/>
      <c r="H45" s="1049"/>
      <c r="I45" s="1049"/>
      <c r="J45" s="1049"/>
      <c r="K45" s="1049"/>
      <c r="L45" s="1049"/>
      <c r="M45" s="1049"/>
      <c r="N45" s="1049"/>
      <c r="O45" s="1049"/>
      <c r="P45" s="1049"/>
      <c r="Q45" s="1049"/>
      <c r="R45" s="1049"/>
      <c r="S45" s="1050"/>
      <c r="T45" s="1213">
        <f>T42*T43*T44/1000</f>
        <v>0</v>
      </c>
      <c r="U45" s="1214"/>
      <c r="V45" s="1214"/>
      <c r="W45" s="1214"/>
      <c r="X45" s="1214"/>
      <c r="Y45" s="1214"/>
      <c r="Z45" s="1214"/>
      <c r="AA45" s="1214"/>
      <c r="AB45" s="1215"/>
      <c r="AC45" s="1213">
        <f>AC44*AC43*AC42/1000</f>
        <v>0</v>
      </c>
      <c r="AD45" s="1214"/>
      <c r="AE45" s="1214"/>
      <c r="AF45" s="1214"/>
      <c r="AG45" s="1214"/>
      <c r="AH45" s="1214"/>
      <c r="AI45" s="1214"/>
      <c r="AJ45" s="1214"/>
      <c r="AK45" s="1215"/>
      <c r="AL45" s="669"/>
      <c r="AM45" s="1145"/>
      <c r="AN45" s="1261"/>
      <c r="AO45" s="3"/>
      <c r="AP45" s="3"/>
      <c r="AQ45" s="3"/>
      <c r="AR45" s="2"/>
      <c r="AS45" s="2"/>
      <c r="AT45" s="2"/>
    </row>
    <row r="46" spans="1:46" ht="13.5" customHeight="1">
      <c r="A46" s="423"/>
      <c r="B46" s="424"/>
      <c r="C46" s="1026" t="s">
        <v>931</v>
      </c>
      <c r="D46" s="976"/>
      <c r="E46" s="976"/>
      <c r="F46" s="976"/>
      <c r="G46" s="976"/>
      <c r="H46" s="976"/>
      <c r="I46" s="976"/>
      <c r="J46" s="976"/>
      <c r="K46" s="976"/>
      <c r="L46" s="976"/>
      <c r="M46" s="976"/>
      <c r="N46" s="976"/>
      <c r="O46" s="977"/>
      <c r="P46" s="967" t="s">
        <v>489</v>
      </c>
      <c r="Q46" s="1208"/>
      <c r="R46" s="1208"/>
      <c r="S46" s="1209"/>
      <c r="T46" s="1167">
        <v>0</v>
      </c>
      <c r="U46" s="1168"/>
      <c r="V46" s="1168"/>
      <c r="W46" s="1168"/>
      <c r="X46" s="1168"/>
      <c r="Y46" s="1168"/>
      <c r="Z46" s="1168"/>
      <c r="AA46" s="1168"/>
      <c r="AB46" s="1169"/>
      <c r="AC46" s="1167"/>
      <c r="AD46" s="1168"/>
      <c r="AE46" s="1168"/>
      <c r="AF46" s="1168"/>
      <c r="AG46" s="1168"/>
      <c r="AH46" s="1168"/>
      <c r="AI46" s="1168"/>
      <c r="AJ46" s="1168"/>
      <c r="AK46" s="1169"/>
      <c r="AL46" s="669"/>
      <c r="AM46" s="1145"/>
      <c r="AN46" s="1261"/>
      <c r="AO46" s="3"/>
      <c r="AP46" s="39"/>
      <c r="AQ46" s="39"/>
      <c r="AR46" s="2"/>
      <c r="AS46" s="2"/>
      <c r="AT46" s="2"/>
    </row>
    <row r="47" spans="1:46" ht="13.5" customHeight="1">
      <c r="A47" s="423"/>
      <c r="B47" s="424"/>
      <c r="C47" s="971"/>
      <c r="D47" s="972"/>
      <c r="E47" s="972"/>
      <c r="F47" s="972"/>
      <c r="G47" s="972"/>
      <c r="H47" s="972"/>
      <c r="I47" s="972"/>
      <c r="J47" s="972"/>
      <c r="K47" s="972"/>
      <c r="L47" s="972"/>
      <c r="M47" s="972"/>
      <c r="N47" s="972"/>
      <c r="O47" s="973"/>
      <c r="P47" s="967" t="s">
        <v>490</v>
      </c>
      <c r="Q47" s="1274"/>
      <c r="R47" s="1274"/>
      <c r="S47" s="1275"/>
      <c r="T47" s="1167">
        <v>0</v>
      </c>
      <c r="U47" s="1168"/>
      <c r="V47" s="1168"/>
      <c r="W47" s="1168"/>
      <c r="X47" s="1168"/>
      <c r="Y47" s="1168"/>
      <c r="Z47" s="1168"/>
      <c r="AA47" s="1168"/>
      <c r="AB47" s="1169"/>
      <c r="AC47" s="1167"/>
      <c r="AD47" s="1168"/>
      <c r="AE47" s="1168"/>
      <c r="AF47" s="1168"/>
      <c r="AG47" s="1168"/>
      <c r="AH47" s="1168"/>
      <c r="AI47" s="1168"/>
      <c r="AJ47" s="1168"/>
      <c r="AK47" s="1169"/>
      <c r="AL47" s="669"/>
      <c r="AM47" s="1145"/>
      <c r="AN47" s="1261"/>
      <c r="AO47" s="45"/>
      <c r="AP47" s="3"/>
      <c r="AQ47" s="143"/>
      <c r="AR47" s="2"/>
      <c r="AS47" s="2"/>
      <c r="AT47" s="2"/>
    </row>
    <row r="48" spans="1:46" ht="13.5" customHeight="1">
      <c r="A48" s="423"/>
      <c r="B48" s="424"/>
      <c r="C48" s="1026" t="s">
        <v>932</v>
      </c>
      <c r="D48" s="1063"/>
      <c r="E48" s="1063"/>
      <c r="F48" s="1063"/>
      <c r="G48" s="1063"/>
      <c r="H48" s="1064"/>
      <c r="I48" s="1026" t="s">
        <v>515</v>
      </c>
      <c r="J48" s="976"/>
      <c r="K48" s="976"/>
      <c r="L48" s="976"/>
      <c r="M48" s="976"/>
      <c r="N48" s="976"/>
      <c r="O48" s="976"/>
      <c r="P48" s="976"/>
      <c r="Q48" s="976"/>
      <c r="R48" s="976"/>
      <c r="S48" s="977"/>
      <c r="T48" s="1002">
        <v>0</v>
      </c>
      <c r="U48" s="1003"/>
      <c r="V48" s="1003"/>
      <c r="W48" s="1003"/>
      <c r="X48" s="1003"/>
      <c r="Y48" s="1003"/>
      <c r="Z48" s="1003"/>
      <c r="AA48" s="1003"/>
      <c r="AB48" s="1000"/>
      <c r="AC48" s="1002"/>
      <c r="AD48" s="1003"/>
      <c r="AE48" s="1003"/>
      <c r="AF48" s="1003"/>
      <c r="AG48" s="1003"/>
      <c r="AH48" s="1003"/>
      <c r="AI48" s="1003"/>
      <c r="AJ48" s="1003"/>
      <c r="AK48" s="1000"/>
      <c r="AL48" s="669"/>
      <c r="AM48" s="1145"/>
      <c r="AN48" s="1261"/>
      <c r="AO48" s="45"/>
      <c r="AP48" s="3"/>
      <c r="AQ48" s="143"/>
      <c r="AR48" s="2"/>
      <c r="AS48" s="2"/>
      <c r="AT48" s="2"/>
    </row>
    <row r="49" spans="1:46" ht="13.5" customHeight="1">
      <c r="A49" s="636"/>
      <c r="B49" s="637"/>
      <c r="C49" s="946"/>
      <c r="D49" s="939"/>
      <c r="E49" s="939"/>
      <c r="F49" s="939"/>
      <c r="G49" s="939"/>
      <c r="H49" s="941"/>
      <c r="I49" s="1487" t="s">
        <v>383</v>
      </c>
      <c r="J49" s="1488"/>
      <c r="K49" s="1488"/>
      <c r="L49" s="1488"/>
      <c r="M49" s="1488"/>
      <c r="N49" s="1488"/>
      <c r="O49" s="1488"/>
      <c r="P49" s="1488"/>
      <c r="Q49" s="1488"/>
      <c r="R49" s="1488"/>
      <c r="S49" s="1489"/>
      <c r="T49" s="1002"/>
      <c r="U49" s="1003"/>
      <c r="V49" s="1003"/>
      <c r="W49" s="1003"/>
      <c r="X49" s="1003"/>
      <c r="Y49" s="1003"/>
      <c r="Z49" s="1003"/>
      <c r="AA49" s="1003"/>
      <c r="AB49" s="1000"/>
      <c r="AC49" s="1002"/>
      <c r="AD49" s="1003"/>
      <c r="AE49" s="1003"/>
      <c r="AF49" s="1003"/>
      <c r="AG49" s="1003"/>
      <c r="AH49" s="1003"/>
      <c r="AI49" s="1003"/>
      <c r="AJ49" s="1003"/>
      <c r="AK49" s="1000"/>
      <c r="AL49" s="669"/>
      <c r="AM49" s="1146"/>
      <c r="AN49" s="1262"/>
      <c r="AO49" s="119"/>
      <c r="AP49" s="3"/>
      <c r="AQ49" s="39"/>
      <c r="AR49" s="2"/>
      <c r="AS49" s="2"/>
      <c r="AT49" s="2"/>
    </row>
    <row r="50" spans="1:46" ht="13.5" customHeight="1">
      <c r="A50" s="360"/>
      <c r="B50" s="425"/>
      <c r="F50" s="3"/>
      <c r="G50" s="158"/>
      <c r="H50" s="40"/>
      <c r="I50" s="3" t="s">
        <v>503</v>
      </c>
      <c r="J50" s="40"/>
      <c r="K50" s="40"/>
      <c r="L50" s="40"/>
      <c r="M50" s="40"/>
      <c r="N50" s="40"/>
      <c r="O50" s="40"/>
      <c r="P50" s="40"/>
      <c r="Q50" s="40"/>
      <c r="R50" s="40"/>
      <c r="S50" s="40"/>
      <c r="T50" s="158"/>
      <c r="U50" s="158"/>
      <c r="V50" s="158"/>
      <c r="W50" s="158"/>
      <c r="X50" s="158"/>
      <c r="Y50" s="158"/>
      <c r="Z50" s="158"/>
      <c r="AA50" s="158"/>
      <c r="AB50" s="158"/>
      <c r="AC50" s="158"/>
      <c r="AD50" s="158"/>
      <c r="AE50" s="158"/>
      <c r="AF50" s="158"/>
      <c r="AG50" s="158"/>
      <c r="AH50" s="158"/>
      <c r="AI50" s="158"/>
      <c r="AJ50" s="158"/>
      <c r="AK50" s="158"/>
      <c r="AL50" s="158"/>
      <c r="AM50" s="158"/>
      <c r="AN50" s="372"/>
      <c r="AO50"/>
      <c r="AP50" s="39"/>
      <c r="AQ50" s="39"/>
      <c r="AR50" s="2"/>
      <c r="AS50" s="2"/>
      <c r="AT50" s="2"/>
    </row>
    <row r="51" spans="1:46" ht="13.5" customHeight="1">
      <c r="A51" s="360"/>
      <c r="B51" s="425"/>
      <c r="C51" s="319" t="s">
        <v>589</v>
      </c>
      <c r="D51" s="840"/>
      <c r="E51" s="840"/>
      <c r="F51" s="840"/>
      <c r="G51" s="158"/>
      <c r="H51" s="40"/>
      <c r="I51" s="40"/>
      <c r="J51" s="40"/>
      <c r="K51" s="40"/>
      <c r="L51" s="40"/>
      <c r="M51" s="40"/>
      <c r="N51" s="40"/>
      <c r="O51" s="40"/>
      <c r="P51" s="40"/>
      <c r="Q51" s="40"/>
      <c r="R51" s="40"/>
      <c r="S51" s="40"/>
      <c r="T51" s="158"/>
      <c r="U51" s="158"/>
      <c r="V51" s="158"/>
      <c r="W51" s="158"/>
      <c r="X51" s="158"/>
      <c r="Y51" s="158"/>
      <c r="Z51" s="158"/>
      <c r="AA51" s="158"/>
      <c r="AB51" s="158"/>
      <c r="AC51" s="158"/>
      <c r="AD51" s="158"/>
      <c r="AE51" s="158"/>
      <c r="AF51" s="158"/>
      <c r="AG51" s="158"/>
      <c r="AH51" s="158"/>
      <c r="AI51" s="158"/>
      <c r="AJ51" s="158"/>
      <c r="AK51" s="291"/>
      <c r="AL51" s="291"/>
      <c r="AM51" s="291"/>
      <c r="AN51" s="372"/>
      <c r="AO51"/>
      <c r="AP51" s="3"/>
      <c r="AQ51" s="39"/>
      <c r="AR51" s="2"/>
      <c r="AS51" s="2"/>
      <c r="AT51" s="2"/>
    </row>
    <row r="52" spans="1:46" ht="13.5" customHeight="1">
      <c r="A52" s="725"/>
      <c r="B52" s="729"/>
      <c r="C52" s="835"/>
      <c r="D52" s="726" t="s">
        <v>105</v>
      </c>
      <c r="E52" s="841"/>
      <c r="F52" s="841"/>
      <c r="G52" s="841"/>
      <c r="H52" s="841"/>
      <c r="I52" s="841"/>
      <c r="J52" s="841"/>
      <c r="K52" s="841"/>
      <c r="L52" s="841"/>
      <c r="M52" s="841"/>
      <c r="N52" s="841"/>
      <c r="O52" s="841"/>
      <c r="P52" s="841"/>
      <c r="Q52" s="841"/>
      <c r="R52" s="820"/>
      <c r="S52" s="820"/>
      <c r="T52" s="820"/>
      <c r="U52" s="820"/>
      <c r="V52" s="820"/>
      <c r="W52" s="820"/>
      <c r="X52" s="820"/>
      <c r="Y52" s="820"/>
      <c r="Z52" s="820"/>
      <c r="AA52" s="820"/>
      <c r="AB52" s="820"/>
      <c r="AC52" s="820"/>
      <c r="AD52" s="820"/>
      <c r="AE52" s="820"/>
      <c r="AF52" s="820"/>
      <c r="AG52" s="820"/>
      <c r="AH52" s="820"/>
      <c r="AI52" s="820"/>
      <c r="AJ52" s="820"/>
      <c r="AK52" s="820"/>
      <c r="AL52" s="820"/>
      <c r="AM52" s="821"/>
      <c r="AN52" s="744"/>
      <c r="AO52"/>
      <c r="AP52" s="39"/>
      <c r="AQ52" s="39"/>
      <c r="AR52" s="2"/>
      <c r="AS52" s="2"/>
      <c r="AT52" s="2"/>
    </row>
    <row r="53" spans="1:46" ht="13.5" customHeight="1">
      <c r="A53" s="725"/>
      <c r="B53" s="729"/>
      <c r="C53" s="835"/>
      <c r="D53" s="726" t="s">
        <v>106</v>
      </c>
      <c r="E53" s="835"/>
      <c r="F53" s="835"/>
      <c r="G53" s="842"/>
      <c r="H53" s="842"/>
      <c r="I53" s="842"/>
      <c r="J53" s="842"/>
      <c r="K53" s="842"/>
      <c r="L53" s="842"/>
      <c r="M53" s="842"/>
      <c r="N53" s="842"/>
      <c r="O53" s="842"/>
      <c r="P53" s="742"/>
      <c r="Q53" s="843"/>
      <c r="R53" s="843"/>
      <c r="S53" s="843"/>
      <c r="T53" s="727"/>
      <c r="U53" s="727"/>
      <c r="V53" s="727"/>
      <c r="W53" s="727"/>
      <c r="X53" s="727"/>
      <c r="Y53" s="727"/>
      <c r="Z53" s="727"/>
      <c r="AA53" s="727"/>
      <c r="AB53" s="727"/>
      <c r="AC53" s="727"/>
      <c r="AD53" s="727"/>
      <c r="AE53" s="727"/>
      <c r="AF53" s="727"/>
      <c r="AG53" s="727"/>
      <c r="AH53" s="727"/>
      <c r="AI53" s="727"/>
      <c r="AJ53" s="727"/>
      <c r="AK53" s="727"/>
      <c r="AL53" s="727"/>
      <c r="AM53" s="727"/>
      <c r="AN53" s="744"/>
      <c r="AO53" s="2"/>
      <c r="AP53" s="2"/>
      <c r="AQ53" s="2"/>
      <c r="AR53" s="2"/>
      <c r="AS53" s="2"/>
      <c r="AT53" s="2"/>
    </row>
    <row r="54" spans="1:46" ht="13.5" customHeight="1">
      <c r="A54" s="725"/>
      <c r="B54" s="729"/>
      <c r="C54" s="726"/>
      <c r="D54" s="729" t="s">
        <v>107</v>
      </c>
      <c r="E54" s="726"/>
      <c r="F54" s="729"/>
      <c r="G54" s="727"/>
      <c r="H54" s="842"/>
      <c r="I54" s="842"/>
      <c r="J54" s="842"/>
      <c r="K54" s="842"/>
      <c r="L54" s="842"/>
      <c r="M54" s="842"/>
      <c r="N54" s="842"/>
      <c r="O54" s="842"/>
      <c r="P54" s="842"/>
      <c r="Q54" s="842"/>
      <c r="R54" s="842"/>
      <c r="S54" s="842"/>
      <c r="T54" s="727"/>
      <c r="U54" s="727"/>
      <c r="V54" s="727"/>
      <c r="W54" s="727"/>
      <c r="X54" s="727"/>
      <c r="Y54" s="727"/>
      <c r="Z54" s="727"/>
      <c r="AA54" s="727"/>
      <c r="AB54" s="727"/>
      <c r="AC54" s="727"/>
      <c r="AD54" s="727"/>
      <c r="AE54" s="727"/>
      <c r="AF54" s="727"/>
      <c r="AG54" s="727"/>
      <c r="AH54" s="727"/>
      <c r="AI54" s="727"/>
      <c r="AJ54" s="727"/>
      <c r="AK54" s="727"/>
      <c r="AL54" s="727"/>
      <c r="AM54" s="727"/>
      <c r="AN54" s="744"/>
      <c r="AO54" s="2"/>
      <c r="AP54" s="2"/>
      <c r="AQ54" s="2"/>
      <c r="AR54" s="2"/>
      <c r="AS54" s="2"/>
      <c r="AT54" s="2"/>
    </row>
    <row r="55" spans="1:46" ht="13.5" customHeight="1">
      <c r="A55" s="725"/>
      <c r="B55" s="729"/>
      <c r="C55" s="726"/>
      <c r="D55" s="729" t="s">
        <v>108</v>
      </c>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820"/>
      <c r="AK55" s="820"/>
      <c r="AL55" s="820"/>
      <c r="AM55" s="821"/>
      <c r="AN55" s="744"/>
      <c r="AO55" s="2"/>
      <c r="AP55" s="2"/>
      <c r="AQ55" s="2"/>
      <c r="AR55" s="2"/>
      <c r="AS55" s="2"/>
      <c r="AT55" s="2"/>
    </row>
    <row r="56" spans="1:46" ht="13.5" customHeight="1">
      <c r="A56" s="725"/>
      <c r="B56" s="729"/>
      <c r="C56" s="729"/>
      <c r="D56" s="729" t="s">
        <v>109</v>
      </c>
      <c r="E56" s="729"/>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9"/>
      <c r="AJ56" s="844"/>
      <c r="AK56" s="844"/>
      <c r="AL56" s="844"/>
      <c r="AM56" s="727"/>
      <c r="AN56" s="744"/>
      <c r="AO56" s="2"/>
      <c r="AP56" s="2"/>
      <c r="AQ56" s="2"/>
      <c r="AR56" s="2"/>
      <c r="AS56" s="2"/>
      <c r="AT56" s="2"/>
    </row>
    <row r="57" spans="1:46" ht="13.5" customHeight="1">
      <c r="A57" s="725"/>
      <c r="B57" s="729"/>
      <c r="C57" s="729"/>
      <c r="D57" s="729" t="s">
        <v>110</v>
      </c>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7"/>
      <c r="AL57" s="729"/>
      <c r="AM57" s="729"/>
      <c r="AN57" s="728"/>
      <c r="AO57" s="2"/>
      <c r="AP57" s="2"/>
      <c r="AQ57" s="2"/>
      <c r="AR57" s="2"/>
      <c r="AS57" s="2"/>
      <c r="AT57" s="2"/>
    </row>
    <row r="58" spans="1:46" ht="13.5" customHeight="1">
      <c r="A58" s="725"/>
      <c r="B58" s="729"/>
      <c r="C58" s="729"/>
      <c r="D58" s="729" t="s">
        <v>111</v>
      </c>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844"/>
      <c r="AK58" s="844"/>
      <c r="AL58" s="844"/>
      <c r="AM58" s="727"/>
      <c r="AN58" s="728"/>
      <c r="AO58" s="2"/>
      <c r="AP58" s="2"/>
      <c r="AQ58" s="2"/>
      <c r="AR58" s="2"/>
      <c r="AS58" s="2"/>
      <c r="AT58" s="2"/>
    </row>
    <row r="59" spans="1:46" ht="13.5" customHeight="1">
      <c r="A59" s="725"/>
      <c r="B59" s="729"/>
      <c r="C59" s="729"/>
      <c r="D59" s="729" t="s">
        <v>112</v>
      </c>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844"/>
      <c r="AK59" s="844"/>
      <c r="AL59" s="844"/>
      <c r="AM59" s="727"/>
      <c r="AN59" s="728"/>
      <c r="AO59" s="2"/>
      <c r="AP59" s="2"/>
      <c r="AQ59" s="2"/>
      <c r="AR59" s="2"/>
      <c r="AS59" s="2"/>
      <c r="AT59" s="2"/>
    </row>
    <row r="60" spans="1:46" ht="13.5" customHeight="1">
      <c r="A60" s="725"/>
      <c r="B60" s="729"/>
      <c r="C60" s="729"/>
      <c r="D60" s="729" t="s">
        <v>113</v>
      </c>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844"/>
      <c r="AK60" s="844"/>
      <c r="AL60" s="844"/>
      <c r="AM60" s="727"/>
      <c r="AN60" s="728"/>
      <c r="AO60" s="2"/>
      <c r="AP60" s="2"/>
      <c r="AQ60" s="2"/>
      <c r="AR60" s="2"/>
      <c r="AS60" s="2"/>
      <c r="AT60" s="2"/>
    </row>
    <row r="61" spans="1:46" ht="13.5" customHeight="1" thickBot="1">
      <c r="A61" s="730"/>
      <c r="B61" s="731"/>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c r="AN61" s="733"/>
      <c r="AO61" s="2"/>
      <c r="AP61" s="2"/>
      <c r="AQ61" s="2"/>
      <c r="AR61" s="2"/>
      <c r="AS61" s="2"/>
      <c r="AT61" s="2"/>
    </row>
    <row r="62" spans="1:46" ht="13.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sheetData>
  <sheetProtection password="9350" sheet="1" scenarios="1" formatCells="0" selectLockedCells="1"/>
  <mergeCells count="50">
    <mergeCell ref="C45:S45"/>
    <mergeCell ref="AN38:AN39"/>
    <mergeCell ref="T40:AB40"/>
    <mergeCell ref="AC40:AK40"/>
    <mergeCell ref="AC41:AF41"/>
    <mergeCell ref="AC44:AK44"/>
    <mergeCell ref="AC42:AF42"/>
    <mergeCell ref="AC43:AK43"/>
    <mergeCell ref="T42:W42"/>
    <mergeCell ref="Z42:AB42"/>
    <mergeCell ref="AC49:AK49"/>
    <mergeCell ref="T48:AB48"/>
    <mergeCell ref="T45:AB45"/>
    <mergeCell ref="T46:AB46"/>
    <mergeCell ref="AC48:AK48"/>
    <mergeCell ref="AC47:AK47"/>
    <mergeCell ref="T49:AB49"/>
    <mergeCell ref="AC46:AK46"/>
    <mergeCell ref="AC45:AK45"/>
    <mergeCell ref="T47:AB47"/>
    <mergeCell ref="C48:H49"/>
    <mergeCell ref="I48:S48"/>
    <mergeCell ref="I49:S49"/>
    <mergeCell ref="T36:AK36"/>
    <mergeCell ref="T39:AK39"/>
    <mergeCell ref="P46:S46"/>
    <mergeCell ref="P47:S47"/>
    <mergeCell ref="C43:S43"/>
    <mergeCell ref="C44:S44"/>
    <mergeCell ref="C46:O47"/>
    <mergeCell ref="T43:AB43"/>
    <mergeCell ref="T44:AB44"/>
    <mergeCell ref="A1:AM1"/>
    <mergeCell ref="A3:AM3"/>
    <mergeCell ref="A4:AM4"/>
    <mergeCell ref="C36:S36"/>
    <mergeCell ref="C37:S37"/>
    <mergeCell ref="C38:S38"/>
    <mergeCell ref="C39:S39"/>
    <mergeCell ref="T41:W41"/>
    <mergeCell ref="Z41:AB41"/>
    <mergeCell ref="AM41:AM49"/>
    <mergeCell ref="AN41:AN49"/>
    <mergeCell ref="A9:B43"/>
    <mergeCell ref="C41:S41"/>
    <mergeCell ref="AI42:AK42"/>
    <mergeCell ref="T37:AK37"/>
    <mergeCell ref="T38:AK38"/>
    <mergeCell ref="AI41:AK41"/>
    <mergeCell ref="C42:S42"/>
  </mergeCells>
  <printOptions/>
  <pageMargins left="0.7874015748031497" right="0.1968503937007874" top="0.78" bottom="0.5905511811023623" header="0.5118110236220472" footer="0.39"/>
  <pageSetup horizontalDpi="600" verticalDpi="600" orientation="portrait" paperSize="9" scale="99" r:id="rId3"/>
  <headerFooter alignWithMargins="0">
    <oddHeader>&amp;L&amp;"ＭＳ Ｐ明朝,標準"&amp;8H24-101
</oddHeader>
  </headerFooter>
  <drawing r:id="rId2"/>
  <legacyDrawing r:id="rId1"/>
</worksheet>
</file>

<file path=xl/worksheets/sheet7.xml><?xml version="1.0" encoding="utf-8"?>
<worksheet xmlns="http://schemas.openxmlformats.org/spreadsheetml/2006/main" xmlns:r="http://schemas.openxmlformats.org/officeDocument/2006/relationships">
  <dimension ref="A1:BF71"/>
  <sheetViews>
    <sheetView showGridLines="0" view="pageBreakPreview" zoomScaleSheetLayoutView="100" workbookViewId="0" topLeftCell="A1">
      <selection activeCell="O11" sqref="O11:R11"/>
    </sheetView>
  </sheetViews>
  <sheetFormatPr defaultColWidth="9.00390625" defaultRowHeight="13.5" customHeight="1"/>
  <cols>
    <col min="1" max="9" width="2.25390625" style="1" customWidth="1"/>
    <col min="10" max="10" width="2.375" style="1" customWidth="1"/>
    <col min="11" max="37" width="2.25390625" style="1" customWidth="1"/>
    <col min="38" max="38" width="1.875" style="1" customWidth="1"/>
    <col min="39" max="39" width="2.50390625" style="1" customWidth="1"/>
    <col min="40" max="40" width="4.00390625" style="1" customWidth="1"/>
    <col min="41" max="41" width="2.75390625" style="1" customWidth="1"/>
    <col min="42"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1015" t="s">
        <v>217</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3"/>
      <c r="AP3" s="2"/>
      <c r="AQ3" s="2"/>
      <c r="AR3" s="2"/>
      <c r="AS3" s="2"/>
      <c r="AT3" s="2"/>
      <c r="AU3" s="2"/>
    </row>
    <row r="4" spans="1:47" ht="13.5" customHeight="1" thickBot="1">
      <c r="A4" s="1356" t="s">
        <v>256</v>
      </c>
      <c r="B4" s="1356"/>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6"/>
      <c r="AG4" s="1356"/>
      <c r="AH4" s="1356"/>
      <c r="AI4" s="1356"/>
      <c r="AJ4" s="1356"/>
      <c r="AK4" s="1356"/>
      <c r="AL4" s="1356"/>
      <c r="AM4" s="1356"/>
      <c r="AN4" s="12"/>
      <c r="AO4" s="12"/>
      <c r="AP4" s="2"/>
      <c r="AQ4" s="2"/>
      <c r="AR4" s="2"/>
      <c r="AS4" s="2"/>
      <c r="AT4" s="2"/>
      <c r="AU4" s="2"/>
    </row>
    <row r="5" spans="1:41" ht="13.5" customHeight="1">
      <c r="A5" s="26"/>
      <c r="B5" s="38"/>
      <c r="C5" s="38"/>
      <c r="D5" s="845" t="s">
        <v>403</v>
      </c>
      <c r="E5" s="846"/>
      <c r="F5" s="846"/>
      <c r="G5" s="846"/>
      <c r="H5" s="38"/>
      <c r="I5" s="38" t="s">
        <v>933</v>
      </c>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76"/>
    </row>
    <row r="6" spans="1:41" ht="13.5" customHeight="1">
      <c r="A6" s="1559" t="s">
        <v>257</v>
      </c>
      <c r="B6" s="1560"/>
      <c r="C6" s="3"/>
      <c r="D6" s="3"/>
      <c r="E6" s="3"/>
      <c r="F6" s="3"/>
      <c r="G6" s="3"/>
      <c r="H6" s="3"/>
      <c r="I6" s="3"/>
      <c r="J6" s="1615" t="s">
        <v>823</v>
      </c>
      <c r="K6" s="1616"/>
      <c r="L6" s="1616"/>
      <c r="M6" s="1616"/>
      <c r="N6" s="1617"/>
      <c r="O6" s="1544" t="s">
        <v>925</v>
      </c>
      <c r="P6" s="1612"/>
      <c r="Q6" s="1612"/>
      <c r="R6" s="1612"/>
      <c r="S6" s="1612"/>
      <c r="T6" s="1612"/>
      <c r="U6" s="1612"/>
      <c r="V6" s="1612"/>
      <c r="W6" s="1612"/>
      <c r="X6" s="1612"/>
      <c r="Y6" s="1612"/>
      <c r="Z6" s="1613"/>
      <c r="AA6" s="1544" t="s">
        <v>926</v>
      </c>
      <c r="AB6" s="1612"/>
      <c r="AC6" s="1612"/>
      <c r="AD6" s="1612"/>
      <c r="AE6" s="1612"/>
      <c r="AF6" s="1612"/>
      <c r="AG6" s="1612"/>
      <c r="AH6" s="1612"/>
      <c r="AI6" s="1612"/>
      <c r="AJ6" s="1612"/>
      <c r="AK6" s="1612"/>
      <c r="AL6" s="1613"/>
      <c r="AM6" s="1581" t="s">
        <v>428</v>
      </c>
      <c r="AN6" s="1582"/>
      <c r="AO6" s="1583"/>
    </row>
    <row r="7" spans="1:47" ht="13.5" customHeight="1">
      <c r="A7" s="1457"/>
      <c r="B7" s="1458"/>
      <c r="C7" s="32"/>
      <c r="D7" s="24"/>
      <c r="E7" s="24"/>
      <c r="F7" s="24"/>
      <c r="G7" s="24"/>
      <c r="H7" s="24"/>
      <c r="I7" s="24"/>
      <c r="J7" s="24"/>
      <c r="K7" s="24"/>
      <c r="L7" s="24"/>
      <c r="M7" s="24"/>
      <c r="N7" s="34"/>
      <c r="O7" s="1023" t="s">
        <v>504</v>
      </c>
      <c r="P7" s="984"/>
      <c r="Q7" s="984"/>
      <c r="R7" s="979"/>
      <c r="S7" s="1023" t="s">
        <v>505</v>
      </c>
      <c r="T7" s="984"/>
      <c r="U7" s="984"/>
      <c r="V7" s="979"/>
      <c r="W7" s="1023" t="s">
        <v>506</v>
      </c>
      <c r="X7" s="984"/>
      <c r="Y7" s="984"/>
      <c r="Z7" s="979"/>
      <c r="AA7" s="1023" t="s">
        <v>504</v>
      </c>
      <c r="AB7" s="984"/>
      <c r="AC7" s="984"/>
      <c r="AD7" s="979"/>
      <c r="AE7" s="1023" t="s">
        <v>505</v>
      </c>
      <c r="AF7" s="984"/>
      <c r="AG7" s="984"/>
      <c r="AH7" s="979"/>
      <c r="AI7" s="1023" t="s">
        <v>506</v>
      </c>
      <c r="AJ7" s="984"/>
      <c r="AK7" s="984"/>
      <c r="AL7" s="1064"/>
      <c r="AM7" s="132" t="s">
        <v>294</v>
      </c>
      <c r="AN7" s="141" t="s">
        <v>535</v>
      </c>
      <c r="AO7" s="114" t="s">
        <v>296</v>
      </c>
      <c r="AP7" s="2"/>
      <c r="AQ7" s="2"/>
      <c r="AR7" s="2"/>
      <c r="AS7" s="2"/>
      <c r="AT7" s="2"/>
      <c r="AU7" s="2"/>
    </row>
    <row r="8" spans="1:47" ht="13.5" customHeight="1">
      <c r="A8" s="1457"/>
      <c r="B8" s="1458"/>
      <c r="C8" s="108"/>
      <c r="D8" s="1062" t="s">
        <v>558</v>
      </c>
      <c r="E8" s="1586"/>
      <c r="F8" s="1586"/>
      <c r="G8" s="1586"/>
      <c r="H8" s="1586"/>
      <c r="I8" s="1587"/>
      <c r="J8" s="986" t="s">
        <v>395</v>
      </c>
      <c r="K8" s="1266"/>
      <c r="L8" s="1266"/>
      <c r="M8" s="1266"/>
      <c r="N8" s="1594"/>
      <c r="O8" s="1569" t="s">
        <v>114</v>
      </c>
      <c r="P8" s="1214"/>
      <c r="Q8" s="1214"/>
      <c r="R8" s="1215"/>
      <c r="S8" s="1578">
        <f>プレ!T46</f>
        <v>0</v>
      </c>
      <c r="T8" s="1579"/>
      <c r="U8" s="1579"/>
      <c r="V8" s="1580"/>
      <c r="W8" s="1578">
        <f>プレ!T47</f>
        <v>0</v>
      </c>
      <c r="X8" s="1579"/>
      <c r="Y8" s="1579"/>
      <c r="Z8" s="1580"/>
      <c r="AA8" s="1569" t="s">
        <v>114</v>
      </c>
      <c r="AB8" s="1214"/>
      <c r="AC8" s="1214"/>
      <c r="AD8" s="1215"/>
      <c r="AE8" s="1578">
        <f>プレ!AC46</f>
        <v>0</v>
      </c>
      <c r="AF8" s="1579"/>
      <c r="AG8" s="1579"/>
      <c r="AH8" s="1580"/>
      <c r="AI8" s="1578">
        <f>プレ!AC47</f>
        <v>0</v>
      </c>
      <c r="AJ8" s="1579"/>
      <c r="AK8" s="1579"/>
      <c r="AL8" s="1580"/>
      <c r="AM8" s="669"/>
      <c r="AN8" s="1139"/>
      <c r="AO8" s="1142" t="s">
        <v>114</v>
      </c>
      <c r="AP8" s="2"/>
      <c r="AQ8" s="2"/>
      <c r="AR8" s="2"/>
      <c r="AS8" s="2"/>
      <c r="AT8" s="2"/>
      <c r="AU8" s="2"/>
    </row>
    <row r="9" spans="1:47" ht="13.5" customHeight="1">
      <c r="A9" s="1457"/>
      <c r="B9" s="1458"/>
      <c r="C9" s="86"/>
      <c r="D9" s="1588"/>
      <c r="E9" s="1589"/>
      <c r="F9" s="1589"/>
      <c r="G9" s="1589"/>
      <c r="H9" s="1589"/>
      <c r="I9" s="1590"/>
      <c r="J9" s="986" t="s">
        <v>507</v>
      </c>
      <c r="K9" s="1266"/>
      <c r="L9" s="1266"/>
      <c r="M9" s="1266"/>
      <c r="N9" s="1594"/>
      <c r="O9" s="1569" t="s">
        <v>2</v>
      </c>
      <c r="P9" s="1214"/>
      <c r="Q9" s="1214"/>
      <c r="R9" s="1215"/>
      <c r="S9" s="1578">
        <f>プレ!T46*プレ!T48</f>
        <v>0</v>
      </c>
      <c r="T9" s="1579"/>
      <c r="U9" s="1579"/>
      <c r="V9" s="1580"/>
      <c r="W9" s="1578">
        <f>プレ!T47*プレ!T48</f>
        <v>0</v>
      </c>
      <c r="X9" s="1579"/>
      <c r="Y9" s="1579"/>
      <c r="Z9" s="1580"/>
      <c r="AA9" s="1569" t="s">
        <v>2</v>
      </c>
      <c r="AB9" s="1214"/>
      <c r="AC9" s="1214"/>
      <c r="AD9" s="1215"/>
      <c r="AE9" s="1578">
        <f>プレ!AC46*プレ!AC48</f>
        <v>0</v>
      </c>
      <c r="AF9" s="1579"/>
      <c r="AG9" s="1579"/>
      <c r="AH9" s="1580"/>
      <c r="AI9" s="1578">
        <f>プレ!AC47*プレ!AC48</f>
        <v>0</v>
      </c>
      <c r="AJ9" s="1579"/>
      <c r="AK9" s="1579"/>
      <c r="AL9" s="1580"/>
      <c r="AM9" s="669"/>
      <c r="AN9" s="1577"/>
      <c r="AO9" s="1283"/>
      <c r="AP9" s="2"/>
      <c r="AQ9" s="2"/>
      <c r="AR9" s="2"/>
      <c r="AS9" s="2"/>
      <c r="AT9" s="2"/>
      <c r="AU9" s="2"/>
    </row>
    <row r="10" spans="1:47" ht="13.5" customHeight="1">
      <c r="A10" s="1457"/>
      <c r="B10" s="1458"/>
      <c r="C10" s="86"/>
      <c r="D10" s="1591"/>
      <c r="E10" s="1592"/>
      <c r="F10" s="1592"/>
      <c r="G10" s="1592"/>
      <c r="H10" s="1592"/>
      <c r="I10" s="1593"/>
      <c r="J10" s="1595" t="s">
        <v>383</v>
      </c>
      <c r="K10" s="1596"/>
      <c r="L10" s="1596"/>
      <c r="M10" s="1596"/>
      <c r="N10" s="1597"/>
      <c r="O10" s="1569" t="s">
        <v>115</v>
      </c>
      <c r="P10" s="1214"/>
      <c r="Q10" s="1214"/>
      <c r="R10" s="1215"/>
      <c r="S10" s="1578">
        <f>プレ!T46*プレ!T49</f>
        <v>0</v>
      </c>
      <c r="T10" s="1579"/>
      <c r="U10" s="1579"/>
      <c r="V10" s="1580"/>
      <c r="W10" s="1578">
        <f>プレ!T47*プレ!T49</f>
        <v>0</v>
      </c>
      <c r="X10" s="1579"/>
      <c r="Y10" s="1579"/>
      <c r="Z10" s="1580"/>
      <c r="AA10" s="1569" t="s">
        <v>115</v>
      </c>
      <c r="AB10" s="1214"/>
      <c r="AC10" s="1214"/>
      <c r="AD10" s="1215"/>
      <c r="AE10" s="1578">
        <f>プレ!AC46*プレ!AC49</f>
        <v>0</v>
      </c>
      <c r="AF10" s="1579"/>
      <c r="AG10" s="1579"/>
      <c r="AH10" s="1580"/>
      <c r="AI10" s="1578">
        <f>プレ!AC47*プレ!AC49</f>
        <v>0</v>
      </c>
      <c r="AJ10" s="1579"/>
      <c r="AK10" s="1579"/>
      <c r="AL10" s="1580"/>
      <c r="AM10" s="669"/>
      <c r="AN10" s="1571"/>
      <c r="AO10" s="1283"/>
      <c r="AP10" s="2"/>
      <c r="AQ10" s="2"/>
      <c r="AR10" s="2"/>
      <c r="AS10" s="2"/>
      <c r="AT10" s="2"/>
      <c r="AU10" s="2"/>
    </row>
    <row r="11" spans="1:47" ht="13.5" customHeight="1">
      <c r="A11" s="1457"/>
      <c r="B11" s="1458"/>
      <c r="C11" s="1584" t="s">
        <v>518</v>
      </c>
      <c r="D11" s="986" t="s">
        <v>508</v>
      </c>
      <c r="E11" s="1208"/>
      <c r="F11" s="1208"/>
      <c r="G11" s="1208"/>
      <c r="H11" s="1208"/>
      <c r="I11" s="1208"/>
      <c r="J11" s="1208"/>
      <c r="K11" s="1208"/>
      <c r="L11" s="1208"/>
      <c r="M11" s="1208"/>
      <c r="N11" s="1209"/>
      <c r="O11" s="1528"/>
      <c r="P11" s="1529"/>
      <c r="Q11" s="1529"/>
      <c r="R11" s="1530"/>
      <c r="S11" s="1528"/>
      <c r="T11" s="1529"/>
      <c r="U11" s="1529"/>
      <c r="V11" s="1530"/>
      <c r="W11" s="1528"/>
      <c r="X11" s="1529"/>
      <c r="Y11" s="1529"/>
      <c r="Z11" s="1530"/>
      <c r="AA11" s="1528"/>
      <c r="AB11" s="1529"/>
      <c r="AC11" s="1529"/>
      <c r="AD11" s="1530"/>
      <c r="AE11" s="1528"/>
      <c r="AF11" s="1529"/>
      <c r="AG11" s="1529"/>
      <c r="AH11" s="1530"/>
      <c r="AI11" s="1528"/>
      <c r="AJ11" s="1529"/>
      <c r="AK11" s="1529"/>
      <c r="AL11" s="1530"/>
      <c r="AM11" s="669"/>
      <c r="AN11" s="720"/>
      <c r="AO11" s="1283"/>
      <c r="AP11" s="2"/>
      <c r="AQ11" s="2"/>
      <c r="AR11" s="2"/>
      <c r="AS11" s="2"/>
      <c r="AT11" s="2"/>
      <c r="AU11" s="2"/>
    </row>
    <row r="12" spans="1:47" ht="13.5" customHeight="1">
      <c r="A12" s="1457"/>
      <c r="B12" s="1458"/>
      <c r="C12" s="1585"/>
      <c r="D12" s="967" t="s">
        <v>509</v>
      </c>
      <c r="E12" s="968"/>
      <c r="F12" s="968"/>
      <c r="G12" s="968"/>
      <c r="H12" s="968"/>
      <c r="I12" s="968"/>
      <c r="J12" s="968"/>
      <c r="K12" s="968"/>
      <c r="L12" s="968"/>
      <c r="M12" s="968"/>
      <c r="N12" s="969"/>
      <c r="O12" s="1570" t="s">
        <v>2</v>
      </c>
      <c r="P12" s="1168"/>
      <c r="Q12" s="1168"/>
      <c r="R12" s="1169"/>
      <c r="S12" s="1528"/>
      <c r="T12" s="1529"/>
      <c r="U12" s="1529"/>
      <c r="V12" s="1530"/>
      <c r="W12" s="1528"/>
      <c r="X12" s="1529"/>
      <c r="Y12" s="1529"/>
      <c r="Z12" s="1530"/>
      <c r="AA12" s="1570" t="s">
        <v>2</v>
      </c>
      <c r="AB12" s="1168"/>
      <c r="AC12" s="1168"/>
      <c r="AD12" s="1169"/>
      <c r="AE12" s="1528"/>
      <c r="AF12" s="1529"/>
      <c r="AG12" s="1529"/>
      <c r="AH12" s="1530"/>
      <c r="AI12" s="1528"/>
      <c r="AJ12" s="1529"/>
      <c r="AK12" s="1529"/>
      <c r="AL12" s="1530"/>
      <c r="AM12" s="669"/>
      <c r="AN12" s="1139"/>
      <c r="AO12" s="1283"/>
      <c r="AP12" s="2"/>
      <c r="AQ12" s="2"/>
      <c r="AR12" s="2"/>
      <c r="AS12" s="2"/>
      <c r="AT12" s="2"/>
      <c r="AU12" s="2"/>
    </row>
    <row r="13" spans="1:47" ht="13.5" customHeight="1">
      <c r="A13" s="1457"/>
      <c r="B13" s="1458"/>
      <c r="C13" s="1585"/>
      <c r="D13" s="967" t="s">
        <v>510</v>
      </c>
      <c r="E13" s="1274"/>
      <c r="F13" s="1274"/>
      <c r="G13" s="1274"/>
      <c r="H13" s="1274"/>
      <c r="I13" s="1274"/>
      <c r="J13" s="1274"/>
      <c r="K13" s="1274"/>
      <c r="L13" s="1274"/>
      <c r="M13" s="1274"/>
      <c r="N13" s="1275"/>
      <c r="O13" s="1570" t="s">
        <v>116</v>
      </c>
      <c r="P13" s="1168"/>
      <c r="Q13" s="1168"/>
      <c r="R13" s="1169"/>
      <c r="S13" s="1528"/>
      <c r="T13" s="1529"/>
      <c r="U13" s="1529"/>
      <c r="V13" s="1530"/>
      <c r="W13" s="1528"/>
      <c r="X13" s="1529"/>
      <c r="Y13" s="1529"/>
      <c r="Z13" s="1530"/>
      <c r="AA13" s="1570" t="s">
        <v>116</v>
      </c>
      <c r="AB13" s="1168"/>
      <c r="AC13" s="1168"/>
      <c r="AD13" s="1169"/>
      <c r="AE13" s="1528"/>
      <c r="AF13" s="1529"/>
      <c r="AG13" s="1529"/>
      <c r="AH13" s="1530"/>
      <c r="AI13" s="1528"/>
      <c r="AJ13" s="1529"/>
      <c r="AK13" s="1529"/>
      <c r="AL13" s="1530"/>
      <c r="AM13" s="669"/>
      <c r="AN13" s="1577"/>
      <c r="AO13" s="1283"/>
      <c r="AP13" s="2"/>
      <c r="AQ13" s="2"/>
      <c r="AR13" s="2"/>
      <c r="AS13" s="2"/>
      <c r="AT13" s="2"/>
      <c r="AU13" s="2"/>
    </row>
    <row r="14" spans="1:47" ht="13.5" customHeight="1">
      <c r="A14" s="1457"/>
      <c r="B14" s="1458"/>
      <c r="C14" s="1585"/>
      <c r="D14" s="967" t="s">
        <v>511</v>
      </c>
      <c r="E14" s="1274"/>
      <c r="F14" s="1274"/>
      <c r="G14" s="1274"/>
      <c r="H14" s="1274"/>
      <c r="I14" s="1274"/>
      <c r="J14" s="1274"/>
      <c r="K14" s="1274"/>
      <c r="L14" s="1274"/>
      <c r="M14" s="1274"/>
      <c r="N14" s="1275"/>
      <c r="O14" s="1570" t="s">
        <v>2</v>
      </c>
      <c r="P14" s="1168"/>
      <c r="Q14" s="1168"/>
      <c r="R14" s="1169"/>
      <c r="S14" s="1528"/>
      <c r="T14" s="1529"/>
      <c r="U14" s="1529"/>
      <c r="V14" s="1530"/>
      <c r="W14" s="1528"/>
      <c r="X14" s="1529"/>
      <c r="Y14" s="1529"/>
      <c r="Z14" s="1530"/>
      <c r="AA14" s="1570" t="s">
        <v>2</v>
      </c>
      <c r="AB14" s="1168"/>
      <c r="AC14" s="1168"/>
      <c r="AD14" s="1169"/>
      <c r="AE14" s="1528"/>
      <c r="AF14" s="1529"/>
      <c r="AG14" s="1529"/>
      <c r="AH14" s="1530"/>
      <c r="AI14" s="1528"/>
      <c r="AJ14" s="1529"/>
      <c r="AK14" s="1529"/>
      <c r="AL14" s="1530"/>
      <c r="AM14" s="669"/>
      <c r="AN14" s="1577"/>
      <c r="AO14" s="1283"/>
      <c r="AP14" s="2"/>
      <c r="AQ14" s="2"/>
      <c r="AR14" s="2"/>
      <c r="AS14" s="2"/>
      <c r="AT14" s="2"/>
      <c r="AU14" s="2"/>
    </row>
    <row r="15" spans="1:47" ht="13.5" customHeight="1">
      <c r="A15" s="1457"/>
      <c r="B15" s="1458"/>
      <c r="C15" s="1585"/>
      <c r="D15" s="1544" t="s">
        <v>512</v>
      </c>
      <c r="E15" s="1274"/>
      <c r="F15" s="1274"/>
      <c r="G15" s="1274"/>
      <c r="H15" s="1274"/>
      <c r="I15" s="1274"/>
      <c r="J15" s="1274"/>
      <c r="K15" s="1274"/>
      <c r="L15" s="1274"/>
      <c r="M15" s="1274"/>
      <c r="N15" s="1275"/>
      <c r="O15" s="1528"/>
      <c r="P15" s="1529"/>
      <c r="Q15" s="1529"/>
      <c r="R15" s="1530"/>
      <c r="S15" s="1528"/>
      <c r="T15" s="1529"/>
      <c r="U15" s="1529"/>
      <c r="V15" s="1530"/>
      <c r="W15" s="1528"/>
      <c r="X15" s="1529"/>
      <c r="Y15" s="1529"/>
      <c r="Z15" s="1530"/>
      <c r="AA15" s="1528"/>
      <c r="AB15" s="1529"/>
      <c r="AC15" s="1529"/>
      <c r="AD15" s="1530"/>
      <c r="AE15" s="1528"/>
      <c r="AF15" s="1529"/>
      <c r="AG15" s="1529"/>
      <c r="AH15" s="1530"/>
      <c r="AI15" s="1528"/>
      <c r="AJ15" s="1529"/>
      <c r="AK15" s="1529"/>
      <c r="AL15" s="1530"/>
      <c r="AM15" s="669"/>
      <c r="AN15" s="1571"/>
      <c r="AO15" s="1283"/>
      <c r="AP15" s="2"/>
      <c r="AQ15" s="2"/>
      <c r="AR15" s="2"/>
      <c r="AS15" s="2"/>
      <c r="AT15" s="2"/>
      <c r="AU15" s="2"/>
    </row>
    <row r="16" spans="1:47" ht="13.5" customHeight="1">
      <c r="A16" s="1457"/>
      <c r="B16" s="1458"/>
      <c r="C16" s="1585"/>
      <c r="D16" s="960" t="s">
        <v>359</v>
      </c>
      <c r="E16" s="1200"/>
      <c r="F16" s="1200"/>
      <c r="G16" s="1200"/>
      <c r="H16" s="1200"/>
      <c r="I16" s="1201"/>
      <c r="J16" s="967" t="s">
        <v>465</v>
      </c>
      <c r="K16" s="1274"/>
      <c r="L16" s="1274"/>
      <c r="M16" s="1274"/>
      <c r="N16" s="1275"/>
      <c r="O16" s="1528"/>
      <c r="P16" s="1529"/>
      <c r="Q16" s="1529"/>
      <c r="R16" s="1530"/>
      <c r="S16" s="1528"/>
      <c r="T16" s="1529"/>
      <c r="U16" s="1529"/>
      <c r="V16" s="1530"/>
      <c r="W16" s="1528"/>
      <c r="X16" s="1529"/>
      <c r="Y16" s="1529"/>
      <c r="Z16" s="1530"/>
      <c r="AA16" s="1528"/>
      <c r="AB16" s="1529"/>
      <c r="AC16" s="1529"/>
      <c r="AD16" s="1530"/>
      <c r="AE16" s="1528"/>
      <c r="AF16" s="1529"/>
      <c r="AG16" s="1529"/>
      <c r="AH16" s="1530"/>
      <c r="AI16" s="1528"/>
      <c r="AJ16" s="1529"/>
      <c r="AK16" s="1529"/>
      <c r="AL16" s="1530"/>
      <c r="AM16" s="669"/>
      <c r="AN16" s="1139"/>
      <c r="AO16" s="1283"/>
      <c r="AP16" s="2"/>
      <c r="AQ16" s="2"/>
      <c r="AR16" s="2"/>
      <c r="AS16" s="2"/>
      <c r="AT16" s="2"/>
      <c r="AU16" s="2"/>
    </row>
    <row r="17" spans="1:49" ht="13.5" customHeight="1">
      <c r="A17" s="1457"/>
      <c r="B17" s="1458"/>
      <c r="C17" s="1585"/>
      <c r="D17" s="1598"/>
      <c r="E17" s="1193"/>
      <c r="F17" s="1193"/>
      <c r="G17" s="1193"/>
      <c r="H17" s="1193"/>
      <c r="I17" s="1194"/>
      <c r="J17" s="967" t="s">
        <v>466</v>
      </c>
      <c r="K17" s="1274"/>
      <c r="L17" s="1274"/>
      <c r="M17" s="1274"/>
      <c r="N17" s="1275"/>
      <c r="O17" s="1528"/>
      <c r="P17" s="1529"/>
      <c r="Q17" s="1529"/>
      <c r="R17" s="1530"/>
      <c r="S17" s="1528"/>
      <c r="T17" s="1529"/>
      <c r="U17" s="1529"/>
      <c r="V17" s="1530"/>
      <c r="W17" s="1528"/>
      <c r="X17" s="1529"/>
      <c r="Y17" s="1529"/>
      <c r="Z17" s="1530"/>
      <c r="AA17" s="1528"/>
      <c r="AB17" s="1529"/>
      <c r="AC17" s="1529"/>
      <c r="AD17" s="1530"/>
      <c r="AE17" s="1528"/>
      <c r="AF17" s="1529"/>
      <c r="AG17" s="1529"/>
      <c r="AH17" s="1530"/>
      <c r="AI17" s="1528"/>
      <c r="AJ17" s="1529"/>
      <c r="AK17" s="1529"/>
      <c r="AL17" s="1530"/>
      <c r="AM17" s="669"/>
      <c r="AN17" s="1571"/>
      <c r="AO17" s="1283"/>
      <c r="AP17" s="2"/>
      <c r="AQ17" s="2"/>
      <c r="AR17" s="2"/>
      <c r="AS17" s="2"/>
      <c r="AT17" s="2"/>
      <c r="AU17" s="2"/>
      <c r="AW17" s="87"/>
    </row>
    <row r="18" spans="1:47" ht="13.5" customHeight="1">
      <c r="A18" s="1457"/>
      <c r="B18" s="1458"/>
      <c r="C18" s="1585"/>
      <c r="D18" s="967" t="s">
        <v>513</v>
      </c>
      <c r="E18" s="1274"/>
      <c r="F18" s="1274"/>
      <c r="G18" s="1274"/>
      <c r="H18" s="1274"/>
      <c r="I18" s="1274"/>
      <c r="J18" s="1274"/>
      <c r="K18" s="1274"/>
      <c r="L18" s="1274"/>
      <c r="M18" s="1274"/>
      <c r="N18" s="1275"/>
      <c r="O18" s="1528"/>
      <c r="P18" s="1529"/>
      <c r="Q18" s="1529"/>
      <c r="R18" s="1530"/>
      <c r="S18" s="1528"/>
      <c r="T18" s="1529"/>
      <c r="U18" s="1529"/>
      <c r="V18" s="1530"/>
      <c r="W18" s="1528"/>
      <c r="X18" s="1529"/>
      <c r="Y18" s="1529"/>
      <c r="Z18" s="1530"/>
      <c r="AA18" s="1528"/>
      <c r="AB18" s="1529"/>
      <c r="AC18" s="1529"/>
      <c r="AD18" s="1530"/>
      <c r="AE18" s="1528"/>
      <c r="AF18" s="1529"/>
      <c r="AG18" s="1529"/>
      <c r="AH18" s="1530"/>
      <c r="AI18" s="1528"/>
      <c r="AJ18" s="1529"/>
      <c r="AK18" s="1529"/>
      <c r="AL18" s="1530"/>
      <c r="AM18" s="669"/>
      <c r="AN18" s="720"/>
      <c r="AO18" s="1283"/>
      <c r="AP18" s="2"/>
      <c r="AQ18" s="2"/>
      <c r="AR18" s="2"/>
      <c r="AS18" s="2"/>
      <c r="AT18" s="2"/>
      <c r="AU18" s="2"/>
    </row>
    <row r="19" spans="1:47" ht="13.5" customHeight="1">
      <c r="A19" s="1457"/>
      <c r="B19" s="1458"/>
      <c r="C19" s="1585"/>
      <c r="D19" s="967" t="s">
        <v>514</v>
      </c>
      <c r="E19" s="1274"/>
      <c r="F19" s="1274"/>
      <c r="G19" s="1274"/>
      <c r="H19" s="1274"/>
      <c r="I19" s="1274"/>
      <c r="J19" s="1274"/>
      <c r="K19" s="1274"/>
      <c r="L19" s="1274"/>
      <c r="M19" s="1274"/>
      <c r="N19" s="1275"/>
      <c r="O19" s="1528"/>
      <c r="P19" s="1529"/>
      <c r="Q19" s="1529"/>
      <c r="R19" s="1530"/>
      <c r="S19" s="1528"/>
      <c r="T19" s="1529"/>
      <c r="U19" s="1529"/>
      <c r="V19" s="1530"/>
      <c r="W19" s="1528"/>
      <c r="X19" s="1529"/>
      <c r="Y19" s="1529"/>
      <c r="Z19" s="1530"/>
      <c r="AA19" s="1528"/>
      <c r="AB19" s="1529"/>
      <c r="AC19" s="1529"/>
      <c r="AD19" s="1530"/>
      <c r="AE19" s="1528"/>
      <c r="AF19" s="1529"/>
      <c r="AG19" s="1529"/>
      <c r="AH19" s="1530"/>
      <c r="AI19" s="1528"/>
      <c r="AJ19" s="1529"/>
      <c r="AK19" s="1529"/>
      <c r="AL19" s="1530"/>
      <c r="AM19" s="669"/>
      <c r="AN19" s="720"/>
      <c r="AO19" s="1283"/>
      <c r="AP19" s="2"/>
      <c r="AQ19" s="2"/>
      <c r="AR19" s="2"/>
      <c r="AS19" s="2"/>
      <c r="AT19" s="2"/>
      <c r="AU19" s="2"/>
    </row>
    <row r="20" spans="1:47" ht="13.5" customHeight="1">
      <c r="A20" s="1457"/>
      <c r="B20" s="1458"/>
      <c r="C20" s="86"/>
      <c r="D20" s="1544" t="s">
        <v>482</v>
      </c>
      <c r="E20" s="1274"/>
      <c r="F20" s="1274"/>
      <c r="G20" s="1274"/>
      <c r="H20" s="1274"/>
      <c r="I20" s="1274"/>
      <c r="J20" s="1274"/>
      <c r="K20" s="1274"/>
      <c r="L20" s="1274"/>
      <c r="M20" s="1274"/>
      <c r="N20" s="1275"/>
      <c r="O20" s="1528"/>
      <c r="P20" s="1529"/>
      <c r="Q20" s="1529"/>
      <c r="R20" s="1530"/>
      <c r="S20" s="1528"/>
      <c r="T20" s="1529"/>
      <c r="U20" s="1529"/>
      <c r="V20" s="1530"/>
      <c r="W20" s="1528"/>
      <c r="X20" s="1529"/>
      <c r="Y20" s="1529"/>
      <c r="Z20" s="1530"/>
      <c r="AA20" s="1528"/>
      <c r="AB20" s="1529"/>
      <c r="AC20" s="1529"/>
      <c r="AD20" s="1530"/>
      <c r="AE20" s="1528"/>
      <c r="AF20" s="1529"/>
      <c r="AG20" s="1529"/>
      <c r="AH20" s="1530"/>
      <c r="AI20" s="1528"/>
      <c r="AJ20" s="1529"/>
      <c r="AK20" s="1529"/>
      <c r="AL20" s="1530"/>
      <c r="AM20" s="669"/>
      <c r="AN20" s="720"/>
      <c r="AO20" s="1283"/>
      <c r="AP20" s="2"/>
      <c r="AQ20" s="2"/>
      <c r="AR20" s="2"/>
      <c r="AS20" s="2"/>
      <c r="AT20" s="2"/>
      <c r="AU20" s="2"/>
    </row>
    <row r="21" spans="1:47" ht="13.5" customHeight="1">
      <c r="A21" s="1457"/>
      <c r="B21" s="1458"/>
      <c r="C21" s="86"/>
      <c r="D21" s="960" t="s">
        <v>471</v>
      </c>
      <c r="E21" s="1200"/>
      <c r="F21" s="1200"/>
      <c r="G21" s="1200"/>
      <c r="H21" s="1200"/>
      <c r="I21" s="1201"/>
      <c r="J21" s="967" t="s">
        <v>465</v>
      </c>
      <c r="K21" s="1274"/>
      <c r="L21" s="1274"/>
      <c r="M21" s="1274"/>
      <c r="N21" s="1275"/>
      <c r="O21" s="1528"/>
      <c r="P21" s="1529"/>
      <c r="Q21" s="1529"/>
      <c r="R21" s="1530"/>
      <c r="S21" s="1528"/>
      <c r="T21" s="1529"/>
      <c r="U21" s="1529"/>
      <c r="V21" s="1530"/>
      <c r="W21" s="1528"/>
      <c r="X21" s="1529"/>
      <c r="Y21" s="1529"/>
      <c r="Z21" s="1530"/>
      <c r="AA21" s="1528"/>
      <c r="AB21" s="1529"/>
      <c r="AC21" s="1529"/>
      <c r="AD21" s="1530"/>
      <c r="AE21" s="1528"/>
      <c r="AF21" s="1529"/>
      <c r="AG21" s="1529"/>
      <c r="AH21" s="1530"/>
      <c r="AI21" s="1528"/>
      <c r="AJ21" s="1529"/>
      <c r="AK21" s="1529"/>
      <c r="AL21" s="1530"/>
      <c r="AM21" s="1462"/>
      <c r="AN21" s="1139"/>
      <c r="AO21" s="1283"/>
      <c r="AP21" s="2"/>
      <c r="AQ21" s="2"/>
      <c r="AR21" s="2"/>
      <c r="AS21" s="2"/>
      <c r="AT21" s="2"/>
      <c r="AU21" s="2"/>
    </row>
    <row r="22" spans="1:47" ht="13.5" customHeight="1" thickBot="1">
      <c r="A22" s="1457"/>
      <c r="B22" s="1458"/>
      <c r="C22" s="147"/>
      <c r="D22" s="1602"/>
      <c r="E22" s="1603"/>
      <c r="F22" s="1603"/>
      <c r="G22" s="1603"/>
      <c r="H22" s="1603"/>
      <c r="I22" s="1604"/>
      <c r="J22" s="967" t="s">
        <v>466</v>
      </c>
      <c r="K22" s="1274"/>
      <c r="L22" s="1274"/>
      <c r="M22" s="1274"/>
      <c r="N22" s="1275"/>
      <c r="O22" s="1574"/>
      <c r="P22" s="1575"/>
      <c r="Q22" s="1575"/>
      <c r="R22" s="1576"/>
      <c r="S22" s="1574"/>
      <c r="T22" s="1575"/>
      <c r="U22" s="1575"/>
      <c r="V22" s="1576"/>
      <c r="W22" s="1574"/>
      <c r="X22" s="1575"/>
      <c r="Y22" s="1575"/>
      <c r="Z22" s="1576"/>
      <c r="AA22" s="1574"/>
      <c r="AB22" s="1575"/>
      <c r="AC22" s="1575"/>
      <c r="AD22" s="1576"/>
      <c r="AE22" s="1574"/>
      <c r="AF22" s="1575"/>
      <c r="AG22" s="1575"/>
      <c r="AH22" s="1576"/>
      <c r="AI22" s="1574"/>
      <c r="AJ22" s="1575"/>
      <c r="AK22" s="1575"/>
      <c r="AL22" s="1576"/>
      <c r="AM22" s="1573"/>
      <c r="AN22" s="1572"/>
      <c r="AO22" s="1614"/>
      <c r="AP22" s="2"/>
      <c r="AQ22" s="2"/>
      <c r="AR22" s="2"/>
      <c r="AS22" s="2"/>
      <c r="AT22" s="2"/>
      <c r="AU22" s="2"/>
    </row>
    <row r="23" spans="1:47" ht="13.5" customHeight="1" thickTop="1">
      <c r="A23" s="1457"/>
      <c r="B23" s="1458"/>
      <c r="C23" s="1541" t="s">
        <v>403</v>
      </c>
      <c r="D23" s="1553" t="s">
        <v>559</v>
      </c>
      <c r="E23" s="1554"/>
      <c r="F23" s="1554"/>
      <c r="G23" s="1554"/>
      <c r="H23" s="1554"/>
      <c r="I23" s="1554"/>
      <c r="J23" s="1554"/>
      <c r="K23" s="1554"/>
      <c r="L23" s="1554"/>
      <c r="M23" s="1554"/>
      <c r="N23" s="1555"/>
      <c r="O23" s="1570" t="s">
        <v>2</v>
      </c>
      <c r="P23" s="1168"/>
      <c r="Q23" s="1168"/>
      <c r="R23" s="1169"/>
      <c r="S23" s="1605"/>
      <c r="T23" s="1606"/>
      <c r="U23" s="1606"/>
      <c r="V23" s="1607"/>
      <c r="W23" s="1605"/>
      <c r="X23" s="1606"/>
      <c r="Y23" s="1606"/>
      <c r="Z23" s="1607"/>
      <c r="AA23" s="1609" t="s">
        <v>2</v>
      </c>
      <c r="AB23" s="1610"/>
      <c r="AC23" s="1610"/>
      <c r="AD23" s="1611"/>
      <c r="AE23" s="1605"/>
      <c r="AF23" s="1606"/>
      <c r="AG23" s="1606"/>
      <c r="AH23" s="1607"/>
      <c r="AI23" s="1605"/>
      <c r="AJ23" s="1606"/>
      <c r="AK23" s="1606"/>
      <c r="AL23" s="1607"/>
      <c r="AM23" s="1520"/>
      <c r="AN23" s="1527"/>
      <c r="AO23" s="1537" t="s">
        <v>2</v>
      </c>
      <c r="AP23" s="2"/>
      <c r="AQ23" s="2"/>
      <c r="AR23" s="2"/>
      <c r="AS23" s="2"/>
      <c r="AT23" s="2"/>
      <c r="AU23" s="2"/>
    </row>
    <row r="24" spans="1:47" ht="13.5" customHeight="1">
      <c r="A24" s="1457"/>
      <c r="B24" s="1458"/>
      <c r="C24" s="1542"/>
      <c r="D24" s="1556" t="s">
        <v>585</v>
      </c>
      <c r="E24" s="1557"/>
      <c r="F24" s="1557"/>
      <c r="G24" s="1557"/>
      <c r="H24" s="1557"/>
      <c r="I24" s="1557"/>
      <c r="J24" s="1557"/>
      <c r="K24" s="1557"/>
      <c r="L24" s="1557"/>
      <c r="M24" s="1557"/>
      <c r="N24" s="1558"/>
      <c r="O24" s="1293">
        <f>'設条'!R33</f>
        <v>-1.8</v>
      </c>
      <c r="P24" s="1608"/>
      <c r="Q24" s="1608"/>
      <c r="R24" s="1608"/>
      <c r="S24" s="1608"/>
      <c r="T24" s="1608"/>
      <c r="U24" s="1608"/>
      <c r="V24" s="1608"/>
      <c r="W24" s="1608"/>
      <c r="X24" s="1608"/>
      <c r="Y24" s="1214" t="s">
        <v>117</v>
      </c>
      <c r="Z24" s="1214"/>
      <c r="AA24" s="1214"/>
      <c r="AB24" s="1214"/>
      <c r="AC24" s="1531">
        <f>'設条'!R30</f>
        <v>21</v>
      </c>
      <c r="AD24" s="1531"/>
      <c r="AE24" s="1531"/>
      <c r="AF24" s="1531"/>
      <c r="AG24" s="1531"/>
      <c r="AH24" s="1531"/>
      <c r="AI24" s="1531"/>
      <c r="AJ24" s="1531"/>
      <c r="AK24" s="1531"/>
      <c r="AL24" s="1532"/>
      <c r="AM24" s="1463"/>
      <c r="AN24" s="1146"/>
      <c r="AO24" s="1512"/>
      <c r="AP24" s="2"/>
      <c r="AQ24" s="2"/>
      <c r="AR24" s="2"/>
      <c r="AS24" s="2"/>
      <c r="AT24" s="2"/>
      <c r="AU24" s="2"/>
    </row>
    <row r="25" spans="1:47" ht="13.5" customHeight="1">
      <c r="A25" s="1457"/>
      <c r="B25" s="1458"/>
      <c r="C25" s="1542"/>
      <c r="D25" s="1544" t="s">
        <v>515</v>
      </c>
      <c r="E25" s="1545"/>
      <c r="F25" s="1545"/>
      <c r="G25" s="1545"/>
      <c r="H25" s="1545"/>
      <c r="I25" s="1545"/>
      <c r="J25" s="1545"/>
      <c r="K25" s="1545"/>
      <c r="L25" s="1545"/>
      <c r="M25" s="1545"/>
      <c r="N25" s="1546"/>
      <c r="O25" s="1570" t="s">
        <v>2</v>
      </c>
      <c r="P25" s="1168"/>
      <c r="Q25" s="1168"/>
      <c r="R25" s="1169"/>
      <c r="S25" s="1528"/>
      <c r="T25" s="1529"/>
      <c r="U25" s="1529"/>
      <c r="V25" s="1530"/>
      <c r="W25" s="1528"/>
      <c r="X25" s="1529"/>
      <c r="Y25" s="1529"/>
      <c r="Z25" s="1530"/>
      <c r="AA25" s="1167" t="s">
        <v>2</v>
      </c>
      <c r="AB25" s="1168"/>
      <c r="AC25" s="1168"/>
      <c r="AD25" s="1169"/>
      <c r="AE25" s="1528"/>
      <c r="AF25" s="1529"/>
      <c r="AG25" s="1529"/>
      <c r="AH25" s="1530"/>
      <c r="AI25" s="1528"/>
      <c r="AJ25" s="1529"/>
      <c r="AK25" s="1529"/>
      <c r="AL25" s="1530"/>
      <c r="AM25" s="1462"/>
      <c r="AN25" s="1139"/>
      <c r="AO25" s="1512"/>
      <c r="AP25" s="2"/>
      <c r="AQ25" s="2"/>
      <c r="AR25" s="2"/>
      <c r="AS25" s="2"/>
      <c r="AT25" s="2"/>
      <c r="AU25" s="2"/>
    </row>
    <row r="26" spans="1:47" ht="13.5" customHeight="1">
      <c r="A26" s="1457"/>
      <c r="B26" s="1458"/>
      <c r="C26" s="1542"/>
      <c r="D26" s="1556" t="s">
        <v>585</v>
      </c>
      <c r="E26" s="1557"/>
      <c r="F26" s="1557"/>
      <c r="G26" s="1557"/>
      <c r="H26" s="1557"/>
      <c r="I26" s="1557"/>
      <c r="J26" s="1557"/>
      <c r="K26" s="1557"/>
      <c r="L26" s="1557"/>
      <c r="M26" s="1557"/>
      <c r="N26" s="1558"/>
      <c r="O26" s="1293">
        <f>'設条'!R36</f>
        <v>-1.8</v>
      </c>
      <c r="P26" s="1608"/>
      <c r="Q26" s="1608"/>
      <c r="R26" s="1608"/>
      <c r="S26" s="1608"/>
      <c r="T26" s="1608"/>
      <c r="U26" s="1608"/>
      <c r="V26" s="1608"/>
      <c r="W26" s="1608"/>
      <c r="X26" s="1608"/>
      <c r="Y26" s="1214" t="s">
        <v>117</v>
      </c>
      <c r="Z26" s="1214"/>
      <c r="AA26" s="1214"/>
      <c r="AB26" s="1214"/>
      <c r="AC26" s="1531">
        <f>'設条'!R31</f>
        <v>17</v>
      </c>
      <c r="AD26" s="1531"/>
      <c r="AE26" s="1531"/>
      <c r="AF26" s="1531"/>
      <c r="AG26" s="1531"/>
      <c r="AH26" s="1531"/>
      <c r="AI26" s="1531"/>
      <c r="AJ26" s="1531"/>
      <c r="AK26" s="1531"/>
      <c r="AL26" s="1532"/>
      <c r="AM26" s="1463"/>
      <c r="AN26" s="1146"/>
      <c r="AO26" s="1512"/>
      <c r="AP26" s="2"/>
      <c r="AQ26" s="2"/>
      <c r="AR26" s="2"/>
      <c r="AS26" s="2"/>
      <c r="AT26" s="2"/>
      <c r="AU26" s="2"/>
    </row>
    <row r="27" spans="1:47" ht="13.5" customHeight="1">
      <c r="A27" s="1457"/>
      <c r="B27" s="1458"/>
      <c r="C27" s="1542"/>
      <c r="D27" s="1599" t="s">
        <v>516</v>
      </c>
      <c r="E27" s="1600"/>
      <c r="F27" s="1600"/>
      <c r="G27" s="1600"/>
      <c r="H27" s="1600"/>
      <c r="I27" s="1600"/>
      <c r="J27" s="1600"/>
      <c r="K27" s="1600"/>
      <c r="L27" s="1600"/>
      <c r="M27" s="1600"/>
      <c r="N27" s="1601"/>
      <c r="O27" s="1528"/>
      <c r="P27" s="1529"/>
      <c r="Q27" s="1529"/>
      <c r="R27" s="1530"/>
      <c r="S27" s="1528"/>
      <c r="T27" s="1529"/>
      <c r="U27" s="1529"/>
      <c r="V27" s="1530"/>
      <c r="W27" s="1528"/>
      <c r="X27" s="1529"/>
      <c r="Y27" s="1529"/>
      <c r="Z27" s="1530"/>
      <c r="AA27" s="1528"/>
      <c r="AB27" s="1529"/>
      <c r="AC27" s="1529"/>
      <c r="AD27" s="1530"/>
      <c r="AE27" s="1528"/>
      <c r="AF27" s="1529"/>
      <c r="AG27" s="1529"/>
      <c r="AH27" s="1530"/>
      <c r="AI27" s="1528"/>
      <c r="AJ27" s="1529"/>
      <c r="AK27" s="1529"/>
      <c r="AL27" s="1530"/>
      <c r="AM27" s="1462"/>
      <c r="AN27" s="1139"/>
      <c r="AO27" s="1512"/>
      <c r="AP27" s="2"/>
      <c r="AQ27" s="2"/>
      <c r="AR27" s="2"/>
      <c r="AS27" s="2"/>
      <c r="AT27" s="2"/>
      <c r="AU27" s="2"/>
    </row>
    <row r="28" spans="1:47" ht="13.5" customHeight="1">
      <c r="A28" s="1457"/>
      <c r="B28" s="1458"/>
      <c r="C28" s="1542"/>
      <c r="D28" s="1556" t="s">
        <v>585</v>
      </c>
      <c r="E28" s="1557"/>
      <c r="F28" s="1557"/>
      <c r="G28" s="1557"/>
      <c r="H28" s="1557"/>
      <c r="I28" s="1557"/>
      <c r="J28" s="1557"/>
      <c r="K28" s="1557"/>
      <c r="L28" s="1557"/>
      <c r="M28" s="1557"/>
      <c r="N28" s="1558"/>
      <c r="O28" s="1213" t="s">
        <v>118</v>
      </c>
      <c r="P28" s="1214"/>
      <c r="Q28" s="1214"/>
      <c r="R28" s="1214">
        <f>'設条'!AG31</f>
        <v>10</v>
      </c>
      <c r="S28" s="1214"/>
      <c r="T28" s="1214"/>
      <c r="U28" s="1214"/>
      <c r="V28" s="1608">
        <f>'設条'!R35</f>
        <v>0</v>
      </c>
      <c r="W28" s="1608"/>
      <c r="X28" s="1608"/>
      <c r="Y28" s="1214" t="s">
        <v>117</v>
      </c>
      <c r="Z28" s="1214"/>
      <c r="AA28" s="1214"/>
      <c r="AB28" s="1214"/>
      <c r="AC28" s="1531">
        <f>'設条'!R31</f>
        <v>17</v>
      </c>
      <c r="AD28" s="1531"/>
      <c r="AE28" s="1531"/>
      <c r="AF28" s="1531"/>
      <c r="AG28" s="1531"/>
      <c r="AH28" s="1531"/>
      <c r="AI28" s="1531"/>
      <c r="AJ28" s="1531"/>
      <c r="AK28" s="1531"/>
      <c r="AL28" s="1532"/>
      <c r="AM28" s="1463"/>
      <c r="AN28" s="1146"/>
      <c r="AO28" s="1512"/>
      <c r="AP28" s="2"/>
      <c r="AQ28" s="2"/>
      <c r="AR28" s="2"/>
      <c r="AS28" s="2"/>
      <c r="AT28" s="2"/>
      <c r="AU28" s="2"/>
    </row>
    <row r="29" spans="1:47" ht="13.5" customHeight="1">
      <c r="A29" s="1457"/>
      <c r="B29" s="1458"/>
      <c r="C29" s="1542"/>
      <c r="D29" s="1563" t="s">
        <v>530</v>
      </c>
      <c r="E29" s="1564"/>
      <c r="F29" s="1564"/>
      <c r="G29" s="1564"/>
      <c r="H29" s="1564"/>
      <c r="I29" s="1565"/>
      <c r="J29" s="1544" t="s">
        <v>465</v>
      </c>
      <c r="K29" s="1545"/>
      <c r="L29" s="1545"/>
      <c r="M29" s="1545"/>
      <c r="N29" s="1546"/>
      <c r="O29" s="1528"/>
      <c r="P29" s="1529"/>
      <c r="Q29" s="1529"/>
      <c r="R29" s="1530"/>
      <c r="S29" s="1528"/>
      <c r="T29" s="1529"/>
      <c r="U29" s="1529"/>
      <c r="V29" s="1530"/>
      <c r="W29" s="1528"/>
      <c r="X29" s="1529"/>
      <c r="Y29" s="1529"/>
      <c r="Z29" s="1530"/>
      <c r="AA29" s="1528"/>
      <c r="AB29" s="1529"/>
      <c r="AC29" s="1529"/>
      <c r="AD29" s="1530"/>
      <c r="AE29" s="1528"/>
      <c r="AF29" s="1529"/>
      <c r="AG29" s="1529"/>
      <c r="AH29" s="1530"/>
      <c r="AI29" s="1528"/>
      <c r="AJ29" s="1529"/>
      <c r="AK29" s="1529"/>
      <c r="AL29" s="1530"/>
      <c r="AM29" s="669"/>
      <c r="AN29" s="1139"/>
      <c r="AO29" s="1512"/>
      <c r="AP29" s="2"/>
      <c r="AQ29" s="2"/>
      <c r="AR29" s="2"/>
      <c r="AS29" s="2"/>
      <c r="AT29" s="2"/>
      <c r="AU29" s="2"/>
    </row>
    <row r="30" spans="1:47" ht="13.5" customHeight="1">
      <c r="A30" s="1457"/>
      <c r="B30" s="1458"/>
      <c r="C30" s="1542"/>
      <c r="D30" s="1566"/>
      <c r="E30" s="1567"/>
      <c r="F30" s="1567"/>
      <c r="G30" s="1567"/>
      <c r="H30" s="1567"/>
      <c r="I30" s="1568"/>
      <c r="J30" s="1544" t="s">
        <v>466</v>
      </c>
      <c r="K30" s="1545"/>
      <c r="L30" s="1545"/>
      <c r="M30" s="1545"/>
      <c r="N30" s="1546"/>
      <c r="O30" s="1528"/>
      <c r="P30" s="1529"/>
      <c r="Q30" s="1529"/>
      <c r="R30" s="1530"/>
      <c r="S30" s="1528"/>
      <c r="T30" s="1529"/>
      <c r="U30" s="1529"/>
      <c r="V30" s="1530"/>
      <c r="W30" s="1528"/>
      <c r="X30" s="1529"/>
      <c r="Y30" s="1529"/>
      <c r="Z30" s="1530"/>
      <c r="AA30" s="1528"/>
      <c r="AB30" s="1529"/>
      <c r="AC30" s="1529"/>
      <c r="AD30" s="1530"/>
      <c r="AE30" s="1528"/>
      <c r="AF30" s="1529"/>
      <c r="AG30" s="1529"/>
      <c r="AH30" s="1530"/>
      <c r="AI30" s="1528"/>
      <c r="AJ30" s="1529"/>
      <c r="AK30" s="1529"/>
      <c r="AL30" s="1530"/>
      <c r="AM30" s="1462"/>
      <c r="AN30" s="1145"/>
      <c r="AO30" s="1512"/>
      <c r="AP30" s="2"/>
      <c r="AQ30" s="2"/>
      <c r="AR30" s="2"/>
      <c r="AS30" s="2"/>
      <c r="AT30" s="2"/>
      <c r="AU30" s="2"/>
    </row>
    <row r="31" spans="1:47" ht="13.5" customHeight="1">
      <c r="A31" s="1457"/>
      <c r="B31" s="1458"/>
      <c r="C31" s="1542"/>
      <c r="D31" s="1556" t="s">
        <v>585</v>
      </c>
      <c r="E31" s="1557"/>
      <c r="F31" s="1557"/>
      <c r="G31" s="1557"/>
      <c r="H31" s="1557"/>
      <c r="I31" s="1557"/>
      <c r="J31" s="1557"/>
      <c r="K31" s="1557"/>
      <c r="L31" s="1557"/>
      <c r="M31" s="1557"/>
      <c r="N31" s="1558"/>
      <c r="O31" s="1213" t="s">
        <v>118</v>
      </c>
      <c r="P31" s="1214"/>
      <c r="Q31" s="1214"/>
      <c r="R31" s="1214">
        <f>'設条'!AG31</f>
        <v>10</v>
      </c>
      <c r="S31" s="1214"/>
      <c r="T31" s="1214"/>
      <c r="U31" s="1214"/>
      <c r="V31" s="1608">
        <f>'設条'!R36</f>
        <v>-1.8</v>
      </c>
      <c r="W31" s="1608"/>
      <c r="X31" s="1608"/>
      <c r="Y31" s="1214" t="s">
        <v>117</v>
      </c>
      <c r="Z31" s="1214"/>
      <c r="AA31" s="1214"/>
      <c r="AB31" s="1214"/>
      <c r="AC31" s="1531">
        <f>'設条'!R31</f>
        <v>17</v>
      </c>
      <c r="AD31" s="1531"/>
      <c r="AE31" s="1531"/>
      <c r="AF31" s="1531"/>
      <c r="AG31" s="1531"/>
      <c r="AH31" s="1531"/>
      <c r="AI31" s="1531"/>
      <c r="AJ31" s="1531"/>
      <c r="AK31" s="1531"/>
      <c r="AL31" s="1532"/>
      <c r="AM31" s="1463"/>
      <c r="AN31" s="1146"/>
      <c r="AO31" s="1512"/>
      <c r="AP31" s="2"/>
      <c r="AQ31" s="2"/>
      <c r="AR31" s="2"/>
      <c r="AS31" s="2"/>
      <c r="AT31" s="2"/>
      <c r="AU31" s="2"/>
    </row>
    <row r="32" spans="1:47" ht="13.5" customHeight="1">
      <c r="A32" s="1457"/>
      <c r="B32" s="1458"/>
      <c r="C32" s="1542"/>
      <c r="D32" s="1547" t="s">
        <v>366</v>
      </c>
      <c r="E32" s="1548"/>
      <c r="F32" s="1548"/>
      <c r="G32" s="1548"/>
      <c r="H32" s="1548"/>
      <c r="I32" s="1549"/>
      <c r="J32" s="1544" t="s">
        <v>465</v>
      </c>
      <c r="K32" s="1545"/>
      <c r="L32" s="1545"/>
      <c r="M32" s="1545"/>
      <c r="N32" s="1546"/>
      <c r="O32" s="1528"/>
      <c r="P32" s="1529"/>
      <c r="Q32" s="1529"/>
      <c r="R32" s="1530"/>
      <c r="S32" s="1528"/>
      <c r="T32" s="1529"/>
      <c r="U32" s="1529"/>
      <c r="V32" s="1530"/>
      <c r="W32" s="1528"/>
      <c r="X32" s="1529"/>
      <c r="Y32" s="1529"/>
      <c r="Z32" s="1530"/>
      <c r="AA32" s="1528"/>
      <c r="AB32" s="1529"/>
      <c r="AC32" s="1529"/>
      <c r="AD32" s="1530"/>
      <c r="AE32" s="1528"/>
      <c r="AF32" s="1529"/>
      <c r="AG32" s="1529"/>
      <c r="AH32" s="1530"/>
      <c r="AI32" s="1528"/>
      <c r="AJ32" s="1529"/>
      <c r="AK32" s="1529"/>
      <c r="AL32" s="1530"/>
      <c r="AM32" s="669"/>
      <c r="AN32" s="1139"/>
      <c r="AO32" s="1512"/>
      <c r="AP32" s="2"/>
      <c r="AQ32" s="2"/>
      <c r="AR32" s="2"/>
      <c r="AS32" s="2"/>
      <c r="AT32" s="2"/>
      <c r="AU32" s="2"/>
    </row>
    <row r="33" spans="1:58" ht="13.5" customHeight="1">
      <c r="A33" s="1457"/>
      <c r="B33" s="1458"/>
      <c r="C33" s="1542"/>
      <c r="D33" s="1550"/>
      <c r="E33" s="1551"/>
      <c r="F33" s="1551"/>
      <c r="G33" s="1551"/>
      <c r="H33" s="1551"/>
      <c r="I33" s="1552"/>
      <c r="J33" s="1544" t="s">
        <v>466</v>
      </c>
      <c r="K33" s="1545"/>
      <c r="L33" s="1545"/>
      <c r="M33" s="1545"/>
      <c r="N33" s="1546"/>
      <c r="O33" s="1528"/>
      <c r="P33" s="1529"/>
      <c r="Q33" s="1529"/>
      <c r="R33" s="1530"/>
      <c r="S33" s="1528"/>
      <c r="T33" s="1529"/>
      <c r="U33" s="1529"/>
      <c r="V33" s="1530"/>
      <c r="W33" s="1528"/>
      <c r="X33" s="1529"/>
      <c r="Y33" s="1529"/>
      <c r="Z33" s="1530"/>
      <c r="AA33" s="1528"/>
      <c r="AB33" s="1529"/>
      <c r="AC33" s="1529"/>
      <c r="AD33" s="1530"/>
      <c r="AE33" s="1528"/>
      <c r="AF33" s="1529"/>
      <c r="AG33" s="1529"/>
      <c r="AH33" s="1530"/>
      <c r="AI33" s="1528"/>
      <c r="AJ33" s="1529"/>
      <c r="AK33" s="1529"/>
      <c r="AL33" s="1530"/>
      <c r="AM33" s="1462"/>
      <c r="AN33" s="1145"/>
      <c r="AO33" s="1512"/>
      <c r="AP33" s="2"/>
      <c r="AQ33" s="2"/>
      <c r="AR33" s="2"/>
      <c r="AS33" s="2"/>
      <c r="AT33" s="2"/>
      <c r="AU33" s="2"/>
      <c r="BF33" s="90"/>
    </row>
    <row r="34" spans="1:47" ht="13.5" customHeight="1">
      <c r="A34" s="1561"/>
      <c r="B34" s="1562"/>
      <c r="C34" s="1543"/>
      <c r="D34" s="1538" t="s">
        <v>585</v>
      </c>
      <c r="E34" s="1539"/>
      <c r="F34" s="1539"/>
      <c r="G34" s="1539"/>
      <c r="H34" s="1539"/>
      <c r="I34" s="1539"/>
      <c r="J34" s="1539"/>
      <c r="K34" s="1539"/>
      <c r="L34" s="1539"/>
      <c r="M34" s="1539"/>
      <c r="N34" s="1540"/>
      <c r="O34" s="1213" t="s">
        <v>118</v>
      </c>
      <c r="P34" s="1214"/>
      <c r="Q34" s="1214"/>
      <c r="R34" s="1214">
        <f>'設条'!AG31*1.15</f>
        <v>11.5</v>
      </c>
      <c r="S34" s="1214"/>
      <c r="T34" s="1214"/>
      <c r="U34" s="1214"/>
      <c r="V34" s="1608">
        <f>'設条'!R36*1.15</f>
        <v>-2.07</v>
      </c>
      <c r="W34" s="1608"/>
      <c r="X34" s="1608"/>
      <c r="Y34" s="1214" t="s">
        <v>117</v>
      </c>
      <c r="Z34" s="1214"/>
      <c r="AA34" s="1214"/>
      <c r="AB34" s="1214"/>
      <c r="AC34" s="1531">
        <f>'設条'!R31*1.15</f>
        <v>19.549999999999997</v>
      </c>
      <c r="AD34" s="1531"/>
      <c r="AE34" s="1531"/>
      <c r="AF34" s="1531"/>
      <c r="AG34" s="1531"/>
      <c r="AH34" s="1531"/>
      <c r="AI34" s="1531"/>
      <c r="AJ34" s="1531"/>
      <c r="AK34" s="1531"/>
      <c r="AL34" s="1532"/>
      <c r="AM34" s="1463"/>
      <c r="AN34" s="1146"/>
      <c r="AO34" s="1513"/>
      <c r="AP34" s="2"/>
      <c r="AQ34" s="2"/>
      <c r="AR34" s="2"/>
      <c r="AS34" s="2"/>
      <c r="AT34" s="2"/>
      <c r="AU34" s="2"/>
    </row>
    <row r="35" spans="1:47" ht="13.5" customHeight="1">
      <c r="A35" s="847"/>
      <c r="B35" s="29"/>
      <c r="C35" s="36"/>
      <c r="D35" s="36"/>
      <c r="E35" s="36"/>
      <c r="F35" s="36"/>
      <c r="G35" s="36"/>
      <c r="H35" s="36"/>
      <c r="I35" s="36"/>
      <c r="J35" s="36"/>
      <c r="K35" s="36"/>
      <c r="L35" s="36"/>
      <c r="M35" s="36"/>
      <c r="N35" s="36"/>
      <c r="O35" s="444"/>
      <c r="P35" s="444"/>
      <c r="Q35" s="444" t="s">
        <v>937</v>
      </c>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297"/>
      <c r="AP35" s="2"/>
      <c r="AQ35" s="2"/>
      <c r="AR35" s="2"/>
      <c r="AS35" s="2"/>
      <c r="AT35" s="2"/>
      <c r="AU35" s="2"/>
    </row>
    <row r="36" spans="1:47" ht="13.5" customHeight="1">
      <c r="A36" s="1502" t="s">
        <v>927</v>
      </c>
      <c r="B36" s="1503"/>
      <c r="C36" s="32"/>
      <c r="D36" s="848" t="s">
        <v>928</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1534" t="s">
        <v>428</v>
      </c>
      <c r="AN36" s="1535"/>
      <c r="AO36" s="1536"/>
      <c r="AP36" s="2"/>
      <c r="AQ36" s="2"/>
      <c r="AR36" s="2"/>
      <c r="AS36" s="2"/>
      <c r="AT36" s="2"/>
      <c r="AU36" s="2"/>
    </row>
    <row r="37" spans="1:47" ht="13.5" customHeight="1">
      <c r="A37" s="1504"/>
      <c r="B37" s="1505"/>
      <c r="C37" s="151"/>
      <c r="D37" s="152"/>
      <c r="E37" s="152"/>
      <c r="F37" s="36"/>
      <c r="G37" s="36"/>
      <c r="H37" s="36"/>
      <c r="I37" s="36"/>
      <c r="J37" s="431"/>
      <c r="K37" s="431"/>
      <c r="L37" s="431"/>
      <c r="M37" s="36" t="s">
        <v>816</v>
      </c>
      <c r="N37" s="152"/>
      <c r="O37" s="152"/>
      <c r="P37" s="152"/>
      <c r="Q37" s="435"/>
      <c r="S37" s="980" t="s">
        <v>549</v>
      </c>
      <c r="T37" s="981"/>
      <c r="U37" s="981"/>
      <c r="V37" s="981"/>
      <c r="W37" s="981"/>
      <c r="X37" s="981"/>
      <c r="Y37" s="981"/>
      <c r="Z37" s="981"/>
      <c r="AA37" s="981"/>
      <c r="AB37" s="978"/>
      <c r="AC37" s="1006" t="s">
        <v>550</v>
      </c>
      <c r="AD37" s="1007"/>
      <c r="AE37" s="1007"/>
      <c r="AF37" s="1007"/>
      <c r="AG37" s="1007"/>
      <c r="AH37" s="1007"/>
      <c r="AI37" s="1007"/>
      <c r="AJ37" s="1007"/>
      <c r="AK37" s="1007"/>
      <c r="AL37" s="1008"/>
      <c r="AM37" s="352" t="s">
        <v>294</v>
      </c>
      <c r="AN37" s="352" t="s">
        <v>535</v>
      </c>
      <c r="AO37" s="353" t="s">
        <v>296</v>
      </c>
      <c r="AP37" s="2"/>
      <c r="AQ37" s="2"/>
      <c r="AR37" s="2"/>
      <c r="AS37" s="2"/>
      <c r="AT37" s="2"/>
      <c r="AU37" s="2"/>
    </row>
    <row r="38" spans="1:47" ht="13.5" customHeight="1">
      <c r="A38" s="1504"/>
      <c r="B38" s="1505"/>
      <c r="C38" s="1023" t="s">
        <v>519</v>
      </c>
      <c r="D38" s="984"/>
      <c r="E38" s="984"/>
      <c r="F38" s="984"/>
      <c r="G38" s="984"/>
      <c r="H38" s="984"/>
      <c r="I38" s="984"/>
      <c r="J38" s="984"/>
      <c r="K38" s="984"/>
      <c r="L38" s="984"/>
      <c r="M38" s="984"/>
      <c r="N38" s="984"/>
      <c r="O38" s="984"/>
      <c r="P38" s="984"/>
      <c r="Q38" s="984"/>
      <c r="R38" s="979"/>
      <c r="S38" s="1084"/>
      <c r="T38" s="1085"/>
      <c r="U38" s="1085"/>
      <c r="V38" s="1085"/>
      <c r="W38" s="1085"/>
      <c r="X38" s="1085"/>
      <c r="Y38" s="1085"/>
      <c r="Z38" s="1085"/>
      <c r="AA38" s="1085"/>
      <c r="AB38" s="1086"/>
      <c r="AC38" s="1493"/>
      <c r="AD38" s="1494"/>
      <c r="AE38" s="1494"/>
      <c r="AF38" s="1494"/>
      <c r="AG38" s="1494"/>
      <c r="AH38" s="1494"/>
      <c r="AI38" s="1494"/>
      <c r="AJ38" s="1494"/>
      <c r="AK38" s="1494"/>
      <c r="AL38" s="1495"/>
      <c r="AM38" s="1533"/>
      <c r="AN38" s="1145"/>
      <c r="AO38" s="1261"/>
      <c r="AP38" s="2"/>
      <c r="AQ38" s="2"/>
      <c r="AR38" s="2"/>
      <c r="AS38" s="2"/>
      <c r="AT38" s="381"/>
      <c r="AU38" s="2"/>
    </row>
    <row r="39" spans="1:47" ht="13.5" customHeight="1">
      <c r="A39" s="1504"/>
      <c r="B39" s="1505"/>
      <c r="C39" s="1271" t="s">
        <v>585</v>
      </c>
      <c r="D39" s="1272"/>
      <c r="E39" s="1272"/>
      <c r="F39" s="1272"/>
      <c r="G39" s="1272"/>
      <c r="H39" s="1272"/>
      <c r="I39" s="1272"/>
      <c r="J39" s="1272"/>
      <c r="K39" s="1272"/>
      <c r="L39" s="1272"/>
      <c r="M39" s="1272"/>
      <c r="N39" s="1272"/>
      <c r="O39" s="1272"/>
      <c r="P39" s="1272"/>
      <c r="Q39" s="1272"/>
      <c r="R39" s="1273"/>
      <c r="S39" s="1508">
        <f>'設条'!Q49</f>
        <v>1110</v>
      </c>
      <c r="T39" s="1509"/>
      <c r="U39" s="1509"/>
      <c r="V39" s="1509"/>
      <c r="W39" s="1509"/>
      <c r="X39" s="1509"/>
      <c r="Y39" s="1509"/>
      <c r="Z39" s="1509"/>
      <c r="AA39" s="1509"/>
      <c r="AB39" s="1510"/>
      <c r="AC39" s="1508">
        <f>'設条'!Q49</f>
        <v>1110</v>
      </c>
      <c r="AD39" s="1509"/>
      <c r="AE39" s="1509"/>
      <c r="AF39" s="1509"/>
      <c r="AG39" s="1509"/>
      <c r="AH39" s="1509"/>
      <c r="AI39" s="1509"/>
      <c r="AJ39" s="1509"/>
      <c r="AK39" s="1509"/>
      <c r="AL39" s="1510"/>
      <c r="AM39" s="1463"/>
      <c r="AN39" s="1146"/>
      <c r="AO39" s="1262"/>
      <c r="AP39" s="2"/>
      <c r="AQ39" s="2"/>
      <c r="AR39" s="2"/>
      <c r="AS39" s="2"/>
      <c r="AT39" s="13"/>
      <c r="AU39" s="2"/>
    </row>
    <row r="40" spans="1:50" ht="13.5" customHeight="1">
      <c r="A40" s="1504"/>
      <c r="B40" s="1505"/>
      <c r="C40" s="32"/>
      <c r="D40" s="848" t="s">
        <v>929</v>
      </c>
      <c r="E40" s="3"/>
      <c r="F40" s="3"/>
      <c r="G40" s="3"/>
      <c r="H40" s="3"/>
      <c r="I40" s="3"/>
      <c r="J40" s="3"/>
      <c r="K40" s="3"/>
      <c r="L40" s="3"/>
      <c r="M40" s="3"/>
      <c r="N40" s="3"/>
      <c r="O40" s="3"/>
      <c r="P40" s="3"/>
      <c r="Q40" s="3"/>
      <c r="R40" s="24"/>
      <c r="S40" s="632"/>
      <c r="T40" s="632"/>
      <c r="U40" s="632"/>
      <c r="V40" s="632"/>
      <c r="W40" s="632"/>
      <c r="X40" s="632"/>
      <c r="Y40" s="632"/>
      <c r="Z40" s="632"/>
      <c r="AA40" s="632"/>
      <c r="AB40" s="632"/>
      <c r="AC40" s="632"/>
      <c r="AD40" s="632"/>
      <c r="AE40" s="632"/>
      <c r="AF40" s="632"/>
      <c r="AG40" s="632"/>
      <c r="AH40" s="632"/>
      <c r="AI40" s="632"/>
      <c r="AJ40" s="632"/>
      <c r="AK40" s="632"/>
      <c r="AL40" s="632"/>
      <c r="AM40" s="132"/>
      <c r="AN40" s="437"/>
      <c r="AO40" s="114"/>
      <c r="AP40" s="2"/>
      <c r="AQ40" s="2"/>
      <c r="AR40" s="2"/>
      <c r="AS40" s="2"/>
      <c r="AT40" s="2"/>
      <c r="AU40" s="2"/>
      <c r="AX40" s="3"/>
    </row>
    <row r="41" spans="1:47" ht="13.5" customHeight="1">
      <c r="A41" s="1504"/>
      <c r="B41" s="1505"/>
      <c r="C41" s="1023" t="s">
        <v>824</v>
      </c>
      <c r="D41" s="984"/>
      <c r="E41" s="984"/>
      <c r="F41" s="984"/>
      <c r="G41" s="984"/>
      <c r="H41" s="984"/>
      <c r="I41" s="984"/>
      <c r="J41" s="984"/>
      <c r="K41" s="984"/>
      <c r="L41" s="984"/>
      <c r="M41" s="984"/>
      <c r="N41" s="984"/>
      <c r="O41" s="984"/>
      <c r="P41" s="984"/>
      <c r="Q41" s="984"/>
      <c r="R41" s="979"/>
      <c r="S41" s="1514">
        <v>0</v>
      </c>
      <c r="T41" s="1515"/>
      <c r="U41" s="1515"/>
      <c r="V41" s="1515"/>
      <c r="W41" s="1515"/>
      <c r="X41" s="1515"/>
      <c r="Y41" s="1515"/>
      <c r="Z41" s="1515"/>
      <c r="AA41" s="1515"/>
      <c r="AB41" s="1516"/>
      <c r="AC41" s="1517"/>
      <c r="AD41" s="1518"/>
      <c r="AE41" s="1518"/>
      <c r="AF41" s="1518"/>
      <c r="AG41" s="1518"/>
      <c r="AH41" s="1518"/>
      <c r="AI41" s="1518"/>
      <c r="AJ41" s="1518"/>
      <c r="AK41" s="1518"/>
      <c r="AL41" s="1519"/>
      <c r="AM41" s="669"/>
      <c r="AN41" s="1139"/>
      <c r="AO41" s="1142" t="s">
        <v>119</v>
      </c>
      <c r="AP41" s="2"/>
      <c r="AQ41" s="2"/>
      <c r="AR41" s="2"/>
      <c r="AS41" s="2"/>
      <c r="AT41" s="2"/>
      <c r="AU41" s="2"/>
    </row>
    <row r="42" spans="1:47" ht="13.5" customHeight="1">
      <c r="A42" s="1504"/>
      <c r="B42" s="1505"/>
      <c r="C42" s="1023" t="s">
        <v>825</v>
      </c>
      <c r="D42" s="984"/>
      <c r="E42" s="984"/>
      <c r="F42" s="984"/>
      <c r="G42" s="984"/>
      <c r="H42" s="984"/>
      <c r="I42" s="984"/>
      <c r="J42" s="984"/>
      <c r="K42" s="984"/>
      <c r="L42" s="984"/>
      <c r="M42" s="984"/>
      <c r="N42" s="984"/>
      <c r="O42" s="984"/>
      <c r="P42" s="984"/>
      <c r="Q42" s="984"/>
      <c r="R42" s="979"/>
      <c r="S42" s="1514"/>
      <c r="T42" s="1515"/>
      <c r="U42" s="1515"/>
      <c r="V42" s="1515"/>
      <c r="W42" s="1515"/>
      <c r="X42" s="1515"/>
      <c r="Y42" s="1515"/>
      <c r="Z42" s="1515"/>
      <c r="AA42" s="1515"/>
      <c r="AB42" s="1516"/>
      <c r="AC42" s="1514"/>
      <c r="AD42" s="1515"/>
      <c r="AE42" s="1515"/>
      <c r="AF42" s="1515"/>
      <c r="AG42" s="1515"/>
      <c r="AH42" s="1515"/>
      <c r="AI42" s="1515"/>
      <c r="AJ42" s="1515"/>
      <c r="AK42" s="1515"/>
      <c r="AL42" s="1516"/>
      <c r="AM42" s="669"/>
      <c r="AN42" s="1146"/>
      <c r="AO42" s="1284"/>
      <c r="AP42" s="2"/>
      <c r="AQ42" s="2"/>
      <c r="AR42" s="2"/>
      <c r="AS42" s="2"/>
      <c r="AT42" s="2"/>
      <c r="AU42" s="2"/>
    </row>
    <row r="43" spans="1:47" ht="13.5" customHeight="1">
      <c r="A43" s="1504"/>
      <c r="B43" s="1505"/>
      <c r="C43" s="24"/>
      <c r="D43" s="825" t="s">
        <v>645</v>
      </c>
      <c r="E43" s="24"/>
      <c r="F43" s="24"/>
      <c r="G43" s="24"/>
      <c r="H43" s="24"/>
      <c r="I43" s="24"/>
      <c r="J43" s="24"/>
      <c r="K43" s="24"/>
      <c r="L43" s="24"/>
      <c r="M43" s="24"/>
      <c r="N43" s="24"/>
      <c r="O43" s="24"/>
      <c r="P43" s="24"/>
      <c r="Q43" s="24"/>
      <c r="R43" s="24"/>
      <c r="S43" s="632"/>
      <c r="T43" s="632"/>
      <c r="U43" s="632"/>
      <c r="V43" s="632"/>
      <c r="W43" s="632"/>
      <c r="X43" s="632"/>
      <c r="Y43" s="632"/>
      <c r="Z43" s="632"/>
      <c r="AA43" s="632"/>
      <c r="AB43" s="632"/>
      <c r="AC43" s="632"/>
      <c r="AD43" s="632"/>
      <c r="AE43" s="632"/>
      <c r="AF43" s="632"/>
      <c r="AG43" s="632"/>
      <c r="AH43" s="632"/>
      <c r="AI43" s="632"/>
      <c r="AJ43" s="632"/>
      <c r="AK43" s="632"/>
      <c r="AL43" s="632"/>
      <c r="AM43" s="132"/>
      <c r="AN43" s="132"/>
      <c r="AO43" s="114"/>
      <c r="AP43" s="2"/>
      <c r="AQ43" s="2"/>
      <c r="AR43" s="2"/>
      <c r="AS43" s="2"/>
      <c r="AT43" s="2"/>
      <c r="AU43" s="2"/>
    </row>
    <row r="44" spans="1:47" ht="13.5" customHeight="1">
      <c r="A44" s="1504"/>
      <c r="B44" s="1505"/>
      <c r="C44" s="1020" t="s">
        <v>526</v>
      </c>
      <c r="D44" s="1049"/>
      <c r="E44" s="1049"/>
      <c r="F44" s="1049"/>
      <c r="G44" s="1049"/>
      <c r="H44" s="1049"/>
      <c r="I44" s="1049"/>
      <c r="J44" s="1049"/>
      <c r="K44" s="1049"/>
      <c r="L44" s="1049"/>
      <c r="M44" s="1049"/>
      <c r="N44" s="1049"/>
      <c r="O44" s="1049"/>
      <c r="P44" s="1049"/>
      <c r="Q44" s="1049"/>
      <c r="R44" s="1050"/>
      <c r="S44" s="1493"/>
      <c r="T44" s="1494"/>
      <c r="U44" s="1494"/>
      <c r="V44" s="1494"/>
      <c r="W44" s="1494"/>
      <c r="X44" s="1494"/>
      <c r="Y44" s="1494"/>
      <c r="Z44" s="1494"/>
      <c r="AA44" s="1494"/>
      <c r="AB44" s="1495"/>
      <c r="AC44" s="1499"/>
      <c r="AD44" s="1500"/>
      <c r="AE44" s="1500"/>
      <c r="AF44" s="1500"/>
      <c r="AG44" s="1500"/>
      <c r="AH44" s="1500"/>
      <c r="AI44" s="1500"/>
      <c r="AJ44" s="1500"/>
      <c r="AK44" s="1500"/>
      <c r="AL44" s="1501"/>
      <c r="AM44" s="1521"/>
      <c r="AN44" s="1524"/>
      <c r="AO44" s="1511" t="s">
        <v>120</v>
      </c>
      <c r="AP44" s="2"/>
      <c r="AQ44" s="2"/>
      <c r="AR44" s="2"/>
      <c r="AS44" s="2"/>
      <c r="AT44" s="2"/>
      <c r="AU44" s="2"/>
    </row>
    <row r="45" spans="1:47" ht="13.5" customHeight="1">
      <c r="A45" s="1504"/>
      <c r="B45" s="1505"/>
      <c r="C45" s="1020" t="s">
        <v>527</v>
      </c>
      <c r="D45" s="1049"/>
      <c r="E45" s="1049"/>
      <c r="F45" s="1049"/>
      <c r="G45" s="1049"/>
      <c r="H45" s="1049"/>
      <c r="I45" s="1049"/>
      <c r="J45" s="1049"/>
      <c r="K45" s="1049"/>
      <c r="L45" s="1049"/>
      <c r="M45" s="1049"/>
      <c r="N45" s="1049"/>
      <c r="O45" s="1049"/>
      <c r="P45" s="1049"/>
      <c r="Q45" s="1049"/>
      <c r="R45" s="1050"/>
      <c r="S45" s="1493"/>
      <c r="T45" s="1494"/>
      <c r="U45" s="1494"/>
      <c r="V45" s="1494"/>
      <c r="W45" s="1494"/>
      <c r="X45" s="1494"/>
      <c r="Y45" s="1494"/>
      <c r="Z45" s="1494"/>
      <c r="AA45" s="1494"/>
      <c r="AB45" s="1495"/>
      <c r="AC45" s="1499"/>
      <c r="AD45" s="1500"/>
      <c r="AE45" s="1500"/>
      <c r="AF45" s="1500"/>
      <c r="AG45" s="1500"/>
      <c r="AH45" s="1500"/>
      <c r="AI45" s="1500"/>
      <c r="AJ45" s="1500"/>
      <c r="AK45" s="1500"/>
      <c r="AL45" s="1501"/>
      <c r="AM45" s="1522"/>
      <c r="AN45" s="1525"/>
      <c r="AO45" s="1512"/>
      <c r="AP45" s="2"/>
      <c r="AQ45" s="2"/>
      <c r="AR45" s="2"/>
      <c r="AS45" s="2"/>
      <c r="AT45" s="2"/>
      <c r="AU45" s="2"/>
    </row>
    <row r="46" spans="1:47" ht="13.5" customHeight="1">
      <c r="A46" s="1506"/>
      <c r="B46" s="1507"/>
      <c r="C46" s="1020" t="s">
        <v>121</v>
      </c>
      <c r="D46" s="1049"/>
      <c r="E46" s="1049"/>
      <c r="F46" s="1049"/>
      <c r="G46" s="1049"/>
      <c r="H46" s="1049"/>
      <c r="I46" s="1049"/>
      <c r="J46" s="1049"/>
      <c r="K46" s="1049"/>
      <c r="L46" s="1049"/>
      <c r="M46" s="1049"/>
      <c r="N46" s="1049"/>
      <c r="O46" s="1049"/>
      <c r="P46" s="1049"/>
      <c r="Q46" s="1049"/>
      <c r="R46" s="1050"/>
      <c r="S46" s="1496" t="e">
        <f>S44/S45</f>
        <v>#DIV/0!</v>
      </c>
      <c r="T46" s="1497"/>
      <c r="U46" s="1497"/>
      <c r="V46" s="1497"/>
      <c r="W46" s="1497"/>
      <c r="X46" s="1497"/>
      <c r="Y46" s="1497"/>
      <c r="Z46" s="1497"/>
      <c r="AA46" s="1497"/>
      <c r="AB46" s="1498"/>
      <c r="AC46" s="1345" t="e">
        <f>AC44/AC45</f>
        <v>#DIV/0!</v>
      </c>
      <c r="AD46" s="1312"/>
      <c r="AE46" s="1312"/>
      <c r="AF46" s="1312"/>
      <c r="AG46" s="1312"/>
      <c r="AH46" s="1312"/>
      <c r="AI46" s="1312"/>
      <c r="AJ46" s="1312"/>
      <c r="AK46" s="1312"/>
      <c r="AL46" s="1313"/>
      <c r="AM46" s="1523"/>
      <c r="AN46" s="1526"/>
      <c r="AO46" s="1513"/>
      <c r="AP46" s="2"/>
      <c r="AQ46" s="2"/>
      <c r="AR46" s="2"/>
      <c r="AS46" s="2"/>
      <c r="AT46" s="2"/>
      <c r="AU46" s="2"/>
    </row>
    <row r="47" spans="1:47" ht="13.5" customHeight="1">
      <c r="A47" s="849"/>
      <c r="B47" s="850"/>
      <c r="C47" s="158"/>
      <c r="D47" s="355"/>
      <c r="E47" s="355"/>
      <c r="F47" s="355"/>
      <c r="G47" s="355"/>
      <c r="H47" s="355"/>
      <c r="I47" s="355"/>
      <c r="J47" s="355"/>
      <c r="K47" s="355"/>
      <c r="L47" s="355"/>
      <c r="M47" s="355"/>
      <c r="N47" s="3"/>
      <c r="O47" s="3"/>
      <c r="P47" s="3"/>
      <c r="Q47" s="3"/>
      <c r="R47" s="3"/>
      <c r="S47" s="3"/>
      <c r="T47" s="3"/>
      <c r="U47" s="3"/>
      <c r="V47" s="3"/>
      <c r="W47" s="3"/>
      <c r="X47" s="3"/>
      <c r="Y47" s="3"/>
      <c r="Z47" s="3"/>
      <c r="AA47" s="3"/>
      <c r="AB47" s="3"/>
      <c r="AC47" s="3"/>
      <c r="AD47" s="3"/>
      <c r="AE47" s="3"/>
      <c r="AF47" s="3"/>
      <c r="AG47" s="3"/>
      <c r="AH47" s="3"/>
      <c r="AI47" s="3"/>
      <c r="AJ47" s="3"/>
      <c r="AK47" s="3"/>
      <c r="AL47" s="381"/>
      <c r="AM47" s="446"/>
      <c r="AN47" s="3"/>
      <c r="AO47" s="851"/>
      <c r="AP47" s="2"/>
      <c r="AQ47" s="2"/>
      <c r="AR47" s="2"/>
      <c r="AS47" s="2"/>
      <c r="AT47" s="2"/>
      <c r="AU47" s="2"/>
    </row>
    <row r="48" spans="1:47" ht="13.5" customHeight="1">
      <c r="A48" s="404"/>
      <c r="B48" s="852"/>
      <c r="C48" s="3"/>
      <c r="D48" s="153"/>
      <c r="E48" s="853"/>
      <c r="F48" s="853"/>
      <c r="G48" s="853"/>
      <c r="H48" s="853"/>
      <c r="I48" s="853"/>
      <c r="J48" s="853"/>
      <c r="K48" s="853"/>
      <c r="L48" s="853"/>
      <c r="M48" s="853"/>
      <c r="N48" s="853"/>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291"/>
      <c r="AN48" s="291"/>
      <c r="AO48" s="851"/>
      <c r="AP48" s="2"/>
      <c r="AQ48" s="2"/>
      <c r="AR48" s="2"/>
      <c r="AS48" s="2"/>
      <c r="AT48" s="2"/>
      <c r="AU48" s="2"/>
    </row>
    <row r="49" spans="1:47" ht="13.5" customHeight="1">
      <c r="A49" s="404"/>
      <c r="B49" s="852"/>
      <c r="C49" s="439"/>
      <c r="D49" s="153"/>
      <c r="E49" s="853"/>
      <c r="F49" s="853"/>
      <c r="G49" s="853"/>
      <c r="H49" s="853"/>
      <c r="I49" s="853"/>
      <c r="J49" s="853"/>
      <c r="K49" s="853"/>
      <c r="L49" s="853"/>
      <c r="M49" s="853"/>
      <c r="N49" s="853"/>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854"/>
      <c r="AN49" s="291"/>
      <c r="AO49" s="851"/>
      <c r="AP49" s="2"/>
      <c r="AQ49" s="2"/>
      <c r="AR49" s="2"/>
      <c r="AS49" s="2"/>
      <c r="AT49" s="2"/>
      <c r="AU49" s="2"/>
    </row>
    <row r="50" spans="1:47" ht="13.5" customHeight="1">
      <c r="A50" s="404"/>
      <c r="B50" s="852"/>
      <c r="C50" s="439"/>
      <c r="D50" s="153"/>
      <c r="E50" s="853"/>
      <c r="F50" s="853"/>
      <c r="G50" s="853"/>
      <c r="H50" s="853"/>
      <c r="I50" s="853"/>
      <c r="J50" s="853"/>
      <c r="K50" s="853"/>
      <c r="L50" s="853"/>
      <c r="M50" s="853"/>
      <c r="N50" s="853"/>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854"/>
      <c r="AN50" s="291"/>
      <c r="AO50" s="851"/>
      <c r="AP50" s="2"/>
      <c r="AQ50" s="2"/>
      <c r="AR50" s="2"/>
      <c r="AS50" s="2"/>
      <c r="AT50" s="2"/>
      <c r="AU50" s="2"/>
    </row>
    <row r="51" spans="1:47" ht="13.5" customHeight="1">
      <c r="A51" s="404"/>
      <c r="B51" s="852"/>
      <c r="C51" s="439"/>
      <c r="D51" s="153"/>
      <c r="E51" s="853"/>
      <c r="F51" s="853"/>
      <c r="G51" s="853"/>
      <c r="H51" s="853"/>
      <c r="I51" s="853"/>
      <c r="J51" s="853"/>
      <c r="K51" s="853"/>
      <c r="L51" s="853"/>
      <c r="M51" s="853"/>
      <c r="N51" s="853"/>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854"/>
      <c r="AN51" s="291"/>
      <c r="AO51" s="851"/>
      <c r="AP51" s="2"/>
      <c r="AQ51" s="2"/>
      <c r="AR51" s="2"/>
      <c r="AS51" s="2"/>
      <c r="AT51" s="2"/>
      <c r="AU51" s="2"/>
    </row>
    <row r="52" spans="1:47" ht="13.5" customHeight="1">
      <c r="A52" s="404"/>
      <c r="B52" s="852"/>
      <c r="C52" s="439"/>
      <c r="D52" s="153"/>
      <c r="E52" s="853"/>
      <c r="F52" s="853"/>
      <c r="G52" s="853"/>
      <c r="H52" s="853"/>
      <c r="I52" s="853"/>
      <c r="J52" s="853"/>
      <c r="K52" s="853"/>
      <c r="L52" s="853"/>
      <c r="M52" s="853"/>
      <c r="N52" s="853"/>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854"/>
      <c r="AN52" s="291"/>
      <c r="AO52" s="851"/>
      <c r="AP52" s="2"/>
      <c r="AQ52" s="2"/>
      <c r="AR52" s="2"/>
      <c r="AS52" s="2"/>
      <c r="AT52" s="2"/>
      <c r="AU52" s="2"/>
    </row>
    <row r="53" spans="1:47" ht="13.5" customHeight="1">
      <c r="A53" s="404"/>
      <c r="B53" s="852"/>
      <c r="C53" s="439"/>
      <c r="D53" s="153"/>
      <c r="E53" s="853"/>
      <c r="F53" s="853"/>
      <c r="G53" s="853"/>
      <c r="H53" s="853"/>
      <c r="I53" s="853"/>
      <c r="J53" s="153"/>
      <c r="K53" s="853"/>
      <c r="L53" s="853"/>
      <c r="M53" s="853"/>
      <c r="N53" s="853"/>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291"/>
      <c r="AN53" s="291"/>
      <c r="AO53" s="851"/>
      <c r="AP53" s="2"/>
      <c r="AQ53" s="2"/>
      <c r="AR53" s="2"/>
      <c r="AS53" s="2"/>
      <c r="AT53" s="2"/>
      <c r="AU53" s="2"/>
    </row>
    <row r="54" spans="1:47" ht="13.5" customHeight="1">
      <c r="A54" s="404"/>
      <c r="B54" s="852"/>
      <c r="C54" s="439"/>
      <c r="D54" s="855"/>
      <c r="E54" s="855"/>
      <c r="F54" s="855"/>
      <c r="G54" s="855"/>
      <c r="H54" s="855"/>
      <c r="I54" s="855"/>
      <c r="J54" s="153"/>
      <c r="K54" s="853"/>
      <c r="L54" s="853"/>
      <c r="M54" s="853"/>
      <c r="N54" s="853"/>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854"/>
      <c r="AN54" s="854"/>
      <c r="AO54" s="851"/>
      <c r="AP54" s="2"/>
      <c r="AQ54" s="2"/>
      <c r="AR54" s="2"/>
      <c r="AS54" s="2"/>
      <c r="AT54" s="2"/>
      <c r="AU54" s="2"/>
    </row>
    <row r="55" spans="1:47" ht="13.5" customHeight="1">
      <c r="A55" s="404"/>
      <c r="B55" s="852"/>
      <c r="C55" s="439"/>
      <c r="D55" s="158"/>
      <c r="E55" s="40"/>
      <c r="F55" s="40"/>
      <c r="G55" s="40"/>
      <c r="H55" s="40"/>
      <c r="I55" s="40"/>
      <c r="J55" s="153"/>
      <c r="K55" s="853"/>
      <c r="L55" s="853"/>
      <c r="M55" s="853"/>
      <c r="N55" s="853"/>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291"/>
      <c r="AN55" s="291"/>
      <c r="AO55" s="851"/>
      <c r="AP55" s="2"/>
      <c r="AQ55" s="2"/>
      <c r="AR55" s="2"/>
      <c r="AS55" s="2"/>
      <c r="AT55" s="2"/>
      <c r="AU55" s="2"/>
    </row>
    <row r="56" spans="1:47" ht="13.5" customHeight="1">
      <c r="A56" s="42"/>
      <c r="B56" s="852"/>
      <c r="C56" s="439"/>
      <c r="D56" s="856"/>
      <c r="E56" s="856"/>
      <c r="F56" s="856"/>
      <c r="G56" s="856"/>
      <c r="H56" s="856"/>
      <c r="I56" s="856"/>
      <c r="J56" s="153"/>
      <c r="K56" s="853"/>
      <c r="L56" s="853"/>
      <c r="M56" s="853"/>
      <c r="N56" s="853"/>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854"/>
      <c r="AN56" s="854"/>
      <c r="AO56" s="851"/>
      <c r="AP56" s="2"/>
      <c r="AQ56" s="2"/>
      <c r="AR56" s="2"/>
      <c r="AS56" s="2"/>
      <c r="AT56" s="2"/>
      <c r="AU56" s="2"/>
    </row>
    <row r="57" spans="1:47" ht="13.5" customHeight="1">
      <c r="A57" s="42"/>
      <c r="B57" s="852"/>
      <c r="C57" s="439"/>
      <c r="D57" s="158"/>
      <c r="E57" s="40"/>
      <c r="F57" s="40"/>
      <c r="G57" s="40"/>
      <c r="H57" s="40"/>
      <c r="I57" s="40"/>
      <c r="J57" s="153"/>
      <c r="K57" s="853"/>
      <c r="L57" s="853"/>
      <c r="M57" s="853"/>
      <c r="N57" s="853"/>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291"/>
      <c r="AN57" s="291"/>
      <c r="AO57" s="851"/>
      <c r="AP57" s="2"/>
      <c r="AQ57" s="2"/>
      <c r="AR57" s="2"/>
      <c r="AS57" s="2"/>
      <c r="AT57" s="2"/>
      <c r="AU57" s="2"/>
    </row>
    <row r="58" spans="1:47" ht="13.5" customHeight="1">
      <c r="A58" s="42"/>
      <c r="B58" s="3"/>
      <c r="C58" s="439"/>
      <c r="D58" s="856"/>
      <c r="E58" s="856"/>
      <c r="F58" s="856"/>
      <c r="G58" s="856"/>
      <c r="H58" s="856"/>
      <c r="I58" s="856"/>
      <c r="J58" s="153"/>
      <c r="K58" s="853"/>
      <c r="L58" s="853"/>
      <c r="M58" s="853"/>
      <c r="N58" s="853"/>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854"/>
      <c r="AN58" s="854"/>
      <c r="AO58" s="851"/>
      <c r="AR58" s="2"/>
      <c r="AS58" s="2"/>
      <c r="AT58" s="2"/>
      <c r="AU58" s="2"/>
    </row>
    <row r="59" spans="1:47" ht="13.5" customHeight="1">
      <c r="A59" s="42"/>
      <c r="B59" s="3"/>
      <c r="C59" s="439"/>
      <c r="D59" s="153"/>
      <c r="E59" s="853"/>
      <c r="F59" s="853"/>
      <c r="G59" s="853"/>
      <c r="H59" s="853"/>
      <c r="I59" s="853"/>
      <c r="J59" s="153"/>
      <c r="K59" s="853"/>
      <c r="L59" s="853"/>
      <c r="M59" s="853"/>
      <c r="N59" s="853"/>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291"/>
      <c r="AN59" s="291"/>
      <c r="AO59" s="851"/>
      <c r="AR59" s="2"/>
      <c r="AS59" s="2"/>
      <c r="AT59" s="2"/>
      <c r="AU59" s="2"/>
    </row>
    <row r="60" spans="1:41" ht="13.5" customHeight="1" thickBot="1">
      <c r="A60" s="15"/>
      <c r="B60" s="12"/>
      <c r="C60" s="447"/>
      <c r="D60" s="857"/>
      <c r="E60" s="857"/>
      <c r="F60" s="857"/>
      <c r="G60" s="857"/>
      <c r="H60" s="857"/>
      <c r="I60" s="857"/>
      <c r="J60" s="441"/>
      <c r="K60" s="858"/>
      <c r="L60" s="858"/>
      <c r="M60" s="858"/>
      <c r="N60" s="858"/>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859"/>
      <c r="AN60" s="859"/>
      <c r="AO60" s="860"/>
    </row>
    <row r="61" spans="1:41" ht="13.5" customHeight="1">
      <c r="A61" s="3"/>
      <c r="B61" s="3"/>
      <c r="C61" s="440"/>
      <c r="D61" s="153"/>
      <c r="E61" s="414"/>
      <c r="F61" s="414"/>
      <c r="G61" s="414"/>
      <c r="H61" s="414"/>
      <c r="I61" s="414"/>
      <c r="J61" s="153"/>
      <c r="K61" s="414"/>
      <c r="L61" s="414"/>
      <c r="M61" s="414"/>
      <c r="N61" s="414"/>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291"/>
      <c r="AN61" s="291"/>
      <c r="AO61" s="368"/>
    </row>
    <row r="62" spans="1:42" ht="12.75" customHeight="1">
      <c r="A62" s="3"/>
      <c r="B62" s="3"/>
      <c r="C62" s="440"/>
      <c r="D62" s="414"/>
      <c r="E62" s="414"/>
      <c r="F62" s="414"/>
      <c r="G62" s="414"/>
      <c r="H62" s="414"/>
      <c r="I62" s="414"/>
      <c r="J62" s="153"/>
      <c r="K62" s="414"/>
      <c r="L62" s="414"/>
      <c r="M62" s="414"/>
      <c r="N62" s="414"/>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20"/>
      <c r="AN62" s="420"/>
      <c r="AO62" s="3"/>
      <c r="AP62" s="3"/>
    </row>
    <row r="63" spans="1:41"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sheetData>
  <sheetProtection password="9350" sheet="1" scenarios="1" formatCells="0" selectLockedCells="1"/>
  <mergeCells count="251">
    <mergeCell ref="AC34:AL34"/>
    <mergeCell ref="O33:R33"/>
    <mergeCell ref="AI32:AL32"/>
    <mergeCell ref="AE32:AH32"/>
    <mergeCell ref="AE33:AH33"/>
    <mergeCell ref="O34:Q34"/>
    <mergeCell ref="R34:U34"/>
    <mergeCell ref="V34:X34"/>
    <mergeCell ref="Y34:AB34"/>
    <mergeCell ref="S32:V32"/>
    <mergeCell ref="O31:Q31"/>
    <mergeCell ref="R31:U31"/>
    <mergeCell ref="O30:R30"/>
    <mergeCell ref="S30:V30"/>
    <mergeCell ref="V31:X31"/>
    <mergeCell ref="W30:Z30"/>
    <mergeCell ref="O6:Z6"/>
    <mergeCell ref="AA6:AL6"/>
    <mergeCell ref="AO8:AO22"/>
    <mergeCell ref="J6:N6"/>
    <mergeCell ref="AI11:AL11"/>
    <mergeCell ref="AI12:AL12"/>
    <mergeCell ref="AI17:AL17"/>
    <mergeCell ref="AI18:AL18"/>
    <mergeCell ref="AI13:AL13"/>
    <mergeCell ref="AI14:AL14"/>
    <mergeCell ref="AC24:AL24"/>
    <mergeCell ref="AC26:AL26"/>
    <mergeCell ref="AE27:AH27"/>
    <mergeCell ref="AA29:AD29"/>
    <mergeCell ref="AI25:AL25"/>
    <mergeCell ref="AI27:AL27"/>
    <mergeCell ref="AI29:AL29"/>
    <mergeCell ref="AC28:AL28"/>
    <mergeCell ref="AE29:AH29"/>
    <mergeCell ref="AI15:AL15"/>
    <mergeCell ref="AI16:AL16"/>
    <mergeCell ref="AI19:AL19"/>
    <mergeCell ref="AI20:AL20"/>
    <mergeCell ref="AA23:AD23"/>
    <mergeCell ref="AA19:AD19"/>
    <mergeCell ref="AI21:AL21"/>
    <mergeCell ref="AI22:AL22"/>
    <mergeCell ref="AI23:AL23"/>
    <mergeCell ref="AE19:AH19"/>
    <mergeCell ref="AE22:AH22"/>
    <mergeCell ref="AE23:AH23"/>
    <mergeCell ref="AE20:AH20"/>
    <mergeCell ref="AE21:AH21"/>
    <mergeCell ref="AE14:AH14"/>
    <mergeCell ref="AE15:AH15"/>
    <mergeCell ref="AE17:AH17"/>
    <mergeCell ref="AE16:AH16"/>
    <mergeCell ref="R28:U28"/>
    <mergeCell ref="O28:Q28"/>
    <mergeCell ref="W33:Z33"/>
    <mergeCell ref="AA11:AD11"/>
    <mergeCell ref="AA12:AD12"/>
    <mergeCell ref="AA13:AD13"/>
    <mergeCell ref="AA14:AD14"/>
    <mergeCell ref="AA21:AD21"/>
    <mergeCell ref="AA22:AD22"/>
    <mergeCell ref="AA15:AD15"/>
    <mergeCell ref="W27:Z27"/>
    <mergeCell ref="W29:Z29"/>
    <mergeCell ref="Y28:AB28"/>
    <mergeCell ref="V28:X28"/>
    <mergeCell ref="AA27:AD27"/>
    <mergeCell ref="AE12:AH12"/>
    <mergeCell ref="AE18:AH18"/>
    <mergeCell ref="AA25:AD25"/>
    <mergeCell ref="W14:Z14"/>
    <mergeCell ref="W15:Z15"/>
    <mergeCell ref="W16:Z16"/>
    <mergeCell ref="W23:Z23"/>
    <mergeCell ref="W25:Z25"/>
    <mergeCell ref="Y24:AB24"/>
    <mergeCell ref="O24:X24"/>
    <mergeCell ref="S14:V14"/>
    <mergeCell ref="S29:V29"/>
    <mergeCell ref="W32:Z32"/>
    <mergeCell ref="AE13:AH13"/>
    <mergeCell ref="S16:V16"/>
    <mergeCell ref="AA16:AD16"/>
    <mergeCell ref="AA18:AD18"/>
    <mergeCell ref="AA32:AD32"/>
    <mergeCell ref="Y26:AB26"/>
    <mergeCell ref="Y31:AB31"/>
    <mergeCell ref="D20:N20"/>
    <mergeCell ref="AI9:AL9"/>
    <mergeCell ref="AI10:AL10"/>
    <mergeCell ref="S22:V22"/>
    <mergeCell ref="W17:Z17"/>
    <mergeCell ref="W18:Z18"/>
    <mergeCell ref="W19:Z19"/>
    <mergeCell ref="W20:Z20"/>
    <mergeCell ref="W21:Z21"/>
    <mergeCell ref="W10:Z10"/>
    <mergeCell ref="J30:N30"/>
    <mergeCell ref="D21:I22"/>
    <mergeCell ref="J21:N21"/>
    <mergeCell ref="S27:V27"/>
    <mergeCell ref="O23:R23"/>
    <mergeCell ref="S23:V23"/>
    <mergeCell ref="S25:V25"/>
    <mergeCell ref="O26:X26"/>
    <mergeCell ref="J22:N22"/>
    <mergeCell ref="O29:R29"/>
    <mergeCell ref="D28:N28"/>
    <mergeCell ref="D25:N25"/>
    <mergeCell ref="D27:N27"/>
    <mergeCell ref="J29:N29"/>
    <mergeCell ref="D26:N26"/>
    <mergeCell ref="O10:R10"/>
    <mergeCell ref="O25:R25"/>
    <mergeCell ref="O27:R27"/>
    <mergeCell ref="O17:R17"/>
    <mergeCell ref="O20:R20"/>
    <mergeCell ref="O18:R18"/>
    <mergeCell ref="O11:R11"/>
    <mergeCell ref="O12:R12"/>
    <mergeCell ref="O15:R15"/>
    <mergeCell ref="O19:R19"/>
    <mergeCell ref="C11:C19"/>
    <mergeCell ref="D8:I10"/>
    <mergeCell ref="J8:N8"/>
    <mergeCell ref="J9:N9"/>
    <mergeCell ref="J10:N10"/>
    <mergeCell ref="D11:N11"/>
    <mergeCell ref="D16:I17"/>
    <mergeCell ref="J16:N16"/>
    <mergeCell ref="J17:N17"/>
    <mergeCell ref="A1:AM1"/>
    <mergeCell ref="A3:AM3"/>
    <mergeCell ref="A4:AM4"/>
    <mergeCell ref="O7:R7"/>
    <mergeCell ref="S7:V7"/>
    <mergeCell ref="W7:Z7"/>
    <mergeCell ref="AA7:AD7"/>
    <mergeCell ref="AM6:AO6"/>
    <mergeCell ref="AE7:AH7"/>
    <mergeCell ref="AI7:AL7"/>
    <mergeCell ref="W8:Z8"/>
    <mergeCell ref="S13:V13"/>
    <mergeCell ref="W9:Z9"/>
    <mergeCell ref="W11:Z11"/>
    <mergeCell ref="W12:Z12"/>
    <mergeCell ref="W13:Z13"/>
    <mergeCell ref="S8:V8"/>
    <mergeCell ref="S11:V11"/>
    <mergeCell ref="S9:V9"/>
    <mergeCell ref="S10:V10"/>
    <mergeCell ref="AN12:AN15"/>
    <mergeCell ref="AN8:AN10"/>
    <mergeCell ref="AA8:AD8"/>
    <mergeCell ref="AE8:AH8"/>
    <mergeCell ref="AI8:AL8"/>
    <mergeCell ref="AA9:AD9"/>
    <mergeCell ref="AA10:AD10"/>
    <mergeCell ref="AE9:AH9"/>
    <mergeCell ref="AE10:AH10"/>
    <mergeCell ref="AE11:AH11"/>
    <mergeCell ref="AN16:AN17"/>
    <mergeCell ref="AN21:AN22"/>
    <mergeCell ref="O21:R21"/>
    <mergeCell ref="AM21:AM22"/>
    <mergeCell ref="O22:R22"/>
    <mergeCell ref="S20:V20"/>
    <mergeCell ref="S21:V21"/>
    <mergeCell ref="W22:Z22"/>
    <mergeCell ref="AA17:AD17"/>
    <mergeCell ref="AA20:AD20"/>
    <mergeCell ref="O8:R8"/>
    <mergeCell ref="S17:V17"/>
    <mergeCell ref="S18:V18"/>
    <mergeCell ref="S19:V19"/>
    <mergeCell ref="S12:V12"/>
    <mergeCell ref="S15:V15"/>
    <mergeCell ref="O13:R13"/>
    <mergeCell ref="O14:R14"/>
    <mergeCell ref="O16:R16"/>
    <mergeCell ref="O9:R9"/>
    <mergeCell ref="D31:N31"/>
    <mergeCell ref="A6:B34"/>
    <mergeCell ref="D12:N12"/>
    <mergeCell ref="D13:N13"/>
    <mergeCell ref="D14:N14"/>
    <mergeCell ref="D15:N15"/>
    <mergeCell ref="D18:N18"/>
    <mergeCell ref="D19:N19"/>
    <mergeCell ref="D29:I30"/>
    <mergeCell ref="D24:N24"/>
    <mergeCell ref="AO23:AO34"/>
    <mergeCell ref="D34:N34"/>
    <mergeCell ref="C23:C34"/>
    <mergeCell ref="AE25:AH25"/>
    <mergeCell ref="J33:N33"/>
    <mergeCell ref="J32:N32"/>
    <mergeCell ref="D32:I33"/>
    <mergeCell ref="D23:N23"/>
    <mergeCell ref="S33:V33"/>
    <mergeCell ref="O32:R32"/>
    <mergeCell ref="AM38:AM39"/>
    <mergeCell ref="AA33:AD33"/>
    <mergeCell ref="AI33:AL33"/>
    <mergeCell ref="S37:AB37"/>
    <mergeCell ref="S39:AB39"/>
    <mergeCell ref="AC38:AL38"/>
    <mergeCell ref="AM36:AO36"/>
    <mergeCell ref="AN32:AN34"/>
    <mergeCell ref="AN38:AN39"/>
    <mergeCell ref="AO38:AO39"/>
    <mergeCell ref="AA30:AD30"/>
    <mergeCell ref="AE30:AH30"/>
    <mergeCell ref="AI30:AL30"/>
    <mergeCell ref="AM30:AM31"/>
    <mergeCell ref="AC31:AL31"/>
    <mergeCell ref="AM23:AM24"/>
    <mergeCell ref="AM44:AM46"/>
    <mergeCell ref="AN44:AN46"/>
    <mergeCell ref="AN23:AN24"/>
    <mergeCell ref="AN25:AN26"/>
    <mergeCell ref="AN27:AN28"/>
    <mergeCell ref="AN29:AN31"/>
    <mergeCell ref="AM25:AM26"/>
    <mergeCell ref="AM27:AM28"/>
    <mergeCell ref="AM33:AM34"/>
    <mergeCell ref="AO44:AO46"/>
    <mergeCell ref="AO41:AO42"/>
    <mergeCell ref="AN41:AN42"/>
    <mergeCell ref="C46:R46"/>
    <mergeCell ref="AC45:AL45"/>
    <mergeCell ref="S42:AB42"/>
    <mergeCell ref="S41:AB41"/>
    <mergeCell ref="AC41:AL41"/>
    <mergeCell ref="AC42:AL42"/>
    <mergeCell ref="AC46:AL46"/>
    <mergeCell ref="A36:B46"/>
    <mergeCell ref="C39:R39"/>
    <mergeCell ref="AC39:AL39"/>
    <mergeCell ref="C38:R38"/>
    <mergeCell ref="AC37:AL37"/>
    <mergeCell ref="C41:R41"/>
    <mergeCell ref="C42:R42"/>
    <mergeCell ref="C44:R44"/>
    <mergeCell ref="C45:R45"/>
    <mergeCell ref="S38:AB38"/>
    <mergeCell ref="S44:AB44"/>
    <mergeCell ref="S45:AB45"/>
    <mergeCell ref="S46:AB46"/>
    <mergeCell ref="AC44:AL44"/>
  </mergeCells>
  <printOptions/>
  <pageMargins left="0.7874015748031497" right="0.1968503937007874" top="0.78" bottom="0.5905511811023623" header="0.5118110236220472" footer="0.39"/>
  <pageSetup horizontalDpi="600" verticalDpi="600" orientation="portrait" paperSize="9" scale="98" r:id="rId2"/>
  <headerFooter alignWithMargins="0">
    <oddHeader>&amp;L&amp;"ＭＳ Ｐ明朝,標準"&amp;8H24-101
</oddHeader>
  </headerFooter>
  <drawing r:id="rId1"/>
</worksheet>
</file>

<file path=xl/worksheets/sheet8.xml><?xml version="1.0" encoding="utf-8"?>
<worksheet xmlns="http://schemas.openxmlformats.org/spreadsheetml/2006/main" xmlns:r="http://schemas.openxmlformats.org/officeDocument/2006/relationships">
  <dimension ref="A1:AV75"/>
  <sheetViews>
    <sheetView showGridLines="0" view="pageBreakPreview" zoomScaleSheetLayoutView="100" workbookViewId="0" topLeftCell="A1">
      <selection activeCell="N8" sqref="N8:Q8"/>
    </sheetView>
  </sheetViews>
  <sheetFormatPr defaultColWidth="9.00390625" defaultRowHeight="13.5" customHeight="1"/>
  <cols>
    <col min="1" max="1" width="1.75390625" style="1" customWidth="1"/>
    <col min="2" max="2" width="1.875" style="1" customWidth="1"/>
    <col min="3" max="37" width="2.25390625" style="1" customWidth="1"/>
    <col min="38" max="38" width="2.875" style="1" customWidth="1"/>
    <col min="39" max="39" width="4.75390625" style="1" customWidth="1"/>
    <col min="40" max="40" width="2.7539062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861"/>
      <c r="AP1" s="2"/>
      <c r="AQ1" s="2"/>
      <c r="AR1" s="2"/>
      <c r="AS1" s="2"/>
      <c r="AT1" s="2"/>
      <c r="AU1" s="2"/>
    </row>
    <row r="2" spans="1:47" ht="13.5"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P2" s="2"/>
      <c r="AQ2" s="2"/>
      <c r="AR2" s="2"/>
      <c r="AS2" s="2"/>
      <c r="AT2" s="2"/>
      <c r="AU2" s="2"/>
    </row>
    <row r="3" spans="1:47" ht="13.5" customHeight="1">
      <c r="A3" s="1015" t="s">
        <v>218</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861"/>
      <c r="AP3" s="2"/>
      <c r="AQ3" s="2"/>
      <c r="AR3" s="2"/>
      <c r="AS3" s="2"/>
      <c r="AT3" s="2"/>
      <c r="AU3" s="2"/>
    </row>
    <row r="4" spans="1:47" ht="13.5" customHeight="1" thickBot="1">
      <c r="A4" s="1016" t="s">
        <v>791</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862"/>
      <c r="AO4" s="3"/>
      <c r="AP4" s="2"/>
      <c r="AQ4" s="2"/>
      <c r="AR4" s="2"/>
      <c r="AS4" s="2"/>
      <c r="AT4" s="2"/>
      <c r="AU4" s="2"/>
    </row>
    <row r="5" spans="1:41" ht="13.5" customHeight="1">
      <c r="A5" s="173"/>
      <c r="B5" s="183"/>
      <c r="C5" s="174"/>
      <c r="D5" s="174"/>
      <c r="E5" s="863" t="s">
        <v>533</v>
      </c>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8"/>
      <c r="AO5" s="42"/>
    </row>
    <row r="6" spans="1:40" ht="13.5" customHeight="1">
      <c r="A6" s="81"/>
      <c r="B6" s="67"/>
      <c r="C6" s="48"/>
      <c r="D6" s="48"/>
      <c r="E6" s="48"/>
      <c r="F6" s="48"/>
      <c r="G6" s="62"/>
      <c r="H6" s="62"/>
      <c r="I6" s="62"/>
      <c r="J6" s="1656" t="s">
        <v>542</v>
      </c>
      <c r="K6" s="1657"/>
      <c r="L6" s="1657"/>
      <c r="M6" s="1658"/>
      <c r="N6" s="57"/>
      <c r="O6" s="57"/>
      <c r="P6" s="57"/>
      <c r="Q6" s="58"/>
      <c r="S6" s="1266" t="s">
        <v>464</v>
      </c>
      <c r="T6" s="1208"/>
      <c r="U6" s="1208"/>
      <c r="V6" s="1208"/>
      <c r="W6" s="1208"/>
      <c r="X6" s="1208"/>
      <c r="Y6" s="823"/>
      <c r="Z6" s="57"/>
      <c r="AA6" s="57"/>
      <c r="AB6" s="57"/>
      <c r="AC6" s="63"/>
      <c r="AD6" s="58"/>
      <c r="AE6" s="1266" t="s">
        <v>467</v>
      </c>
      <c r="AF6" s="1208"/>
      <c r="AG6" s="1208"/>
      <c r="AH6" s="1208"/>
      <c r="AI6" s="1208"/>
      <c r="AJ6" s="1208"/>
      <c r="AK6" s="59"/>
      <c r="AL6" s="936" t="s">
        <v>428</v>
      </c>
      <c r="AM6" s="937"/>
      <c r="AN6" s="938"/>
    </row>
    <row r="7" spans="1:46" ht="16.5" customHeight="1">
      <c r="A7" s="81"/>
      <c r="B7" s="67"/>
      <c r="C7" s="1654" t="s">
        <v>545</v>
      </c>
      <c r="D7" s="1655"/>
      <c r="E7" s="1655"/>
      <c r="F7" s="1655"/>
      <c r="G7" s="1655"/>
      <c r="H7" s="57"/>
      <c r="I7" s="57"/>
      <c r="J7" s="57"/>
      <c r="K7" s="57"/>
      <c r="L7" s="57"/>
      <c r="M7" s="59"/>
      <c r="N7" s="57"/>
      <c r="O7" s="1624" t="s">
        <v>122</v>
      </c>
      <c r="P7" s="1624"/>
      <c r="Q7" s="58"/>
      <c r="R7" s="71"/>
      <c r="S7" s="1624" t="s">
        <v>16</v>
      </c>
      <c r="T7" s="1624"/>
      <c r="U7" s="63"/>
      <c r="V7" s="58"/>
      <c r="W7" s="1624" t="s">
        <v>17</v>
      </c>
      <c r="X7" s="1624"/>
      <c r="Y7" s="51"/>
      <c r="Z7" s="57"/>
      <c r="AA7" s="1624" t="s">
        <v>123</v>
      </c>
      <c r="AB7" s="1624"/>
      <c r="AC7" s="55"/>
      <c r="AD7" s="54"/>
      <c r="AE7" s="1624" t="s">
        <v>124</v>
      </c>
      <c r="AF7" s="1624"/>
      <c r="AG7" s="69"/>
      <c r="AH7" s="175"/>
      <c r="AI7" s="1624" t="s">
        <v>125</v>
      </c>
      <c r="AJ7" s="1624"/>
      <c r="AK7" s="52"/>
      <c r="AL7" s="132" t="s">
        <v>294</v>
      </c>
      <c r="AM7" s="141" t="s">
        <v>535</v>
      </c>
      <c r="AN7" s="114" t="s">
        <v>296</v>
      </c>
      <c r="AO7" s="2"/>
      <c r="AP7" s="2"/>
      <c r="AQ7" s="2"/>
      <c r="AR7" s="2"/>
      <c r="AS7" s="2"/>
      <c r="AT7" s="2"/>
    </row>
    <row r="8" spans="1:46" ht="13.5" customHeight="1">
      <c r="A8" s="81"/>
      <c r="B8" s="67"/>
      <c r="C8" s="967" t="s">
        <v>541</v>
      </c>
      <c r="D8" s="968"/>
      <c r="E8" s="968"/>
      <c r="F8" s="968"/>
      <c r="G8" s="968"/>
      <c r="H8" s="968"/>
      <c r="I8" s="968"/>
      <c r="J8" s="968"/>
      <c r="K8" s="968"/>
      <c r="L8" s="968"/>
      <c r="M8" s="969"/>
      <c r="N8" s="1403">
        <v>0</v>
      </c>
      <c r="O8" s="1404"/>
      <c r="P8" s="1404"/>
      <c r="Q8" s="1405"/>
      <c r="R8" s="1403"/>
      <c r="S8" s="1404"/>
      <c r="T8" s="1404"/>
      <c r="U8" s="1405"/>
      <c r="V8" s="1403"/>
      <c r="W8" s="1404"/>
      <c r="X8" s="1404"/>
      <c r="Y8" s="1405"/>
      <c r="Z8" s="1403"/>
      <c r="AA8" s="1404"/>
      <c r="AB8" s="1404"/>
      <c r="AC8" s="1405"/>
      <c r="AD8" s="1403"/>
      <c r="AE8" s="1404"/>
      <c r="AF8" s="1404"/>
      <c r="AG8" s="1405"/>
      <c r="AH8" s="1403"/>
      <c r="AI8" s="1404"/>
      <c r="AJ8" s="1404"/>
      <c r="AK8" s="1405"/>
      <c r="AL8" s="669"/>
      <c r="AM8" s="768"/>
      <c r="AN8" s="1142" t="s">
        <v>126</v>
      </c>
      <c r="AO8" s="2"/>
      <c r="AP8" s="2"/>
      <c r="AQ8" s="2"/>
      <c r="AR8" s="2"/>
      <c r="AS8" s="2"/>
      <c r="AT8" s="2"/>
    </row>
    <row r="9" spans="1:46" ht="13.5" customHeight="1">
      <c r="A9" s="81"/>
      <c r="B9" s="67"/>
      <c r="C9" s="967" t="s">
        <v>538</v>
      </c>
      <c r="D9" s="1274"/>
      <c r="E9" s="1274"/>
      <c r="F9" s="1274"/>
      <c r="G9" s="1274"/>
      <c r="H9" s="1274"/>
      <c r="I9" s="1274"/>
      <c r="J9" s="1274"/>
      <c r="K9" s="1274"/>
      <c r="L9" s="1274"/>
      <c r="M9" s="1275"/>
      <c r="N9" s="1403"/>
      <c r="O9" s="1404"/>
      <c r="P9" s="1404"/>
      <c r="Q9" s="1405"/>
      <c r="R9" s="1403"/>
      <c r="S9" s="1404"/>
      <c r="T9" s="1404"/>
      <c r="U9" s="1405"/>
      <c r="V9" s="1403"/>
      <c r="W9" s="1404"/>
      <c r="X9" s="1404"/>
      <c r="Y9" s="1405"/>
      <c r="Z9" s="1403"/>
      <c r="AA9" s="1404"/>
      <c r="AB9" s="1404"/>
      <c r="AC9" s="1405"/>
      <c r="AD9" s="1403"/>
      <c r="AE9" s="1404"/>
      <c r="AF9" s="1404"/>
      <c r="AG9" s="1405"/>
      <c r="AH9" s="1403"/>
      <c r="AI9" s="1404"/>
      <c r="AJ9" s="1404"/>
      <c r="AK9" s="1405"/>
      <c r="AL9" s="669"/>
      <c r="AM9" s="768"/>
      <c r="AN9" s="1261"/>
      <c r="AO9" s="2"/>
      <c r="AP9" s="2"/>
      <c r="AQ9" s="2"/>
      <c r="AR9" s="2"/>
      <c r="AS9" s="2"/>
      <c r="AT9" s="2"/>
    </row>
    <row r="10" spans="1:46" ht="13.5" customHeight="1">
      <c r="A10" s="1047" t="s">
        <v>259</v>
      </c>
      <c r="B10" s="1048"/>
      <c r="C10" s="960" t="s">
        <v>359</v>
      </c>
      <c r="D10" s="1200"/>
      <c r="E10" s="1200"/>
      <c r="F10" s="1200"/>
      <c r="G10" s="1201"/>
      <c r="H10" s="967" t="s">
        <v>465</v>
      </c>
      <c r="I10" s="1274"/>
      <c r="J10" s="1274"/>
      <c r="K10" s="1274"/>
      <c r="L10" s="1274"/>
      <c r="M10" s="1275"/>
      <c r="N10" s="1403"/>
      <c r="O10" s="1404"/>
      <c r="P10" s="1404"/>
      <c r="Q10" s="1405"/>
      <c r="R10" s="1403"/>
      <c r="S10" s="1404"/>
      <c r="T10" s="1404"/>
      <c r="U10" s="1405"/>
      <c r="V10" s="1403"/>
      <c r="W10" s="1404"/>
      <c r="X10" s="1404"/>
      <c r="Y10" s="1405"/>
      <c r="Z10" s="1403"/>
      <c r="AA10" s="1404"/>
      <c r="AB10" s="1404"/>
      <c r="AC10" s="1405"/>
      <c r="AD10" s="1403"/>
      <c r="AE10" s="1404"/>
      <c r="AF10" s="1404"/>
      <c r="AG10" s="1405"/>
      <c r="AH10" s="1403"/>
      <c r="AI10" s="1404"/>
      <c r="AJ10" s="1404"/>
      <c r="AK10" s="1405"/>
      <c r="AL10" s="669"/>
      <c r="AM10" s="1139"/>
      <c r="AN10" s="1261"/>
      <c r="AO10" s="2"/>
      <c r="AP10" s="2"/>
      <c r="AQ10" s="2"/>
      <c r="AR10" s="2"/>
      <c r="AS10" s="2"/>
      <c r="AT10" s="2"/>
    </row>
    <row r="11" spans="1:46" ht="13.5" customHeight="1">
      <c r="A11" s="1047"/>
      <c r="B11" s="1048"/>
      <c r="C11" s="1598"/>
      <c r="D11" s="1193"/>
      <c r="E11" s="1193"/>
      <c r="F11" s="1193"/>
      <c r="G11" s="1194"/>
      <c r="H11" s="952" t="s">
        <v>466</v>
      </c>
      <c r="I11" s="1659"/>
      <c r="J11" s="1659"/>
      <c r="K11" s="1659"/>
      <c r="L11" s="1659"/>
      <c r="M11" s="1660"/>
      <c r="N11" s="1403"/>
      <c r="O11" s="1404"/>
      <c r="P11" s="1404"/>
      <c r="Q11" s="1405"/>
      <c r="R11" s="1403"/>
      <c r="S11" s="1404"/>
      <c r="T11" s="1404"/>
      <c r="U11" s="1405"/>
      <c r="V11" s="1403"/>
      <c r="W11" s="1404"/>
      <c r="X11" s="1404"/>
      <c r="Y11" s="1405"/>
      <c r="Z11" s="1403"/>
      <c r="AA11" s="1404"/>
      <c r="AB11" s="1404"/>
      <c r="AC11" s="1405"/>
      <c r="AD11" s="1403"/>
      <c r="AE11" s="1404"/>
      <c r="AF11" s="1404"/>
      <c r="AG11" s="1405"/>
      <c r="AH11" s="1403"/>
      <c r="AI11" s="1404"/>
      <c r="AJ11" s="1404"/>
      <c r="AK11" s="1405"/>
      <c r="AL11" s="669"/>
      <c r="AM11" s="1146"/>
      <c r="AN11" s="1261"/>
      <c r="AO11" s="2"/>
      <c r="AP11" s="2"/>
      <c r="AQ11" s="2"/>
      <c r="AR11" s="2"/>
      <c r="AS11" s="2"/>
      <c r="AT11" s="2"/>
    </row>
    <row r="12" spans="1:46" ht="13.5" customHeight="1">
      <c r="A12" s="1047"/>
      <c r="B12" s="1048"/>
      <c r="C12" s="1645" t="s">
        <v>496</v>
      </c>
      <c r="D12" s="1646"/>
      <c r="E12" s="1646"/>
      <c r="F12" s="1646"/>
      <c r="G12" s="1647"/>
      <c r="H12" s="967" t="s">
        <v>465</v>
      </c>
      <c r="I12" s="1274"/>
      <c r="J12" s="1274"/>
      <c r="K12" s="1274"/>
      <c r="L12" s="1274"/>
      <c r="M12" s="1275"/>
      <c r="N12" s="1403"/>
      <c r="O12" s="1404"/>
      <c r="P12" s="1404"/>
      <c r="Q12" s="1405"/>
      <c r="R12" s="1403"/>
      <c r="S12" s="1404"/>
      <c r="T12" s="1404"/>
      <c r="U12" s="1405"/>
      <c r="V12" s="1403"/>
      <c r="W12" s="1404"/>
      <c r="X12" s="1404"/>
      <c r="Y12" s="1405"/>
      <c r="Z12" s="1403"/>
      <c r="AA12" s="1404"/>
      <c r="AB12" s="1404"/>
      <c r="AC12" s="1405"/>
      <c r="AD12" s="1403"/>
      <c r="AE12" s="1404"/>
      <c r="AF12" s="1404"/>
      <c r="AG12" s="1405"/>
      <c r="AH12" s="1403"/>
      <c r="AI12" s="1404"/>
      <c r="AJ12" s="1404"/>
      <c r="AK12" s="1405"/>
      <c r="AL12" s="669"/>
      <c r="AM12" s="1139"/>
      <c r="AN12" s="1261"/>
      <c r="AO12" s="112"/>
      <c r="AP12" s="2"/>
      <c r="AQ12" s="2"/>
      <c r="AR12" s="2"/>
      <c r="AS12" s="2"/>
      <c r="AT12" s="2"/>
    </row>
    <row r="13" spans="1:47" ht="13.5" customHeight="1">
      <c r="A13" s="1047"/>
      <c r="B13" s="1048"/>
      <c r="C13" s="1648"/>
      <c r="D13" s="1649"/>
      <c r="E13" s="1649"/>
      <c r="F13" s="1649"/>
      <c r="G13" s="1650"/>
      <c r="H13" s="955" t="s">
        <v>466</v>
      </c>
      <c r="I13" s="1193"/>
      <c r="J13" s="1193"/>
      <c r="K13" s="1193"/>
      <c r="L13" s="1193"/>
      <c r="M13" s="1194"/>
      <c r="N13" s="1403"/>
      <c r="O13" s="1404"/>
      <c r="P13" s="1404"/>
      <c r="Q13" s="1405"/>
      <c r="R13" s="1403"/>
      <c r="S13" s="1404"/>
      <c r="T13" s="1404"/>
      <c r="U13" s="1405"/>
      <c r="V13" s="1403"/>
      <c r="W13" s="1404"/>
      <c r="X13" s="1404"/>
      <c r="Y13" s="1405"/>
      <c r="Z13" s="1403"/>
      <c r="AA13" s="1404"/>
      <c r="AB13" s="1404"/>
      <c r="AC13" s="1405"/>
      <c r="AD13" s="1403"/>
      <c r="AE13" s="1404"/>
      <c r="AF13" s="1404"/>
      <c r="AG13" s="1405"/>
      <c r="AH13" s="1403"/>
      <c r="AI13" s="1404"/>
      <c r="AJ13" s="1404"/>
      <c r="AK13" s="1405"/>
      <c r="AL13" s="669"/>
      <c r="AM13" s="1146"/>
      <c r="AN13" s="1261"/>
      <c r="AO13" s="112"/>
      <c r="AP13" s="2"/>
      <c r="AQ13" s="2"/>
      <c r="AR13" s="2"/>
      <c r="AS13" s="2"/>
      <c r="AT13" s="2"/>
      <c r="AU13" s="158"/>
    </row>
    <row r="14" spans="1:47" ht="13.5" customHeight="1">
      <c r="A14" s="1047"/>
      <c r="B14" s="1048"/>
      <c r="C14" s="1383" t="s">
        <v>531</v>
      </c>
      <c r="D14" s="1384"/>
      <c r="E14" s="1384"/>
      <c r="F14" s="1384"/>
      <c r="G14" s="1385"/>
      <c r="H14" s="967" t="s">
        <v>480</v>
      </c>
      <c r="I14" s="1274"/>
      <c r="J14" s="1274"/>
      <c r="K14" s="1274"/>
      <c r="L14" s="1274"/>
      <c r="M14" s="1275"/>
      <c r="N14" s="1403"/>
      <c r="O14" s="1404"/>
      <c r="P14" s="1404"/>
      <c r="Q14" s="1405"/>
      <c r="R14" s="1403"/>
      <c r="S14" s="1404"/>
      <c r="T14" s="1404"/>
      <c r="U14" s="1405"/>
      <c r="V14" s="1403"/>
      <c r="W14" s="1404"/>
      <c r="X14" s="1404"/>
      <c r="Y14" s="1405"/>
      <c r="Z14" s="1403"/>
      <c r="AA14" s="1404"/>
      <c r="AB14" s="1404"/>
      <c r="AC14" s="1405"/>
      <c r="AD14" s="1403"/>
      <c r="AE14" s="1404"/>
      <c r="AF14" s="1404"/>
      <c r="AG14" s="1405"/>
      <c r="AH14" s="1403"/>
      <c r="AI14" s="1404"/>
      <c r="AJ14" s="1404"/>
      <c r="AK14" s="1405"/>
      <c r="AL14" s="669"/>
      <c r="AM14" s="769"/>
      <c r="AN14" s="1261"/>
      <c r="AO14" s="112"/>
      <c r="AP14" s="2"/>
      <c r="AQ14" s="2"/>
      <c r="AR14" s="381"/>
      <c r="AS14" s="2"/>
      <c r="AT14" s="2"/>
      <c r="AU14" s="3"/>
    </row>
    <row r="15" spans="1:46" ht="13.5" customHeight="1">
      <c r="A15" s="1047"/>
      <c r="B15" s="1048"/>
      <c r="C15" s="1386"/>
      <c r="D15" s="1387"/>
      <c r="E15" s="1387"/>
      <c r="F15" s="1387"/>
      <c r="G15" s="1388"/>
      <c r="H15" s="967" t="s">
        <v>478</v>
      </c>
      <c r="I15" s="1274"/>
      <c r="J15" s="1274"/>
      <c r="K15" s="1274"/>
      <c r="L15" s="1274"/>
      <c r="M15" s="1275"/>
      <c r="N15" s="1403"/>
      <c r="O15" s="1404"/>
      <c r="P15" s="1404"/>
      <c r="Q15" s="1405"/>
      <c r="R15" s="1403"/>
      <c r="S15" s="1404"/>
      <c r="T15" s="1404"/>
      <c r="U15" s="1405"/>
      <c r="V15" s="1403"/>
      <c r="W15" s="1404"/>
      <c r="X15" s="1404"/>
      <c r="Y15" s="1405"/>
      <c r="Z15" s="1403"/>
      <c r="AA15" s="1404"/>
      <c r="AB15" s="1404"/>
      <c r="AC15" s="1405"/>
      <c r="AD15" s="1403"/>
      <c r="AE15" s="1404"/>
      <c r="AF15" s="1404"/>
      <c r="AG15" s="1405"/>
      <c r="AH15" s="1403"/>
      <c r="AI15" s="1404"/>
      <c r="AJ15" s="1404"/>
      <c r="AK15" s="1405"/>
      <c r="AL15" s="669"/>
      <c r="AM15" s="770"/>
      <c r="AN15" s="1261"/>
      <c r="AO15" s="112"/>
      <c r="AP15" s="2"/>
      <c r="AQ15" s="2"/>
      <c r="AR15" s="381"/>
      <c r="AS15" s="2"/>
      <c r="AT15" s="2"/>
    </row>
    <row r="16" spans="1:46" ht="13.5" customHeight="1">
      <c r="A16" s="1047"/>
      <c r="B16" s="1048"/>
      <c r="C16" s="960" t="s">
        <v>471</v>
      </c>
      <c r="D16" s="1200"/>
      <c r="E16" s="1200"/>
      <c r="F16" s="1200"/>
      <c r="G16" s="1201"/>
      <c r="H16" s="967" t="s">
        <v>465</v>
      </c>
      <c r="I16" s="1274"/>
      <c r="J16" s="1274"/>
      <c r="K16" s="1274"/>
      <c r="L16" s="1274"/>
      <c r="M16" s="1275"/>
      <c r="N16" s="1403"/>
      <c r="O16" s="1404"/>
      <c r="P16" s="1404"/>
      <c r="Q16" s="1405"/>
      <c r="R16" s="1403"/>
      <c r="S16" s="1404"/>
      <c r="T16" s="1404"/>
      <c r="U16" s="1405"/>
      <c r="V16" s="1403"/>
      <c r="W16" s="1404"/>
      <c r="X16" s="1404"/>
      <c r="Y16" s="1405"/>
      <c r="Z16" s="1403"/>
      <c r="AA16" s="1404"/>
      <c r="AB16" s="1404"/>
      <c r="AC16" s="1405"/>
      <c r="AD16" s="1403"/>
      <c r="AE16" s="1404"/>
      <c r="AF16" s="1404"/>
      <c r="AG16" s="1405"/>
      <c r="AH16" s="1403"/>
      <c r="AI16" s="1404"/>
      <c r="AJ16" s="1404"/>
      <c r="AK16" s="1405"/>
      <c r="AL16" s="669"/>
      <c r="AM16" s="1139"/>
      <c r="AN16" s="1261"/>
      <c r="AO16" s="112"/>
      <c r="AP16" s="2"/>
      <c r="AQ16" s="2"/>
      <c r="AR16" s="381"/>
      <c r="AS16" s="2"/>
      <c r="AT16" s="2"/>
    </row>
    <row r="17" spans="1:46" ht="13.5" customHeight="1">
      <c r="A17" s="1047"/>
      <c r="B17" s="1048"/>
      <c r="C17" s="1598"/>
      <c r="D17" s="1193"/>
      <c r="E17" s="1193"/>
      <c r="F17" s="1193"/>
      <c r="G17" s="1194"/>
      <c r="H17" s="955" t="s">
        <v>466</v>
      </c>
      <c r="I17" s="1193"/>
      <c r="J17" s="1193"/>
      <c r="K17" s="1193"/>
      <c r="L17" s="1193"/>
      <c r="M17" s="1194"/>
      <c r="N17" s="1403"/>
      <c r="O17" s="1404"/>
      <c r="P17" s="1404"/>
      <c r="Q17" s="1405"/>
      <c r="R17" s="1403"/>
      <c r="S17" s="1404"/>
      <c r="T17" s="1404"/>
      <c r="U17" s="1405"/>
      <c r="V17" s="1403"/>
      <c r="W17" s="1404"/>
      <c r="X17" s="1404"/>
      <c r="Y17" s="1405"/>
      <c r="Z17" s="1403"/>
      <c r="AA17" s="1404"/>
      <c r="AB17" s="1404"/>
      <c r="AC17" s="1405"/>
      <c r="AD17" s="1403"/>
      <c r="AE17" s="1404"/>
      <c r="AF17" s="1404"/>
      <c r="AG17" s="1405"/>
      <c r="AH17" s="1403"/>
      <c r="AI17" s="1404"/>
      <c r="AJ17" s="1404"/>
      <c r="AK17" s="1405"/>
      <c r="AL17" s="669"/>
      <c r="AM17" s="1146"/>
      <c r="AN17" s="1261"/>
      <c r="AO17" s="112"/>
      <c r="AP17" s="2"/>
      <c r="AQ17" s="2"/>
      <c r="AR17" s="2"/>
      <c r="AS17" s="2"/>
      <c r="AT17" s="2"/>
    </row>
    <row r="18" spans="1:46" ht="13.5" customHeight="1">
      <c r="A18" s="1047"/>
      <c r="B18" s="1048"/>
      <c r="C18" s="1026" t="s">
        <v>532</v>
      </c>
      <c r="D18" s="1640"/>
      <c r="E18" s="1640"/>
      <c r="F18" s="1640"/>
      <c r="G18" s="1640"/>
      <c r="H18" s="1640"/>
      <c r="I18" s="1640"/>
      <c r="J18" s="1640"/>
      <c r="K18" s="1640"/>
      <c r="L18" s="1640"/>
      <c r="M18" s="1641"/>
      <c r="N18" s="1409">
        <v>3</v>
      </c>
      <c r="O18" s="1410"/>
      <c r="P18" s="1410"/>
      <c r="Q18" s="1411"/>
      <c r="R18" s="1409"/>
      <c r="S18" s="1410"/>
      <c r="T18" s="1410"/>
      <c r="U18" s="1411"/>
      <c r="V18" s="1409"/>
      <c r="W18" s="1410"/>
      <c r="X18" s="1410"/>
      <c r="Y18" s="1411"/>
      <c r="Z18" s="1409"/>
      <c r="AA18" s="1410"/>
      <c r="AB18" s="1410"/>
      <c r="AC18" s="1411"/>
      <c r="AD18" s="1409"/>
      <c r="AE18" s="1410"/>
      <c r="AF18" s="1410"/>
      <c r="AG18" s="1411"/>
      <c r="AH18" s="1409">
        <v>0</v>
      </c>
      <c r="AI18" s="1410"/>
      <c r="AJ18" s="1410"/>
      <c r="AK18" s="1411"/>
      <c r="AL18" s="1462"/>
      <c r="AM18" s="1139"/>
      <c r="AN18" s="1261"/>
      <c r="AO18" s="112"/>
      <c r="AP18" s="2"/>
      <c r="AQ18" s="2"/>
      <c r="AR18" s="2"/>
      <c r="AS18" s="2"/>
      <c r="AT18" s="2"/>
    </row>
    <row r="19" spans="1:46" ht="13.5" customHeight="1">
      <c r="A19" s="1047"/>
      <c r="B19" s="1048"/>
      <c r="C19" s="1642"/>
      <c r="D19" s="1643"/>
      <c r="E19" s="1643"/>
      <c r="F19" s="1643"/>
      <c r="G19" s="1643"/>
      <c r="H19" s="1643"/>
      <c r="I19" s="1643"/>
      <c r="J19" s="1643"/>
      <c r="K19" s="1643"/>
      <c r="L19" s="1643"/>
      <c r="M19" s="1644"/>
      <c r="N19" s="1437"/>
      <c r="O19" s="1438"/>
      <c r="P19" s="1438"/>
      <c r="Q19" s="1439"/>
      <c r="R19" s="1437"/>
      <c r="S19" s="1438"/>
      <c r="T19" s="1438"/>
      <c r="U19" s="1439"/>
      <c r="V19" s="1437"/>
      <c r="W19" s="1438"/>
      <c r="X19" s="1438"/>
      <c r="Y19" s="1439"/>
      <c r="Z19" s="1437"/>
      <c r="AA19" s="1438"/>
      <c r="AB19" s="1438"/>
      <c r="AC19" s="1439"/>
      <c r="AD19" s="1437"/>
      <c r="AE19" s="1438"/>
      <c r="AF19" s="1438"/>
      <c r="AG19" s="1439"/>
      <c r="AH19" s="1437"/>
      <c r="AI19" s="1438"/>
      <c r="AJ19" s="1438"/>
      <c r="AK19" s="1439"/>
      <c r="AL19" s="1463"/>
      <c r="AM19" s="1146"/>
      <c r="AN19" s="1261"/>
      <c r="AO19" s="112"/>
      <c r="AP19" s="2"/>
      <c r="AQ19" s="2"/>
      <c r="AR19" s="2"/>
      <c r="AS19" s="2"/>
      <c r="AT19" s="2"/>
    </row>
    <row r="20" spans="1:46" ht="13.5" customHeight="1" thickBot="1">
      <c r="A20" s="1047"/>
      <c r="B20" s="1048"/>
      <c r="C20" s="1651" t="s">
        <v>497</v>
      </c>
      <c r="D20" s="1652"/>
      <c r="E20" s="1652"/>
      <c r="F20" s="1652"/>
      <c r="G20" s="1652"/>
      <c r="H20" s="1652"/>
      <c r="I20" s="1652"/>
      <c r="J20" s="1652"/>
      <c r="K20" s="1652"/>
      <c r="L20" s="1652"/>
      <c r="M20" s="1653"/>
      <c r="N20" s="1621"/>
      <c r="O20" s="1622"/>
      <c r="P20" s="1622"/>
      <c r="Q20" s="1623"/>
      <c r="R20" s="1621"/>
      <c r="S20" s="1622"/>
      <c r="T20" s="1622"/>
      <c r="U20" s="1623"/>
      <c r="V20" s="1621"/>
      <c r="W20" s="1622"/>
      <c r="X20" s="1622"/>
      <c r="Y20" s="1623"/>
      <c r="Z20" s="1621"/>
      <c r="AA20" s="1622"/>
      <c r="AB20" s="1622"/>
      <c r="AC20" s="1623"/>
      <c r="AD20" s="1621"/>
      <c r="AE20" s="1622"/>
      <c r="AF20" s="1622"/>
      <c r="AG20" s="1623"/>
      <c r="AH20" s="1621">
        <v>0</v>
      </c>
      <c r="AI20" s="1622"/>
      <c r="AJ20" s="1622"/>
      <c r="AK20" s="1623"/>
      <c r="AL20" s="669"/>
      <c r="AM20" s="771"/>
      <c r="AN20" s="1619"/>
      <c r="AO20" s="112"/>
      <c r="AP20" s="2"/>
      <c r="AQ20" s="2"/>
      <c r="AR20" s="2"/>
      <c r="AS20" s="2"/>
      <c r="AT20" s="2"/>
    </row>
    <row r="21" spans="1:46" ht="13.5" customHeight="1" thickTop="1">
      <c r="A21" s="1047"/>
      <c r="B21" s="1048"/>
      <c r="C21" s="253"/>
      <c r="D21" s="864"/>
      <c r="E21" s="865" t="s">
        <v>625</v>
      </c>
      <c r="F21" s="866"/>
      <c r="G21" s="866"/>
      <c r="H21" s="866"/>
      <c r="I21" s="866"/>
      <c r="J21" s="866"/>
      <c r="K21" s="866"/>
      <c r="L21" s="866"/>
      <c r="M21" s="866"/>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535"/>
      <c r="AM21" s="449"/>
      <c r="AN21" s="867"/>
      <c r="AO21" s="112"/>
      <c r="AP21" s="2"/>
      <c r="AQ21" s="2"/>
      <c r="AR21" s="2"/>
      <c r="AS21" s="2"/>
      <c r="AT21" s="2"/>
    </row>
    <row r="22" spans="1:46" ht="15.75" customHeight="1">
      <c r="A22" s="1047"/>
      <c r="B22" s="1048"/>
      <c r="C22" s="71"/>
      <c r="D22" s="54"/>
      <c r="E22" s="68"/>
      <c r="F22" s="68"/>
      <c r="G22" s="68"/>
      <c r="H22" s="68"/>
      <c r="I22" s="68"/>
      <c r="J22" s="68"/>
      <c r="K22" s="68"/>
      <c r="L22" s="68"/>
      <c r="M22" s="68"/>
      <c r="N22" s="206"/>
      <c r="O22" s="1620" t="s">
        <v>13</v>
      </c>
      <c r="P22" s="1620"/>
      <c r="Q22" s="68"/>
      <c r="R22" s="206"/>
      <c r="S22" s="1620" t="s">
        <v>127</v>
      </c>
      <c r="T22" s="1620"/>
      <c r="U22" s="68"/>
      <c r="V22" s="206"/>
      <c r="W22" s="1620" t="s">
        <v>128</v>
      </c>
      <c r="X22" s="1620"/>
      <c r="Y22" s="68"/>
      <c r="Z22" s="71"/>
      <c r="AA22" s="1620" t="s">
        <v>129</v>
      </c>
      <c r="AB22" s="1620"/>
      <c r="AC22" s="68"/>
      <c r="AD22" s="206"/>
      <c r="AE22" s="1620" t="s">
        <v>130</v>
      </c>
      <c r="AF22" s="1620"/>
      <c r="AG22" s="68"/>
      <c r="AH22" s="206"/>
      <c r="AI22" s="1620" t="s">
        <v>131</v>
      </c>
      <c r="AJ22" s="1620"/>
      <c r="AK22" s="67"/>
      <c r="AL22" s="132" t="s">
        <v>294</v>
      </c>
      <c r="AM22" s="141" t="s">
        <v>535</v>
      </c>
      <c r="AN22" s="114" t="s">
        <v>296</v>
      </c>
      <c r="AO22" s="112"/>
      <c r="AP22" s="2"/>
      <c r="AQ22" s="2"/>
      <c r="AR22" s="2"/>
      <c r="AS22" s="2"/>
      <c r="AT22" s="2"/>
    </row>
    <row r="23" spans="1:46" ht="13.5" customHeight="1">
      <c r="A23" s="1047"/>
      <c r="B23" s="1048"/>
      <c r="C23" s="1455" t="s">
        <v>543</v>
      </c>
      <c r="D23" s="1456"/>
      <c r="E23" s="967" t="s">
        <v>233</v>
      </c>
      <c r="F23" s="1274"/>
      <c r="G23" s="1274"/>
      <c r="H23" s="1274"/>
      <c r="I23" s="1274"/>
      <c r="J23" s="1274"/>
      <c r="K23" s="1274"/>
      <c r="L23" s="1274"/>
      <c r="M23" s="1275"/>
      <c r="N23" s="1002">
        <v>0</v>
      </c>
      <c r="O23" s="1003"/>
      <c r="P23" s="1003"/>
      <c r="Q23" s="1000"/>
      <c r="R23" s="1002"/>
      <c r="S23" s="1003"/>
      <c r="T23" s="1003"/>
      <c r="U23" s="1000"/>
      <c r="V23" s="1002"/>
      <c r="W23" s="1003"/>
      <c r="X23" s="1003"/>
      <c r="Y23" s="1000"/>
      <c r="Z23" s="1002"/>
      <c r="AA23" s="1003"/>
      <c r="AB23" s="1003"/>
      <c r="AC23" s="1000"/>
      <c r="AD23" s="1002"/>
      <c r="AE23" s="1003"/>
      <c r="AF23" s="1003"/>
      <c r="AG23" s="1000"/>
      <c r="AH23" s="1002"/>
      <c r="AI23" s="1003"/>
      <c r="AJ23" s="1003"/>
      <c r="AK23" s="1000"/>
      <c r="AL23" s="669"/>
      <c r="AM23" s="772"/>
      <c r="AN23" s="673"/>
      <c r="AO23" s="112"/>
      <c r="AP23" s="2"/>
      <c r="AQ23" s="2"/>
      <c r="AR23" s="2"/>
      <c r="AT23" s="2"/>
    </row>
    <row r="24" spans="1:46" ht="13.5" customHeight="1">
      <c r="A24" s="1047"/>
      <c r="B24" s="1048"/>
      <c r="C24" s="1445"/>
      <c r="D24" s="1446"/>
      <c r="E24" s="967" t="s">
        <v>234</v>
      </c>
      <c r="F24" s="1274"/>
      <c r="G24" s="1274"/>
      <c r="H24" s="1274"/>
      <c r="I24" s="1274"/>
      <c r="J24" s="1274"/>
      <c r="K24" s="1274"/>
      <c r="L24" s="1274"/>
      <c r="M24" s="1275"/>
      <c r="N24" s="1002">
        <v>0</v>
      </c>
      <c r="O24" s="1003"/>
      <c r="P24" s="1003"/>
      <c r="Q24" s="1000"/>
      <c r="R24" s="1002"/>
      <c r="S24" s="1003"/>
      <c r="T24" s="1003"/>
      <c r="U24" s="1000"/>
      <c r="V24" s="1002"/>
      <c r="W24" s="1003"/>
      <c r="X24" s="1003"/>
      <c r="Y24" s="1000"/>
      <c r="Z24" s="1002"/>
      <c r="AA24" s="1003"/>
      <c r="AB24" s="1003"/>
      <c r="AC24" s="1000"/>
      <c r="AD24" s="1002"/>
      <c r="AE24" s="1003"/>
      <c r="AF24" s="1003"/>
      <c r="AG24" s="1000"/>
      <c r="AH24" s="1002"/>
      <c r="AI24" s="1003"/>
      <c r="AJ24" s="1003"/>
      <c r="AK24" s="1000"/>
      <c r="AL24" s="669"/>
      <c r="AM24" s="768"/>
      <c r="AN24" s="673"/>
      <c r="AO24" s="112"/>
      <c r="AP24" s="2"/>
      <c r="AQ24" s="2"/>
      <c r="AR24" s="2"/>
      <c r="AS24" s="2"/>
      <c r="AT24" s="2"/>
    </row>
    <row r="25" spans="1:46" ht="13.5" customHeight="1">
      <c r="A25" s="1047"/>
      <c r="B25" s="1048"/>
      <c r="C25" s="1445"/>
      <c r="D25" s="1446"/>
      <c r="E25" s="1595" t="s">
        <v>826</v>
      </c>
      <c r="F25" s="1625"/>
      <c r="G25" s="1625"/>
      <c r="H25" s="1625"/>
      <c r="I25" s="1625"/>
      <c r="J25" s="1625"/>
      <c r="K25" s="1625"/>
      <c r="L25" s="1625"/>
      <c r="M25" s="1626"/>
      <c r="N25" s="1167">
        <v>0</v>
      </c>
      <c r="O25" s="1168"/>
      <c r="P25" s="1168"/>
      <c r="Q25" s="1169"/>
      <c r="R25" s="1167"/>
      <c r="S25" s="1168"/>
      <c r="T25" s="1168"/>
      <c r="U25" s="1169"/>
      <c r="V25" s="1167"/>
      <c r="W25" s="1168"/>
      <c r="X25" s="1168"/>
      <c r="Y25" s="1169"/>
      <c r="Z25" s="1167"/>
      <c r="AA25" s="1168"/>
      <c r="AB25" s="1168"/>
      <c r="AC25" s="1169"/>
      <c r="AD25" s="1167"/>
      <c r="AE25" s="1168"/>
      <c r="AF25" s="1168"/>
      <c r="AG25" s="1169"/>
      <c r="AH25" s="1167"/>
      <c r="AI25" s="1168"/>
      <c r="AJ25" s="1168"/>
      <c r="AK25" s="1169"/>
      <c r="AL25" s="1462"/>
      <c r="AM25" s="1139"/>
      <c r="AN25" s="1142" t="s">
        <v>132</v>
      </c>
      <c r="AO25" s="112"/>
      <c r="AP25" s="2"/>
      <c r="AQ25" s="2"/>
      <c r="AR25" s="2"/>
      <c r="AS25" s="2"/>
      <c r="AT25" s="2"/>
    </row>
    <row r="26" spans="1:46" ht="13.5" customHeight="1">
      <c r="A26" s="1047"/>
      <c r="B26" s="1048"/>
      <c r="C26" s="1445"/>
      <c r="D26" s="1446"/>
      <c r="E26" s="1595" t="s">
        <v>574</v>
      </c>
      <c r="F26" s="1596"/>
      <c r="G26" s="1596"/>
      <c r="H26" s="1596"/>
      <c r="I26" s="1596"/>
      <c r="J26" s="1596"/>
      <c r="K26" s="1596"/>
      <c r="L26" s="1596"/>
      <c r="M26" s="1597"/>
      <c r="N26" s="1173">
        <f>'設条'!R38</f>
        <v>0.65</v>
      </c>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5"/>
      <c r="AL26" s="1463"/>
      <c r="AM26" s="1146"/>
      <c r="AN26" s="1261"/>
      <c r="AO26" s="112"/>
      <c r="AP26" s="2"/>
      <c r="AQ26" s="2"/>
      <c r="AR26" s="2"/>
      <c r="AS26" s="2"/>
      <c r="AT26" s="2"/>
    </row>
    <row r="27" spans="1:46" ht="13.5" customHeight="1">
      <c r="A27" s="1047"/>
      <c r="B27" s="1048"/>
      <c r="C27" s="1445"/>
      <c r="D27" s="1446"/>
      <c r="E27" s="1563" t="s">
        <v>827</v>
      </c>
      <c r="F27" s="1564"/>
      <c r="G27" s="1565"/>
      <c r="H27" s="1664" t="s">
        <v>494</v>
      </c>
      <c r="I27" s="1665"/>
      <c r="J27" s="1666"/>
      <c r="K27" s="1638" t="s">
        <v>133</v>
      </c>
      <c r="L27" s="1638"/>
      <c r="M27" s="1639"/>
      <c r="N27" s="1167">
        <v>0</v>
      </c>
      <c r="O27" s="1168"/>
      <c r="P27" s="1168"/>
      <c r="Q27" s="1169"/>
      <c r="R27" s="1167"/>
      <c r="S27" s="1168"/>
      <c r="T27" s="1168"/>
      <c r="U27" s="1169"/>
      <c r="V27" s="1167"/>
      <c r="W27" s="1168"/>
      <c r="X27" s="1168"/>
      <c r="Y27" s="1169"/>
      <c r="Z27" s="1167"/>
      <c r="AA27" s="1168"/>
      <c r="AB27" s="1168"/>
      <c r="AC27" s="1169"/>
      <c r="AD27" s="1167"/>
      <c r="AE27" s="1168"/>
      <c r="AF27" s="1168"/>
      <c r="AG27" s="1169"/>
      <c r="AH27" s="1167"/>
      <c r="AI27" s="1168"/>
      <c r="AJ27" s="1168"/>
      <c r="AK27" s="1169"/>
      <c r="AL27" s="669"/>
      <c r="AM27" s="722"/>
      <c r="AN27" s="1261"/>
      <c r="AO27" s="112"/>
      <c r="AP27" s="2"/>
      <c r="AQ27" s="2"/>
      <c r="AR27" s="2"/>
      <c r="AS27" s="2"/>
      <c r="AT27" s="2"/>
    </row>
    <row r="28" spans="1:46" ht="13.5" customHeight="1">
      <c r="A28" s="1047"/>
      <c r="B28" s="1048"/>
      <c r="C28" s="1445"/>
      <c r="D28" s="1446"/>
      <c r="E28" s="1661"/>
      <c r="F28" s="1662"/>
      <c r="G28" s="1663"/>
      <c r="H28" s="1667"/>
      <c r="I28" s="1668"/>
      <c r="J28" s="1669"/>
      <c r="K28" s="1638" t="s">
        <v>134</v>
      </c>
      <c r="L28" s="1638"/>
      <c r="M28" s="1639"/>
      <c r="N28" s="1213">
        <f>'設条'!R40</f>
        <v>-1.2</v>
      </c>
      <c r="O28" s="1214"/>
      <c r="P28" s="1214"/>
      <c r="Q28" s="1214"/>
      <c r="R28" s="1214"/>
      <c r="S28" s="1214"/>
      <c r="T28" s="1214"/>
      <c r="U28" s="1214"/>
      <c r="V28" s="1214"/>
      <c r="W28" s="1214"/>
      <c r="X28" s="1214"/>
      <c r="Y28" s="1214"/>
      <c r="Z28" s="1214"/>
      <c r="AA28" s="1214"/>
      <c r="AB28" s="1214"/>
      <c r="AC28" s="1214"/>
      <c r="AD28" s="1214"/>
      <c r="AE28" s="1214"/>
      <c r="AF28" s="1214"/>
      <c r="AG28" s="1214"/>
      <c r="AH28" s="1214"/>
      <c r="AI28" s="1214"/>
      <c r="AJ28" s="1214"/>
      <c r="AK28" s="1215"/>
      <c r="AL28" s="669"/>
      <c r="AM28" s="717"/>
      <c r="AN28" s="1261"/>
      <c r="AO28" s="112"/>
      <c r="AP28" s="2"/>
      <c r="AQ28" s="2"/>
      <c r="AR28" s="2"/>
      <c r="AS28" s="2"/>
      <c r="AT28" s="2"/>
    </row>
    <row r="29" spans="1:46" ht="13.5" customHeight="1">
      <c r="A29" s="1047"/>
      <c r="B29" s="1048"/>
      <c r="C29" s="1445"/>
      <c r="D29" s="1446"/>
      <c r="E29" s="1661"/>
      <c r="F29" s="1662"/>
      <c r="G29" s="1663"/>
      <c r="H29" s="1563" t="s">
        <v>495</v>
      </c>
      <c r="I29" s="1564"/>
      <c r="J29" s="1565"/>
      <c r="K29" s="1638" t="s">
        <v>135</v>
      </c>
      <c r="L29" s="1638"/>
      <c r="M29" s="1639"/>
      <c r="N29" s="1167">
        <v>0</v>
      </c>
      <c r="O29" s="1168"/>
      <c r="P29" s="1168"/>
      <c r="Q29" s="1169"/>
      <c r="R29" s="1167"/>
      <c r="S29" s="1168"/>
      <c r="T29" s="1168"/>
      <c r="U29" s="1169"/>
      <c r="V29" s="1167"/>
      <c r="W29" s="1168"/>
      <c r="X29" s="1168"/>
      <c r="Y29" s="1169"/>
      <c r="Z29" s="1167"/>
      <c r="AA29" s="1168"/>
      <c r="AB29" s="1168"/>
      <c r="AC29" s="1169"/>
      <c r="AD29" s="1167"/>
      <c r="AE29" s="1168"/>
      <c r="AF29" s="1168"/>
      <c r="AG29" s="1169"/>
      <c r="AH29" s="1167"/>
      <c r="AI29" s="1168"/>
      <c r="AJ29" s="1168"/>
      <c r="AK29" s="1169"/>
      <c r="AL29" s="669"/>
      <c r="AM29" s="717"/>
      <c r="AN29" s="1261"/>
      <c r="AO29" s="112"/>
      <c r="AP29" s="2"/>
      <c r="AQ29" s="2"/>
      <c r="AR29" s="2"/>
      <c r="AS29" s="2"/>
      <c r="AT29" s="2"/>
    </row>
    <row r="30" spans="1:46" ht="13.5" customHeight="1">
      <c r="A30" s="1047"/>
      <c r="B30" s="1048"/>
      <c r="C30" s="1633"/>
      <c r="D30" s="1634"/>
      <c r="E30" s="1566"/>
      <c r="F30" s="1567"/>
      <c r="G30" s="1568"/>
      <c r="H30" s="1566"/>
      <c r="I30" s="1567"/>
      <c r="J30" s="1568"/>
      <c r="K30" s="1638" t="s">
        <v>136</v>
      </c>
      <c r="L30" s="1638"/>
      <c r="M30" s="1639"/>
      <c r="N30" s="1213">
        <f>'設条'!R41</f>
        <v>-2.3</v>
      </c>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5"/>
      <c r="AL30" s="669"/>
      <c r="AM30" s="717"/>
      <c r="AN30" s="1262"/>
      <c r="AO30" s="112"/>
      <c r="AP30" s="2"/>
      <c r="AQ30" s="2"/>
      <c r="AR30" s="2"/>
      <c r="AS30" s="2"/>
      <c r="AT30" s="2"/>
    </row>
    <row r="31" spans="1:46" ht="13.5" customHeight="1">
      <c r="A31" s="1047"/>
      <c r="B31" s="1048"/>
      <c r="C31" s="1455" t="s">
        <v>544</v>
      </c>
      <c r="D31" s="1456"/>
      <c r="E31" s="1563" t="s">
        <v>930</v>
      </c>
      <c r="F31" s="1564"/>
      <c r="G31" s="1564"/>
      <c r="H31" s="1564"/>
      <c r="I31" s="1564"/>
      <c r="J31" s="1564"/>
      <c r="K31" s="1564"/>
      <c r="L31" s="1564"/>
      <c r="M31" s="1565"/>
      <c r="N31" s="1084">
        <v>6</v>
      </c>
      <c r="O31" s="1085"/>
      <c r="P31" s="1085"/>
      <c r="Q31" s="1086"/>
      <c r="R31" s="1084">
        <v>0</v>
      </c>
      <c r="S31" s="1085"/>
      <c r="T31" s="1085"/>
      <c r="U31" s="1086"/>
      <c r="V31" s="1084">
        <v>0</v>
      </c>
      <c r="W31" s="1085"/>
      <c r="X31" s="1085"/>
      <c r="Y31" s="1086"/>
      <c r="Z31" s="1084">
        <v>0</v>
      </c>
      <c r="AA31" s="1085"/>
      <c r="AB31" s="1085"/>
      <c r="AC31" s="1086"/>
      <c r="AD31" s="1084">
        <v>0</v>
      </c>
      <c r="AE31" s="1085"/>
      <c r="AF31" s="1085"/>
      <c r="AG31" s="1086"/>
      <c r="AH31" s="1084">
        <v>0</v>
      </c>
      <c r="AI31" s="1085"/>
      <c r="AJ31" s="1085"/>
      <c r="AK31" s="1086"/>
      <c r="AL31" s="1462"/>
      <c r="AM31" s="1139"/>
      <c r="AN31" s="1142" t="s">
        <v>137</v>
      </c>
      <c r="AO31" s="112"/>
      <c r="AP31" s="2"/>
      <c r="AQ31" s="2"/>
      <c r="AR31" s="2"/>
      <c r="AS31" s="2"/>
      <c r="AT31" s="2"/>
    </row>
    <row r="32" spans="1:46" ht="13.5" customHeight="1">
      <c r="A32" s="1047"/>
      <c r="B32" s="1048"/>
      <c r="C32" s="1445"/>
      <c r="D32" s="1446"/>
      <c r="E32" s="1173" t="s">
        <v>232</v>
      </c>
      <c r="F32" s="1174"/>
      <c r="G32" s="1174"/>
      <c r="H32" s="1174"/>
      <c r="I32" s="1174"/>
      <c r="J32" s="1174"/>
      <c r="K32" s="1174"/>
      <c r="L32" s="1174"/>
      <c r="M32" s="1175"/>
      <c r="N32" s="1618" t="str">
        <f>IF(N31&gt;N18,"OK","NG")</f>
        <v>OK</v>
      </c>
      <c r="O32" s="1482"/>
      <c r="P32" s="1482"/>
      <c r="Q32" s="1483"/>
      <c r="R32" s="1618" t="str">
        <f>IF(R31&gt;R18,"OK","NG")</f>
        <v>NG</v>
      </c>
      <c r="S32" s="1482"/>
      <c r="T32" s="1482"/>
      <c r="U32" s="1483"/>
      <c r="V32" s="1618" t="str">
        <f>IF(ABS(V31)&gt;ABS(V18),"OK","NG")</f>
        <v>NG</v>
      </c>
      <c r="W32" s="1482"/>
      <c r="X32" s="1482"/>
      <c r="Y32" s="1483"/>
      <c r="Z32" s="1618" t="str">
        <f>IF(ABS(Z31)&gt;ABS(Z18),"OK","NG")</f>
        <v>NG</v>
      </c>
      <c r="AA32" s="1482"/>
      <c r="AB32" s="1482"/>
      <c r="AC32" s="1483"/>
      <c r="AD32" s="1618" t="str">
        <f>IF(AD31&gt;AD18,"OK","NG")</f>
        <v>NG</v>
      </c>
      <c r="AE32" s="1482"/>
      <c r="AF32" s="1482"/>
      <c r="AG32" s="1483"/>
      <c r="AH32" s="1618" t="str">
        <f>IF(AH31&gt;AH18,"OK","NG")</f>
        <v>NG</v>
      </c>
      <c r="AI32" s="1482"/>
      <c r="AJ32" s="1482"/>
      <c r="AK32" s="1483"/>
      <c r="AL32" s="1463"/>
      <c r="AM32" s="1146"/>
      <c r="AN32" s="1262"/>
      <c r="AO32" s="112"/>
      <c r="AP32" s="2"/>
      <c r="AQ32" s="2"/>
      <c r="AR32" s="2"/>
      <c r="AS32" s="2"/>
      <c r="AT32" s="2"/>
    </row>
    <row r="33" spans="1:46" ht="13.5" customHeight="1">
      <c r="A33" s="1047"/>
      <c r="B33" s="1048"/>
      <c r="C33" s="1445"/>
      <c r="D33" s="1446"/>
      <c r="E33" s="1563" t="s">
        <v>138</v>
      </c>
      <c r="F33" s="1564"/>
      <c r="G33" s="1564"/>
      <c r="H33" s="1564"/>
      <c r="I33" s="1565"/>
      <c r="J33" s="1173" t="s">
        <v>540</v>
      </c>
      <c r="K33" s="1174"/>
      <c r="L33" s="1174"/>
      <c r="M33" s="1175"/>
      <c r="N33" s="1002">
        <v>0</v>
      </c>
      <c r="O33" s="1003"/>
      <c r="P33" s="1003"/>
      <c r="Q33" s="1000"/>
      <c r="R33" s="1002"/>
      <c r="S33" s="1003"/>
      <c r="T33" s="1003"/>
      <c r="U33" s="1000"/>
      <c r="V33" s="1002"/>
      <c r="W33" s="1003"/>
      <c r="X33" s="1003"/>
      <c r="Y33" s="1000"/>
      <c r="Z33" s="1002"/>
      <c r="AA33" s="1003"/>
      <c r="AB33" s="1003"/>
      <c r="AC33" s="1000"/>
      <c r="AD33" s="1002"/>
      <c r="AE33" s="1003"/>
      <c r="AF33" s="1003"/>
      <c r="AG33" s="1000"/>
      <c r="AH33" s="1002"/>
      <c r="AI33" s="1003"/>
      <c r="AJ33" s="1003"/>
      <c r="AK33" s="1000"/>
      <c r="AL33" s="1462"/>
      <c r="AM33" s="1139"/>
      <c r="AN33" s="1142"/>
      <c r="AO33" s="112"/>
      <c r="AP33" s="2"/>
      <c r="AQ33" s="2"/>
      <c r="AR33" s="2"/>
      <c r="AS33" s="2"/>
      <c r="AT33" s="2"/>
    </row>
    <row r="34" spans="1:42" ht="13.5" customHeight="1">
      <c r="A34" s="1047"/>
      <c r="B34" s="1048"/>
      <c r="C34" s="1445"/>
      <c r="D34" s="1446"/>
      <c r="E34" s="1566"/>
      <c r="F34" s="1567"/>
      <c r="G34" s="1567"/>
      <c r="H34" s="1567"/>
      <c r="I34" s="1568"/>
      <c r="J34" s="1173" t="s">
        <v>539</v>
      </c>
      <c r="K34" s="1174"/>
      <c r="L34" s="1174"/>
      <c r="M34" s="1175"/>
      <c r="N34" s="1002"/>
      <c r="O34" s="1003"/>
      <c r="P34" s="1003"/>
      <c r="Q34" s="1000"/>
      <c r="R34" s="1002"/>
      <c r="S34" s="1003"/>
      <c r="T34" s="1003"/>
      <c r="U34" s="1000"/>
      <c r="V34" s="1002"/>
      <c r="W34" s="1003"/>
      <c r="X34" s="1003"/>
      <c r="Y34" s="1000"/>
      <c r="Z34" s="1002"/>
      <c r="AA34" s="1003"/>
      <c r="AB34" s="1003"/>
      <c r="AC34" s="1000"/>
      <c r="AD34" s="1002"/>
      <c r="AE34" s="1003"/>
      <c r="AF34" s="1003"/>
      <c r="AG34" s="1000"/>
      <c r="AH34" s="1002"/>
      <c r="AI34" s="1003"/>
      <c r="AJ34" s="1003"/>
      <c r="AK34" s="1000"/>
      <c r="AL34" s="1463"/>
      <c r="AM34" s="1146"/>
      <c r="AN34" s="1262"/>
      <c r="AO34" s="112"/>
      <c r="AP34" s="2"/>
    </row>
    <row r="35" spans="1:46" ht="13.5" customHeight="1">
      <c r="A35" s="1047"/>
      <c r="B35" s="1048"/>
      <c r="C35" s="1445"/>
      <c r="D35" s="1446"/>
      <c r="E35" s="1563" t="s">
        <v>828</v>
      </c>
      <c r="F35" s="1564"/>
      <c r="G35" s="1564"/>
      <c r="H35" s="1564"/>
      <c r="I35" s="1565"/>
      <c r="J35" s="1556" t="s">
        <v>594</v>
      </c>
      <c r="K35" s="1557"/>
      <c r="L35" s="1557"/>
      <c r="M35" s="1558"/>
      <c r="N35" s="1002"/>
      <c r="O35" s="1003"/>
      <c r="P35" s="1003"/>
      <c r="Q35" s="1000"/>
      <c r="R35" s="1002"/>
      <c r="S35" s="1003"/>
      <c r="T35" s="1003"/>
      <c r="U35" s="1000"/>
      <c r="V35" s="1002"/>
      <c r="W35" s="1003"/>
      <c r="X35" s="1003"/>
      <c r="Y35" s="1000"/>
      <c r="Z35" s="1002"/>
      <c r="AA35" s="1003"/>
      <c r="AB35" s="1003"/>
      <c r="AC35" s="1000"/>
      <c r="AD35" s="1002"/>
      <c r="AE35" s="1003"/>
      <c r="AF35" s="1003"/>
      <c r="AG35" s="1000"/>
      <c r="AH35" s="1002"/>
      <c r="AI35" s="1003"/>
      <c r="AJ35" s="1003"/>
      <c r="AK35" s="1000"/>
      <c r="AL35" s="669"/>
      <c r="AM35" s="774"/>
      <c r="AN35" s="673"/>
      <c r="AO35" s="2"/>
      <c r="AP35" s="2"/>
      <c r="AQ35" s="2"/>
      <c r="AR35" s="2"/>
      <c r="AS35" s="2"/>
      <c r="AT35" s="2"/>
    </row>
    <row r="36" spans="1:46" ht="13.5" customHeight="1">
      <c r="A36" s="427"/>
      <c r="B36" s="405"/>
      <c r="C36" s="1633"/>
      <c r="D36" s="1634"/>
      <c r="E36" s="1566"/>
      <c r="F36" s="1567"/>
      <c r="G36" s="1567"/>
      <c r="H36" s="1567"/>
      <c r="I36" s="1568"/>
      <c r="J36" s="1556" t="s">
        <v>595</v>
      </c>
      <c r="K36" s="1557"/>
      <c r="L36" s="1557"/>
      <c r="M36" s="1558"/>
      <c r="N36" s="1002"/>
      <c r="O36" s="1003"/>
      <c r="P36" s="1003"/>
      <c r="Q36" s="1000"/>
      <c r="R36" s="1002"/>
      <c r="S36" s="1003"/>
      <c r="T36" s="1003"/>
      <c r="U36" s="1000"/>
      <c r="V36" s="1002"/>
      <c r="W36" s="1003"/>
      <c r="X36" s="1003"/>
      <c r="Y36" s="1000"/>
      <c r="Z36" s="1002"/>
      <c r="AA36" s="1003"/>
      <c r="AB36" s="1003"/>
      <c r="AC36" s="1000"/>
      <c r="AD36" s="1002"/>
      <c r="AE36" s="1003"/>
      <c r="AF36" s="1003"/>
      <c r="AG36" s="1000"/>
      <c r="AH36" s="1002"/>
      <c r="AI36" s="1003"/>
      <c r="AJ36" s="1003"/>
      <c r="AK36" s="1000"/>
      <c r="AL36" s="669"/>
      <c r="AM36" s="717"/>
      <c r="AN36" s="673"/>
      <c r="AO36" s="2"/>
      <c r="AP36" s="2"/>
      <c r="AQ36" s="2"/>
      <c r="AR36" s="2"/>
      <c r="AS36" s="2"/>
      <c r="AT36" s="2"/>
    </row>
    <row r="37" spans="1:46" ht="13.5" customHeight="1">
      <c r="A37" s="427"/>
      <c r="B37" s="405"/>
      <c r="C37" s="1627" t="s">
        <v>790</v>
      </c>
      <c r="D37" s="1628"/>
      <c r="E37" s="546" t="s">
        <v>833</v>
      </c>
      <c r="F37" s="547"/>
      <c r="G37" s="547"/>
      <c r="H37" s="547"/>
      <c r="I37" s="547"/>
      <c r="J37" s="547"/>
      <c r="K37" s="547"/>
      <c r="L37" s="547"/>
      <c r="M37" s="548"/>
      <c r="N37" s="1167">
        <v>0</v>
      </c>
      <c r="O37" s="1168"/>
      <c r="P37" s="1168"/>
      <c r="Q37" s="1169"/>
      <c r="R37" s="1167"/>
      <c r="S37" s="1168"/>
      <c r="T37" s="1168"/>
      <c r="U37" s="1169"/>
      <c r="V37" s="1167"/>
      <c r="W37" s="1168"/>
      <c r="X37" s="1168"/>
      <c r="Y37" s="1169"/>
      <c r="Z37" s="1167"/>
      <c r="AA37" s="1168"/>
      <c r="AB37" s="1168"/>
      <c r="AC37" s="1169"/>
      <c r="AD37" s="1167"/>
      <c r="AE37" s="1168"/>
      <c r="AF37" s="1168"/>
      <c r="AG37" s="1169"/>
      <c r="AH37" s="1167">
        <v>0</v>
      </c>
      <c r="AI37" s="1168"/>
      <c r="AJ37" s="1168"/>
      <c r="AK37" s="1169"/>
      <c r="AL37" s="669"/>
      <c r="AM37" s="717"/>
      <c r="AN37" s="1142" t="s">
        <v>139</v>
      </c>
      <c r="AO37" s="2"/>
      <c r="AP37" s="2"/>
      <c r="AQ37" s="2"/>
      <c r="AR37" s="388"/>
      <c r="AS37" s="2"/>
      <c r="AT37" s="2"/>
    </row>
    <row r="38" spans="1:46" ht="13.5" customHeight="1">
      <c r="A38" s="82"/>
      <c r="B38" s="52"/>
      <c r="C38" s="1629"/>
      <c r="D38" s="1630"/>
      <c r="E38" s="1595" t="s">
        <v>593</v>
      </c>
      <c r="F38" s="1625"/>
      <c r="G38" s="1625"/>
      <c r="H38" s="1625"/>
      <c r="I38" s="1625"/>
      <c r="J38" s="1625"/>
      <c r="K38" s="1625"/>
      <c r="L38" s="1625"/>
      <c r="M38" s="1626"/>
      <c r="N38" s="1002">
        <v>0</v>
      </c>
      <c r="O38" s="1003"/>
      <c r="P38" s="1003"/>
      <c r="Q38" s="1000"/>
      <c r="R38" s="1002"/>
      <c r="S38" s="1003"/>
      <c r="T38" s="1003"/>
      <c r="U38" s="1000"/>
      <c r="V38" s="1002"/>
      <c r="W38" s="1003"/>
      <c r="X38" s="1003"/>
      <c r="Y38" s="1000"/>
      <c r="Z38" s="1002"/>
      <c r="AA38" s="1003"/>
      <c r="AB38" s="1003"/>
      <c r="AC38" s="1000"/>
      <c r="AD38" s="1002"/>
      <c r="AE38" s="1003"/>
      <c r="AF38" s="1003"/>
      <c r="AG38" s="1000"/>
      <c r="AH38" s="1002"/>
      <c r="AI38" s="1003"/>
      <c r="AJ38" s="1003"/>
      <c r="AK38" s="1000"/>
      <c r="AL38" s="669"/>
      <c r="AM38" s="775"/>
      <c r="AN38" s="1283"/>
      <c r="AO38" s="2"/>
      <c r="AP38" s="2"/>
      <c r="AQ38" s="2"/>
      <c r="AR38" s="2"/>
      <c r="AS38" s="2"/>
      <c r="AT38" s="2"/>
    </row>
    <row r="39" spans="1:42" ht="13.5" customHeight="1">
      <c r="A39" s="82"/>
      <c r="B39" s="52"/>
      <c r="C39" s="1629"/>
      <c r="D39" s="1630"/>
      <c r="E39" s="549" t="s">
        <v>596</v>
      </c>
      <c r="F39" s="546"/>
      <c r="G39" s="546"/>
      <c r="H39" s="546"/>
      <c r="I39" s="546"/>
      <c r="J39" s="546"/>
      <c r="K39" s="546"/>
      <c r="L39" s="546"/>
      <c r="M39" s="550"/>
      <c r="N39" s="1002">
        <v>0</v>
      </c>
      <c r="O39" s="1003"/>
      <c r="P39" s="1003"/>
      <c r="Q39" s="1000"/>
      <c r="R39" s="1002"/>
      <c r="S39" s="1003"/>
      <c r="T39" s="1003"/>
      <c r="U39" s="1000"/>
      <c r="V39" s="1002"/>
      <c r="W39" s="1003"/>
      <c r="X39" s="1003"/>
      <c r="Y39" s="1000"/>
      <c r="Z39" s="1002"/>
      <c r="AA39" s="1003"/>
      <c r="AB39" s="1003"/>
      <c r="AC39" s="1000"/>
      <c r="AD39" s="1002"/>
      <c r="AE39" s="1003"/>
      <c r="AF39" s="1003"/>
      <c r="AG39" s="1000"/>
      <c r="AH39" s="1002"/>
      <c r="AI39" s="1003"/>
      <c r="AJ39" s="1003"/>
      <c r="AK39" s="1000"/>
      <c r="AL39" s="1462"/>
      <c r="AM39" s="1139"/>
      <c r="AN39" s="1283"/>
      <c r="AO39" s="2"/>
      <c r="AP39" s="2"/>
    </row>
    <row r="40" spans="1:47" ht="13.5" customHeight="1">
      <c r="A40" s="82"/>
      <c r="B40" s="52"/>
      <c r="C40" s="1629"/>
      <c r="D40" s="1630"/>
      <c r="E40" s="1635" t="s">
        <v>829</v>
      </c>
      <c r="F40" s="1636"/>
      <c r="G40" s="1636"/>
      <c r="H40" s="1636"/>
      <c r="I40" s="1636"/>
      <c r="J40" s="1636"/>
      <c r="K40" s="1636"/>
      <c r="L40" s="1636"/>
      <c r="M40" s="1637"/>
      <c r="N40" s="1002">
        <v>0</v>
      </c>
      <c r="O40" s="1003"/>
      <c r="P40" s="1003"/>
      <c r="Q40" s="1000"/>
      <c r="R40" s="1002"/>
      <c r="S40" s="1003"/>
      <c r="T40" s="1003"/>
      <c r="U40" s="1000"/>
      <c r="V40" s="1002"/>
      <c r="W40" s="1003"/>
      <c r="X40" s="1003"/>
      <c r="Y40" s="1000"/>
      <c r="Z40" s="1002"/>
      <c r="AA40" s="1003"/>
      <c r="AB40" s="1003"/>
      <c r="AC40" s="1000"/>
      <c r="AD40" s="1002"/>
      <c r="AE40" s="1003"/>
      <c r="AF40" s="1003"/>
      <c r="AG40" s="1000"/>
      <c r="AH40" s="1002"/>
      <c r="AI40" s="1003"/>
      <c r="AJ40" s="1003"/>
      <c r="AK40" s="1000"/>
      <c r="AL40" s="1463"/>
      <c r="AM40" s="1146"/>
      <c r="AN40" s="1284"/>
      <c r="AO40" s="2"/>
      <c r="AP40" s="2"/>
      <c r="AQ40" s="2"/>
      <c r="AR40" s="2"/>
      <c r="AS40" s="371"/>
      <c r="AT40" s="13"/>
      <c r="AU40" s="3"/>
    </row>
    <row r="41" spans="1:46" ht="13.5" customHeight="1">
      <c r="A41" s="192"/>
      <c r="B41" s="59"/>
      <c r="C41" s="1631"/>
      <c r="D41" s="1632"/>
      <c r="E41" s="546" t="s">
        <v>832</v>
      </c>
      <c r="F41" s="546"/>
      <c r="G41" s="546"/>
      <c r="H41" s="546"/>
      <c r="I41" s="546"/>
      <c r="J41" s="546"/>
      <c r="K41" s="546"/>
      <c r="L41" s="546"/>
      <c r="M41" s="550"/>
      <c r="N41" s="1002">
        <v>0</v>
      </c>
      <c r="O41" s="1003"/>
      <c r="P41" s="1003"/>
      <c r="Q41" s="1000"/>
      <c r="R41" s="1002"/>
      <c r="S41" s="1003"/>
      <c r="T41" s="1003"/>
      <c r="U41" s="1000"/>
      <c r="V41" s="1002"/>
      <c r="W41" s="1003"/>
      <c r="X41" s="1003"/>
      <c r="Y41" s="1000"/>
      <c r="Z41" s="1002"/>
      <c r="AA41" s="1003"/>
      <c r="AB41" s="1003"/>
      <c r="AC41" s="1000"/>
      <c r="AD41" s="1002"/>
      <c r="AE41" s="1003"/>
      <c r="AF41" s="1003"/>
      <c r="AG41" s="1000"/>
      <c r="AH41" s="1002"/>
      <c r="AI41" s="1003"/>
      <c r="AJ41" s="1003"/>
      <c r="AK41" s="1000"/>
      <c r="AL41" s="669"/>
      <c r="AM41" s="722"/>
      <c r="AN41" s="682"/>
      <c r="AO41" s="2"/>
      <c r="AP41" s="2"/>
      <c r="AQ41" s="2"/>
      <c r="AR41" s="2"/>
      <c r="AS41" s="2"/>
      <c r="AT41" s="2"/>
    </row>
    <row r="42" spans="1:46" ht="13.5" customHeight="1">
      <c r="A42" s="82"/>
      <c r="B42" s="65"/>
      <c r="C42" s="177"/>
      <c r="D42" s="177"/>
      <c r="E42" s="177"/>
      <c r="F42" s="177"/>
      <c r="G42" s="177"/>
      <c r="H42" s="177"/>
      <c r="I42" s="177"/>
      <c r="J42" s="177"/>
      <c r="K42" s="177"/>
      <c r="L42" s="177"/>
      <c r="M42" s="177"/>
      <c r="N42" s="177"/>
      <c r="O42" s="177"/>
      <c r="P42" s="177"/>
      <c r="Q42" s="177"/>
      <c r="R42" s="177"/>
      <c r="S42" s="68" t="s">
        <v>498</v>
      </c>
      <c r="T42" s="1063" t="s">
        <v>140</v>
      </c>
      <c r="U42" s="1063"/>
      <c r="V42" s="976" t="s">
        <v>592</v>
      </c>
      <c r="W42" s="976"/>
      <c r="X42" s="976"/>
      <c r="Y42" s="976"/>
      <c r="Z42" s="976"/>
      <c r="AA42" s="976"/>
      <c r="AB42" s="976"/>
      <c r="AC42" s="177"/>
      <c r="AD42" s="177"/>
      <c r="AE42" s="177"/>
      <c r="AF42" s="177"/>
      <c r="AG42" s="177"/>
      <c r="AH42" s="177"/>
      <c r="AI42" s="177"/>
      <c r="AJ42" s="177"/>
      <c r="AK42" s="177"/>
      <c r="AL42" s="62"/>
      <c r="AM42" s="48"/>
      <c r="AN42" s="80"/>
      <c r="AO42" s="112"/>
      <c r="AP42" s="2"/>
      <c r="AQ42" s="2"/>
      <c r="AR42" s="2"/>
      <c r="AS42" s="2"/>
      <c r="AT42" s="2"/>
    </row>
    <row r="43" spans="1:46" ht="13.5" customHeight="1">
      <c r="A43" s="82"/>
      <c r="B43" s="65"/>
      <c r="C43" s="68"/>
      <c r="D43" s="68"/>
      <c r="E43" s="68"/>
      <c r="F43" s="68"/>
      <c r="G43" s="68"/>
      <c r="H43" s="68"/>
      <c r="I43" s="68"/>
      <c r="J43" s="68"/>
      <c r="K43" s="68"/>
      <c r="L43" s="68"/>
      <c r="M43" s="68"/>
      <c r="N43" s="68"/>
      <c r="O43" s="68"/>
      <c r="P43" s="68"/>
      <c r="Q43" s="68"/>
      <c r="R43" s="68"/>
      <c r="T43" s="68"/>
      <c r="V43" s="3"/>
      <c r="W43" s="3"/>
      <c r="Y43" s="358"/>
      <c r="Z43" s="358"/>
      <c r="AA43" s="358"/>
      <c r="AB43" s="358"/>
      <c r="AC43" s="358"/>
      <c r="AD43" s="358"/>
      <c r="AE43" s="358"/>
      <c r="AF43" s="68"/>
      <c r="AG43" s="68"/>
      <c r="AH43" s="68"/>
      <c r="AI43" s="68"/>
      <c r="AJ43" s="68"/>
      <c r="AK43" s="68"/>
      <c r="AL43" s="65"/>
      <c r="AM43" s="48"/>
      <c r="AN43" s="80"/>
      <c r="AO43" s="2"/>
      <c r="AP43" s="2"/>
      <c r="AQ43" s="2"/>
      <c r="AR43" s="2"/>
      <c r="AS43" s="2"/>
      <c r="AT43" s="2"/>
    </row>
    <row r="44" spans="1:48" ht="13.5" customHeight="1">
      <c r="A44" s="82"/>
      <c r="B44" s="48"/>
      <c r="C44" s="48"/>
      <c r="D44" s="48"/>
      <c r="E44" s="48"/>
      <c r="G44" s="3"/>
      <c r="L44" s="3"/>
      <c r="M44" s="3"/>
      <c r="N44" s="3"/>
      <c r="O44" s="3"/>
      <c r="P44" s="3"/>
      <c r="Q44" s="3"/>
      <c r="R44" s="3"/>
      <c r="S44" s="3"/>
      <c r="T44" s="3"/>
      <c r="U44" s="3"/>
      <c r="V44" s="3"/>
      <c r="W44" s="3"/>
      <c r="X44" s="3"/>
      <c r="Y44" s="3"/>
      <c r="Z44" s="3"/>
      <c r="AA44" s="3"/>
      <c r="AB44" s="3"/>
      <c r="AC44" s="3"/>
      <c r="AD44" s="3"/>
      <c r="AE44" s="3"/>
      <c r="AF44" s="3"/>
      <c r="AG44" s="3"/>
      <c r="AH44" s="3"/>
      <c r="AI44" s="3"/>
      <c r="AJ44" s="3"/>
      <c r="AK44" s="48"/>
      <c r="AL44" s="48"/>
      <c r="AM44" s="48"/>
      <c r="AN44" s="80"/>
      <c r="AO44" s="2"/>
      <c r="AP44" s="2"/>
      <c r="AQ44" s="106"/>
      <c r="AR44" s="2"/>
      <c r="AS44" s="2"/>
      <c r="AT44" s="2"/>
      <c r="AV44" s="387"/>
    </row>
    <row r="45" spans="1:46" ht="15.75" customHeight="1">
      <c r="A45" s="42"/>
      <c r="G45" s="3"/>
      <c r="H45" s="1620" t="s">
        <v>877</v>
      </c>
      <c r="I45" s="1620"/>
      <c r="J45" s="1620" t="s">
        <v>878</v>
      </c>
      <c r="K45" s="1620"/>
      <c r="L45" s="3"/>
      <c r="M45" s="3"/>
      <c r="N45" s="3"/>
      <c r="O45" s="3"/>
      <c r="P45" s="3"/>
      <c r="Q45" s="3"/>
      <c r="R45" s="3"/>
      <c r="S45" s="3"/>
      <c r="T45" s="3"/>
      <c r="U45" s="3"/>
      <c r="V45" s="1620" t="s">
        <v>879</v>
      </c>
      <c r="W45" s="1620"/>
      <c r="X45" s="1620" t="s">
        <v>880</v>
      </c>
      <c r="Y45" s="1620"/>
      <c r="Z45" s="3"/>
      <c r="AA45" s="3"/>
      <c r="AB45" s="1620" t="s">
        <v>882</v>
      </c>
      <c r="AC45" s="1620"/>
      <c r="AD45" s="1620" t="s">
        <v>881</v>
      </c>
      <c r="AE45" s="1620"/>
      <c r="AF45" s="3"/>
      <c r="AG45" s="3"/>
      <c r="AH45" s="3"/>
      <c r="AI45" s="3"/>
      <c r="AJ45" s="3"/>
      <c r="AK45" s="3"/>
      <c r="AL45" s="3"/>
      <c r="AM45" s="3"/>
      <c r="AN45" s="23"/>
      <c r="AO45" s="2"/>
      <c r="AP45" s="2"/>
      <c r="AQ45" s="2"/>
      <c r="AR45" s="2"/>
      <c r="AS45" s="2"/>
      <c r="AT45" s="2"/>
    </row>
    <row r="46" spans="1:46" ht="13.5" customHeight="1">
      <c r="A46" s="42"/>
      <c r="G46" s="24"/>
      <c r="H46" s="34"/>
      <c r="I46" s="32"/>
      <c r="J46" s="34"/>
      <c r="K46" s="24"/>
      <c r="L46" s="24"/>
      <c r="M46" s="24"/>
      <c r="N46" s="24"/>
      <c r="O46" s="24"/>
      <c r="P46" s="24"/>
      <c r="Q46" s="24"/>
      <c r="R46" s="24"/>
      <c r="S46" s="24"/>
      <c r="T46" s="24"/>
      <c r="U46" s="24"/>
      <c r="V46" s="24"/>
      <c r="W46" s="32"/>
      <c r="X46" s="24"/>
      <c r="Y46" s="32"/>
      <c r="Z46" s="24"/>
      <c r="AA46" s="24"/>
      <c r="AB46" s="24"/>
      <c r="AC46" s="32"/>
      <c r="AD46" s="24"/>
      <c r="AE46" s="32"/>
      <c r="AF46" s="24"/>
      <c r="AG46" s="24"/>
      <c r="AH46" s="24"/>
      <c r="AI46" s="24"/>
      <c r="AJ46" s="3"/>
      <c r="AK46" s="3"/>
      <c r="AL46" s="3"/>
      <c r="AM46" s="3"/>
      <c r="AN46" s="23"/>
      <c r="AO46" s="2"/>
      <c r="AP46" s="2"/>
      <c r="AQ46" s="2"/>
      <c r="AR46" s="2"/>
      <c r="AS46" s="2"/>
      <c r="AT46" s="2"/>
    </row>
    <row r="47" spans="1:46" ht="18" customHeight="1">
      <c r="A47" s="42"/>
      <c r="G47" s="188"/>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6"/>
      <c r="AJ47" s="158"/>
      <c r="AK47" s="3"/>
      <c r="AL47" s="3"/>
      <c r="AM47" s="3"/>
      <c r="AN47" s="23"/>
      <c r="AO47" s="2"/>
      <c r="AP47" s="2"/>
      <c r="AQ47" s="2"/>
      <c r="AR47" s="2"/>
      <c r="AS47" s="2"/>
      <c r="AT47" s="2"/>
    </row>
    <row r="48" spans="1:46" ht="13.5" customHeight="1">
      <c r="A48" s="42"/>
      <c r="G48" s="3"/>
      <c r="H48" s="3"/>
      <c r="I48" s="3"/>
      <c r="J48" s="3"/>
      <c r="K48" s="3"/>
      <c r="L48" s="3"/>
      <c r="M48" s="3"/>
      <c r="N48" s="3"/>
      <c r="O48" s="3"/>
      <c r="P48" s="3"/>
      <c r="Q48" s="3"/>
      <c r="R48" s="3"/>
      <c r="S48" s="3"/>
      <c r="T48" s="3"/>
      <c r="U48" s="3"/>
      <c r="V48" s="3"/>
      <c r="W48" s="29"/>
      <c r="X48" s="3"/>
      <c r="Y48" s="3"/>
      <c r="Z48" s="3"/>
      <c r="AA48" s="3"/>
      <c r="AB48" s="3"/>
      <c r="AC48" s="3"/>
      <c r="AD48" s="3"/>
      <c r="AE48" s="3"/>
      <c r="AF48" s="3"/>
      <c r="AG48" s="3"/>
      <c r="AH48" s="3"/>
      <c r="AI48" s="29"/>
      <c r="AJ48" s="3"/>
      <c r="AK48" s="3"/>
      <c r="AL48" s="3"/>
      <c r="AM48" s="3"/>
      <c r="AN48" s="23"/>
      <c r="AO48" s="2"/>
      <c r="AP48" s="2"/>
      <c r="AQ48" s="2"/>
      <c r="AR48" s="2"/>
      <c r="AS48" s="2"/>
      <c r="AT48" s="2"/>
    </row>
    <row r="49" spans="1:46" ht="13.5" customHeight="1">
      <c r="A49" s="42"/>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2"/>
      <c r="AP49" s="2"/>
      <c r="AQ49" s="2"/>
      <c r="AR49" s="2"/>
      <c r="AS49" s="2"/>
      <c r="AT49" s="2"/>
    </row>
    <row r="50" spans="1:46" ht="13.5" customHeight="1">
      <c r="A50" s="42"/>
      <c r="G50" s="3"/>
      <c r="H50" s="3" t="s">
        <v>548</v>
      </c>
      <c r="I50" s="3"/>
      <c r="J50" s="3" t="s">
        <v>141</v>
      </c>
      <c r="K50" s="3" t="s">
        <v>142</v>
      </c>
      <c r="L50" s="3" t="s">
        <v>143</v>
      </c>
      <c r="M50" s="3" t="s">
        <v>560</v>
      </c>
      <c r="N50" s="3"/>
      <c r="O50" s="3"/>
      <c r="P50" s="3"/>
      <c r="Q50" s="3"/>
      <c r="R50" s="3"/>
      <c r="S50" s="3"/>
      <c r="T50" s="3"/>
      <c r="U50" s="3"/>
      <c r="V50" s="3"/>
      <c r="W50" s="3"/>
      <c r="X50" s="3"/>
      <c r="Y50" s="3"/>
      <c r="Z50" s="3"/>
      <c r="AA50" s="3"/>
      <c r="AB50" s="3"/>
      <c r="AC50" s="358"/>
      <c r="AD50" s="358"/>
      <c r="AE50" s="191"/>
      <c r="AF50" s="615"/>
      <c r="AG50" s="615"/>
      <c r="AH50" s="615"/>
      <c r="AI50" s="615"/>
      <c r="AJ50" s="615"/>
      <c r="AK50" s="3"/>
      <c r="AL50" s="3"/>
      <c r="AM50" s="3"/>
      <c r="AN50" s="23"/>
      <c r="AO50" s="2"/>
      <c r="AP50" s="2"/>
      <c r="AQ50" s="2"/>
      <c r="AR50" s="2"/>
      <c r="AS50" s="2"/>
      <c r="AT50" s="2"/>
    </row>
    <row r="51" spans="1:46" ht="13.5" customHeight="1">
      <c r="A51" s="42"/>
      <c r="J51" s="3" t="s">
        <v>127</v>
      </c>
      <c r="K51" s="3" t="s">
        <v>128</v>
      </c>
      <c r="L51" s="3" t="s">
        <v>131</v>
      </c>
      <c r="M51" s="3" t="s">
        <v>561</v>
      </c>
      <c r="N51" s="3"/>
      <c r="O51" s="3"/>
      <c r="P51" s="3"/>
      <c r="Q51" s="3"/>
      <c r="R51" s="3"/>
      <c r="S51" s="3"/>
      <c r="T51" s="3"/>
      <c r="U51" s="3"/>
      <c r="V51" s="3"/>
      <c r="W51" s="3"/>
      <c r="X51" s="3"/>
      <c r="AK51" s="3"/>
      <c r="AL51" s="3"/>
      <c r="AM51" s="3"/>
      <c r="AN51" s="868"/>
      <c r="AO51" s="2"/>
      <c r="AP51" s="2"/>
      <c r="AQ51" s="2"/>
      <c r="AR51" s="2"/>
      <c r="AS51" s="2"/>
      <c r="AT51" s="2"/>
    </row>
    <row r="52" spans="1:46" ht="13.5" customHeight="1">
      <c r="A52" s="42"/>
      <c r="E52" s="319" t="s">
        <v>589</v>
      </c>
      <c r="AK52" s="3"/>
      <c r="AL52" s="3"/>
      <c r="AM52" s="3"/>
      <c r="AN52" s="23"/>
      <c r="AO52" s="2"/>
      <c r="AP52" s="2"/>
      <c r="AQ52" s="2"/>
      <c r="AR52" s="2"/>
      <c r="AS52" s="2"/>
      <c r="AT52" s="2"/>
    </row>
    <row r="53" spans="1:46" ht="13.5" customHeight="1">
      <c r="A53" s="725"/>
      <c r="B53" s="726"/>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9"/>
      <c r="AL53" s="729"/>
      <c r="AM53" s="726"/>
      <c r="AN53" s="728"/>
      <c r="AO53" s="2"/>
      <c r="AP53" s="2"/>
      <c r="AQ53" s="2"/>
      <c r="AR53" s="2"/>
      <c r="AS53" s="2"/>
      <c r="AT53" s="2"/>
    </row>
    <row r="54" spans="1:46" ht="13.5" customHeight="1">
      <c r="A54" s="725"/>
      <c r="B54" s="726"/>
      <c r="C54" s="726"/>
      <c r="D54" s="726"/>
      <c r="E54" s="726"/>
      <c r="F54" s="726" t="s">
        <v>144</v>
      </c>
      <c r="G54" s="729"/>
      <c r="H54" s="729"/>
      <c r="I54" s="729"/>
      <c r="J54" s="726"/>
      <c r="K54" s="726"/>
      <c r="L54" s="726"/>
      <c r="M54" s="726"/>
      <c r="N54" s="726"/>
      <c r="O54" s="726"/>
      <c r="P54" s="726"/>
      <c r="Q54" s="726"/>
      <c r="R54" s="726"/>
      <c r="S54" s="726"/>
      <c r="T54" s="726"/>
      <c r="U54" s="726"/>
      <c r="V54" s="726"/>
      <c r="W54" s="726"/>
      <c r="X54" s="726"/>
      <c r="Y54" s="729"/>
      <c r="Z54" s="729"/>
      <c r="AA54" s="729"/>
      <c r="AB54" s="729"/>
      <c r="AC54" s="729"/>
      <c r="AD54" s="729"/>
      <c r="AE54" s="729"/>
      <c r="AF54" s="727"/>
      <c r="AG54" s="729"/>
      <c r="AH54" s="729"/>
      <c r="AI54" s="729"/>
      <c r="AJ54" s="729"/>
      <c r="AK54" s="729"/>
      <c r="AL54" s="729"/>
      <c r="AM54" s="729"/>
      <c r="AN54" s="728"/>
      <c r="AO54" s="2"/>
      <c r="AP54" s="2"/>
      <c r="AQ54" s="2"/>
      <c r="AR54" s="2"/>
      <c r="AS54" s="2"/>
      <c r="AT54" s="2"/>
    </row>
    <row r="55" spans="1:46" ht="13.5" customHeight="1">
      <c r="A55" s="725"/>
      <c r="B55" s="726"/>
      <c r="C55" s="726"/>
      <c r="D55" s="726"/>
      <c r="E55" s="726"/>
      <c r="F55" s="726"/>
      <c r="G55" s="729"/>
      <c r="H55" s="729"/>
      <c r="I55" s="729"/>
      <c r="J55" s="726"/>
      <c r="K55" s="726"/>
      <c r="L55" s="726"/>
      <c r="M55" s="726"/>
      <c r="N55" s="726"/>
      <c r="O55" s="726"/>
      <c r="P55" s="726"/>
      <c r="Q55" s="726"/>
      <c r="R55" s="726"/>
      <c r="S55" s="726"/>
      <c r="T55" s="726"/>
      <c r="U55" s="726"/>
      <c r="V55" s="726"/>
      <c r="W55" s="726"/>
      <c r="X55" s="726"/>
      <c r="Y55" s="729"/>
      <c r="Z55" s="729"/>
      <c r="AA55" s="729"/>
      <c r="AB55" s="729"/>
      <c r="AC55" s="729"/>
      <c r="AD55" s="729"/>
      <c r="AE55" s="729"/>
      <c r="AF55" s="727"/>
      <c r="AG55" s="729"/>
      <c r="AH55" s="729"/>
      <c r="AI55" s="729"/>
      <c r="AJ55" s="729"/>
      <c r="AK55" s="729"/>
      <c r="AL55" s="729"/>
      <c r="AM55" s="729"/>
      <c r="AN55" s="728"/>
      <c r="AO55" s="2"/>
      <c r="AP55" s="2"/>
      <c r="AQ55" s="2"/>
      <c r="AR55" s="2"/>
      <c r="AS55" s="2"/>
      <c r="AT55" s="2"/>
    </row>
    <row r="56" spans="1:46" ht="13.5" customHeight="1">
      <c r="A56" s="42"/>
      <c r="G56" s="3"/>
      <c r="H56" s="3"/>
      <c r="I56" s="3"/>
      <c r="Y56" s="3"/>
      <c r="Z56" s="3"/>
      <c r="AA56" s="3"/>
      <c r="AB56" s="3"/>
      <c r="AC56" s="3"/>
      <c r="AD56" s="3"/>
      <c r="AE56" s="3"/>
      <c r="AF56" s="158"/>
      <c r="AG56" s="3"/>
      <c r="AH56" s="3"/>
      <c r="AI56" s="3"/>
      <c r="AJ56" s="3"/>
      <c r="AK56" s="3"/>
      <c r="AL56" s="3"/>
      <c r="AM56" s="3"/>
      <c r="AN56" s="23"/>
      <c r="AO56" s="2"/>
      <c r="AP56" s="2"/>
      <c r="AQ56" s="2"/>
      <c r="AR56" s="2"/>
      <c r="AS56" s="2"/>
      <c r="AT56" s="2"/>
    </row>
    <row r="57" spans="1:46" ht="13.5" customHeight="1">
      <c r="A57" s="42"/>
      <c r="G57" s="3"/>
      <c r="H57" s="3"/>
      <c r="I57" s="3"/>
      <c r="J57" s="3"/>
      <c r="K57" s="3"/>
      <c r="L57" s="3"/>
      <c r="M57" s="3"/>
      <c r="N57" s="3"/>
      <c r="O57" s="3"/>
      <c r="P57" s="3"/>
      <c r="Q57" s="3"/>
      <c r="R57" s="3"/>
      <c r="S57" s="3"/>
      <c r="T57" s="3"/>
      <c r="U57" s="3"/>
      <c r="V57" s="3"/>
      <c r="W57" s="3"/>
      <c r="X57" s="3"/>
      <c r="Y57" s="3"/>
      <c r="Z57" s="3"/>
      <c r="AA57" s="3"/>
      <c r="AK57" s="3"/>
      <c r="AL57" s="3"/>
      <c r="AM57" s="3"/>
      <c r="AN57" s="23"/>
      <c r="AO57" s="2"/>
      <c r="AP57" s="2"/>
      <c r="AQ57" s="2"/>
      <c r="AR57" s="2"/>
      <c r="AS57" s="2"/>
      <c r="AT57" s="2"/>
    </row>
    <row r="58" spans="1:46" ht="13.5" customHeight="1">
      <c r="A58" s="42"/>
      <c r="B58" s="3"/>
      <c r="C58" s="3"/>
      <c r="D58" s="3"/>
      <c r="E58" s="3"/>
      <c r="F58" s="3"/>
      <c r="G58" s="3"/>
      <c r="H58" s="3"/>
      <c r="I58" s="3"/>
      <c r="J58" s="3"/>
      <c r="K58" s="3"/>
      <c r="L58" s="3"/>
      <c r="M58" s="3"/>
      <c r="N58" s="3"/>
      <c r="O58" s="3"/>
      <c r="P58" s="3"/>
      <c r="Q58" s="3"/>
      <c r="R58" s="3"/>
      <c r="S58" s="3"/>
      <c r="T58" s="3"/>
      <c r="U58" s="3"/>
      <c r="V58" s="3"/>
      <c r="W58" s="3"/>
      <c r="X58" s="3"/>
      <c r="Y58" s="3"/>
      <c r="Z58" s="3"/>
      <c r="AE58" s="869"/>
      <c r="AF58" s="869"/>
      <c r="AG58" s="869"/>
      <c r="AH58" s="869"/>
      <c r="AI58" s="3"/>
      <c r="AJ58" s="3"/>
      <c r="AK58" s="3"/>
      <c r="AL58" s="3"/>
      <c r="AM58" s="3"/>
      <c r="AN58" s="23"/>
      <c r="AO58" s="2"/>
      <c r="AP58" s="2"/>
      <c r="AQ58" s="2"/>
      <c r="AR58" s="2"/>
      <c r="AS58" s="2"/>
      <c r="AT58" s="2"/>
    </row>
    <row r="59" spans="1:46" ht="7.5" customHeight="1" thickBot="1">
      <c r="A59" s="15"/>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870"/>
      <c r="AF59" s="870"/>
      <c r="AG59" s="870"/>
      <c r="AH59" s="870"/>
      <c r="AI59" s="12"/>
      <c r="AJ59" s="12"/>
      <c r="AK59" s="12"/>
      <c r="AL59" s="12"/>
      <c r="AM59" s="12"/>
      <c r="AN59" s="14"/>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231"/>
      <c r="AE60" s="231"/>
      <c r="AF60" s="231"/>
      <c r="AG60" s="231"/>
      <c r="AH60" s="231"/>
      <c r="AI60" s="3"/>
      <c r="AJ60" s="3"/>
      <c r="AK60" s="3"/>
      <c r="AL60" s="3"/>
      <c r="AM60" s="3"/>
      <c r="AN60" s="3"/>
      <c r="AO60" s="2"/>
      <c r="AP60" s="2"/>
      <c r="AQ60" s="2"/>
      <c r="AR60" s="2"/>
      <c r="AS60" s="2"/>
      <c r="AT60" s="2"/>
    </row>
    <row r="61" spans="1:46" ht="13.5" customHeight="1">
      <c r="A61" s="4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1:46" ht="13.5" customHeight="1">
      <c r="A62" s="4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row r="64" spans="40:46" ht="13.5" customHeight="1">
      <c r="AN64" s="3"/>
      <c r="AO64" s="13"/>
      <c r="AP64" s="2"/>
      <c r="AQ64" s="2"/>
      <c r="AR64" s="2"/>
      <c r="AS64" s="2"/>
      <c r="AT64" s="2"/>
    </row>
    <row r="65" spans="41:46" ht="13.5" customHeight="1">
      <c r="AO65" s="2"/>
      <c r="AP65" s="2"/>
      <c r="AQ65" s="2"/>
      <c r="AR65" s="2"/>
      <c r="AS65" s="2"/>
      <c r="AT65" s="2"/>
    </row>
    <row r="66" spans="41:46" ht="13.5" customHeight="1">
      <c r="AO66" s="2"/>
      <c r="AP66" s="2"/>
      <c r="AQ66" s="2"/>
      <c r="AR66" s="2"/>
      <c r="AS66" s="2"/>
      <c r="AT66" s="2"/>
    </row>
    <row r="67" spans="41:46" ht="13.5" customHeight="1">
      <c r="AO67" s="2"/>
      <c r="AP67" s="2"/>
      <c r="AQ67" s="2"/>
      <c r="AR67" s="2"/>
      <c r="AS67" s="2"/>
      <c r="AT67" s="2"/>
    </row>
    <row r="68" spans="41:46" ht="13.5" customHeight="1">
      <c r="AO68" s="2"/>
      <c r="AP68" s="2"/>
      <c r="AQ68" s="2"/>
      <c r="AR68" s="2"/>
      <c r="AS68" s="2"/>
      <c r="AT68" s="2"/>
    </row>
    <row r="69" spans="41:46" ht="13.5" customHeight="1">
      <c r="AO69" s="2"/>
      <c r="AP69" s="2"/>
      <c r="AQ69" s="2"/>
      <c r="AR69" s="2"/>
      <c r="AS69" s="2"/>
      <c r="AT69" s="2"/>
    </row>
    <row r="70" spans="41:46" ht="13.5" customHeight="1">
      <c r="AO70" s="2"/>
      <c r="AP70" s="2"/>
      <c r="AQ70" s="2"/>
      <c r="AR70" s="2"/>
      <c r="AS70" s="2"/>
      <c r="AT70" s="2"/>
    </row>
    <row r="71" spans="41:46" ht="13.5" customHeight="1">
      <c r="AO71" s="2"/>
      <c r="AP71" s="2"/>
      <c r="AQ71" s="2"/>
      <c r="AR71" s="2"/>
      <c r="AS71" s="2"/>
      <c r="AT71" s="2"/>
    </row>
    <row r="72" spans="41:46" ht="13.5" customHeight="1">
      <c r="AO72" s="2"/>
      <c r="AP72" s="2"/>
      <c r="AQ72" s="2"/>
      <c r="AR72" s="2"/>
      <c r="AS72" s="2"/>
      <c r="AT72" s="2"/>
    </row>
    <row r="73" spans="41:46" ht="13.5" customHeight="1">
      <c r="AO73" s="2"/>
      <c r="AP73" s="2"/>
      <c r="AQ73" s="2"/>
      <c r="AR73" s="2"/>
      <c r="AS73" s="2"/>
      <c r="AT73" s="2"/>
    </row>
    <row r="74" spans="41:46" ht="13.5" customHeight="1">
      <c r="AO74" s="13"/>
      <c r="AP74" s="2"/>
      <c r="AQ74" s="2"/>
      <c r="AR74" s="2"/>
      <c r="AS74" s="2"/>
      <c r="AT74" s="2"/>
    </row>
    <row r="75" spans="41:47" ht="13.5" customHeight="1">
      <c r="AO75" s="3"/>
      <c r="AP75" s="2"/>
      <c r="AQ75" s="2"/>
      <c r="AR75" s="2"/>
      <c r="AS75" s="2"/>
      <c r="AT75" s="2"/>
      <c r="AU75" s="2"/>
    </row>
  </sheetData>
  <sheetProtection password="9350" sheet="1" scenarios="1" formatCells="0" selectLockedCells="1"/>
  <mergeCells count="258">
    <mergeCell ref="AB45:AC45"/>
    <mergeCell ref="AD45:AE45"/>
    <mergeCell ref="H45:I45"/>
    <mergeCell ref="J45:K45"/>
    <mergeCell ref="V45:W45"/>
    <mergeCell ref="X45:Y45"/>
    <mergeCell ref="Z38:AC38"/>
    <mergeCell ref="AD34:AG34"/>
    <mergeCell ref="AH34:AK34"/>
    <mergeCell ref="J34:M34"/>
    <mergeCell ref="J35:M35"/>
    <mergeCell ref="V34:Y34"/>
    <mergeCell ref="R34:U34"/>
    <mergeCell ref="V35:Y35"/>
    <mergeCell ref="R38:U38"/>
    <mergeCell ref="V38:Y38"/>
    <mergeCell ref="Z39:AC39"/>
    <mergeCell ref="V39:Y39"/>
    <mergeCell ref="R40:U40"/>
    <mergeCell ref="R41:U41"/>
    <mergeCell ref="V41:Y41"/>
    <mergeCell ref="Z40:AC40"/>
    <mergeCell ref="V40:Y40"/>
    <mergeCell ref="C23:D30"/>
    <mergeCell ref="K28:M28"/>
    <mergeCell ref="K29:M29"/>
    <mergeCell ref="K30:M30"/>
    <mergeCell ref="E23:M23"/>
    <mergeCell ref="E24:M24"/>
    <mergeCell ref="E25:M25"/>
    <mergeCell ref="E26:M26"/>
    <mergeCell ref="E27:G30"/>
    <mergeCell ref="H27:J28"/>
    <mergeCell ref="AL39:AL40"/>
    <mergeCell ref="AN37:AN40"/>
    <mergeCell ref="AM31:AM32"/>
    <mergeCell ref="AM33:AM34"/>
    <mergeCell ref="AM39:AM40"/>
    <mergeCell ref="AN33:AN34"/>
    <mergeCell ref="AN31:AN32"/>
    <mergeCell ref="AL33:AL34"/>
    <mergeCell ref="AL31:AL32"/>
    <mergeCell ref="N30:AK30"/>
    <mergeCell ref="N29:Q29"/>
    <mergeCell ref="R29:U29"/>
    <mergeCell ref="Z29:AC29"/>
    <mergeCell ref="AH23:AK23"/>
    <mergeCell ref="AH24:AK24"/>
    <mergeCell ref="AH25:AK25"/>
    <mergeCell ref="AH29:AK29"/>
    <mergeCell ref="N28:AK28"/>
    <mergeCell ref="H11:M11"/>
    <mergeCell ref="C8:M8"/>
    <mergeCell ref="C9:M9"/>
    <mergeCell ref="AH33:AK33"/>
    <mergeCell ref="O22:P22"/>
    <mergeCell ref="S22:T22"/>
    <mergeCell ref="R24:U24"/>
    <mergeCell ref="V24:Y24"/>
    <mergeCell ref="Z24:AC24"/>
    <mergeCell ref="AD24:AG24"/>
    <mergeCell ref="C20:M20"/>
    <mergeCell ref="H16:M16"/>
    <mergeCell ref="H17:M17"/>
    <mergeCell ref="A1:AM1"/>
    <mergeCell ref="A4:AM4"/>
    <mergeCell ref="A3:AM3"/>
    <mergeCell ref="C10:G11"/>
    <mergeCell ref="C7:G7"/>
    <mergeCell ref="AL6:AN6"/>
    <mergeCell ref="J6:M6"/>
    <mergeCell ref="R15:U15"/>
    <mergeCell ref="N15:Q15"/>
    <mergeCell ref="Z34:AC34"/>
    <mergeCell ref="Z33:AC33"/>
    <mergeCell ref="V27:Y27"/>
    <mergeCell ref="R33:U33"/>
    <mergeCell ref="V31:Y31"/>
    <mergeCell ref="Z31:AC31"/>
    <mergeCell ref="R17:U17"/>
    <mergeCell ref="V17:Y17"/>
    <mergeCell ref="C12:G13"/>
    <mergeCell ref="H14:M14"/>
    <mergeCell ref="H12:M12"/>
    <mergeCell ref="C16:G17"/>
    <mergeCell ref="H13:M13"/>
    <mergeCell ref="N40:Q40"/>
    <mergeCell ref="N39:Q39"/>
    <mergeCell ref="H10:M10"/>
    <mergeCell ref="K27:M27"/>
    <mergeCell ref="C18:M19"/>
    <mergeCell ref="N33:Q33"/>
    <mergeCell ref="H29:J30"/>
    <mergeCell ref="N24:Q24"/>
    <mergeCell ref="N16:Q16"/>
    <mergeCell ref="N17:Q17"/>
    <mergeCell ref="C37:D41"/>
    <mergeCell ref="N36:Q36"/>
    <mergeCell ref="N37:Q37"/>
    <mergeCell ref="N38:Q38"/>
    <mergeCell ref="N41:Q41"/>
    <mergeCell ref="E35:I36"/>
    <mergeCell ref="C31:D36"/>
    <mergeCell ref="E33:I34"/>
    <mergeCell ref="J33:M33"/>
    <mergeCell ref="E40:M40"/>
    <mergeCell ref="E38:M38"/>
    <mergeCell ref="R8:U8"/>
    <mergeCell ref="N12:Q12"/>
    <mergeCell ref="N13:Q13"/>
    <mergeCell ref="N14:Q14"/>
    <mergeCell ref="R11:U11"/>
    <mergeCell ref="R12:U12"/>
    <mergeCell ref="R13:U13"/>
    <mergeCell ref="R14:U14"/>
    <mergeCell ref="N23:Q23"/>
    <mergeCell ref="AI7:AJ7"/>
    <mergeCell ref="N8:Q8"/>
    <mergeCell ref="N9:Q9"/>
    <mergeCell ref="N10:Q10"/>
    <mergeCell ref="S7:T7"/>
    <mergeCell ref="W7:X7"/>
    <mergeCell ref="AA7:AB7"/>
    <mergeCell ref="AE7:AF7"/>
    <mergeCell ref="O7:P7"/>
    <mergeCell ref="AH8:AK8"/>
    <mergeCell ref="N11:Q11"/>
    <mergeCell ref="V8:Y8"/>
    <mergeCell ref="Z8:AC8"/>
    <mergeCell ref="AD8:AG8"/>
    <mergeCell ref="V10:Y10"/>
    <mergeCell ref="Z10:AC10"/>
    <mergeCell ref="AD10:AG10"/>
    <mergeCell ref="R9:U9"/>
    <mergeCell ref="R10:U10"/>
    <mergeCell ref="V9:Y9"/>
    <mergeCell ref="Z9:AC9"/>
    <mergeCell ref="AD9:AG9"/>
    <mergeCell ref="AH9:AK9"/>
    <mergeCell ref="AH10:AK10"/>
    <mergeCell ref="V11:Y11"/>
    <mergeCell ref="Z11:AC11"/>
    <mergeCell ref="AD11:AG11"/>
    <mergeCell ref="AH11:AK11"/>
    <mergeCell ref="V12:Y12"/>
    <mergeCell ref="Z12:AC12"/>
    <mergeCell ref="AD12:AG12"/>
    <mergeCell ref="AH12:AK12"/>
    <mergeCell ref="V13:Y13"/>
    <mergeCell ref="Z13:AC13"/>
    <mergeCell ref="AD13:AG13"/>
    <mergeCell ref="AH13:AK13"/>
    <mergeCell ref="V14:Y14"/>
    <mergeCell ref="Z14:AC14"/>
    <mergeCell ref="AD14:AG14"/>
    <mergeCell ref="AH14:AK14"/>
    <mergeCell ref="Z17:AC17"/>
    <mergeCell ref="R16:U16"/>
    <mergeCell ref="V16:Y16"/>
    <mergeCell ref="Z16:AC16"/>
    <mergeCell ref="AM16:AM17"/>
    <mergeCell ref="AM10:AM11"/>
    <mergeCell ref="AM12:AM13"/>
    <mergeCell ref="AD18:AG19"/>
    <mergeCell ref="AH18:AK19"/>
    <mergeCell ref="AH16:AK16"/>
    <mergeCell ref="AH17:AK17"/>
    <mergeCell ref="AH15:AK15"/>
    <mergeCell ref="AD17:AG17"/>
    <mergeCell ref="AD16:AG16"/>
    <mergeCell ref="AM18:AM19"/>
    <mergeCell ref="N20:Q20"/>
    <mergeCell ref="R20:U20"/>
    <mergeCell ref="V20:Y20"/>
    <mergeCell ref="Z20:AC20"/>
    <mergeCell ref="AD20:AG20"/>
    <mergeCell ref="AH20:AK20"/>
    <mergeCell ref="N18:Q19"/>
    <mergeCell ref="R18:U19"/>
    <mergeCell ref="V18:Y19"/>
    <mergeCell ref="AL18:AL19"/>
    <mergeCell ref="Z18:AC19"/>
    <mergeCell ref="W22:X22"/>
    <mergeCell ref="AA22:AB22"/>
    <mergeCell ref="AE22:AF22"/>
    <mergeCell ref="AI22:AJ22"/>
    <mergeCell ref="S6:X6"/>
    <mergeCell ref="AE6:AJ6"/>
    <mergeCell ref="V25:Y25"/>
    <mergeCell ref="Z25:AC25"/>
    <mergeCell ref="R23:U23"/>
    <mergeCell ref="V23:Y23"/>
    <mergeCell ref="Z23:AC23"/>
    <mergeCell ref="V15:Y15"/>
    <mergeCell ref="Z15:AC15"/>
    <mergeCell ref="AD15:AG15"/>
    <mergeCell ref="AH41:AK41"/>
    <mergeCell ref="AD39:AG39"/>
    <mergeCell ref="AH39:AK39"/>
    <mergeCell ref="AH40:AK40"/>
    <mergeCell ref="AD40:AG40"/>
    <mergeCell ref="AD41:AG41"/>
    <mergeCell ref="J36:M36"/>
    <mergeCell ref="AD35:AG35"/>
    <mergeCell ref="AH35:AK35"/>
    <mergeCell ref="AD36:AG36"/>
    <mergeCell ref="N35:Q35"/>
    <mergeCell ref="R35:U35"/>
    <mergeCell ref="Z35:AC35"/>
    <mergeCell ref="AH36:AK36"/>
    <mergeCell ref="Z36:AC36"/>
    <mergeCell ref="R36:U36"/>
    <mergeCell ref="A10:B35"/>
    <mergeCell ref="AN8:AN20"/>
    <mergeCell ref="AD27:AG27"/>
    <mergeCell ref="AH27:AK27"/>
    <mergeCell ref="AD23:AG23"/>
    <mergeCell ref="H15:M15"/>
    <mergeCell ref="C14:G15"/>
    <mergeCell ref="N34:Q34"/>
    <mergeCell ref="AL25:AL26"/>
    <mergeCell ref="AM25:AM26"/>
    <mergeCell ref="AN25:AN30"/>
    <mergeCell ref="AD25:AG25"/>
    <mergeCell ref="N27:Q27"/>
    <mergeCell ref="R27:U27"/>
    <mergeCell ref="R25:U25"/>
    <mergeCell ref="Z27:AC27"/>
    <mergeCell ref="V29:Y29"/>
    <mergeCell ref="N26:AK26"/>
    <mergeCell ref="AD29:AG29"/>
    <mergeCell ref="N25:Q25"/>
    <mergeCell ref="E31:M31"/>
    <mergeCell ref="E32:M32"/>
    <mergeCell ref="N31:Q31"/>
    <mergeCell ref="R31:U31"/>
    <mergeCell ref="N32:Q32"/>
    <mergeCell ref="R32:U32"/>
    <mergeCell ref="V32:Y32"/>
    <mergeCell ref="Z32:AC32"/>
    <mergeCell ref="V42:AB42"/>
    <mergeCell ref="T42:U42"/>
    <mergeCell ref="R37:U37"/>
    <mergeCell ref="V37:Y37"/>
    <mergeCell ref="R39:U39"/>
    <mergeCell ref="V33:Y33"/>
    <mergeCell ref="V36:Y36"/>
    <mergeCell ref="Z41:AC41"/>
    <mergeCell ref="AH38:AK38"/>
    <mergeCell ref="AD38:AG38"/>
    <mergeCell ref="Z37:AC37"/>
    <mergeCell ref="AD31:AG31"/>
    <mergeCell ref="AH31:AK31"/>
    <mergeCell ref="AD32:AG32"/>
    <mergeCell ref="AH32:AK32"/>
    <mergeCell ref="AD37:AG37"/>
    <mergeCell ref="AH37:AK37"/>
    <mergeCell ref="AD33:AG33"/>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W62"/>
  <sheetViews>
    <sheetView showGridLines="0" view="pageBreakPreview" zoomScaleSheetLayoutView="100" workbookViewId="0" topLeftCell="A1">
      <selection activeCell="N7" sqref="N7:U7"/>
    </sheetView>
  </sheetViews>
  <sheetFormatPr defaultColWidth="9.00390625" defaultRowHeight="13.5" customHeight="1"/>
  <cols>
    <col min="1" max="2" width="1.75390625" style="1" customWidth="1"/>
    <col min="3" max="37" width="2.25390625" style="1" customWidth="1"/>
    <col min="38" max="38" width="2.75390625" style="1" customWidth="1"/>
    <col min="39" max="39" width="3.875" style="1" customWidth="1"/>
    <col min="40" max="40" width="2.875" style="1" customWidth="1"/>
    <col min="41" max="16384" width="2.25390625" style="1" customWidth="1"/>
  </cols>
  <sheetData>
    <row r="1" spans="1:47" ht="15" customHeight="1">
      <c r="A1" s="1014" t="s">
        <v>313</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861"/>
      <c r="AP1" s="2"/>
      <c r="AQ1" s="2"/>
      <c r="AR1" s="2"/>
      <c r="AS1" s="2"/>
      <c r="AT1" s="2"/>
      <c r="AU1" s="2"/>
    </row>
    <row r="2" spans="1:47" ht="13.5"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P2" s="2"/>
      <c r="AQ2" s="2"/>
      <c r="AR2" s="2"/>
      <c r="AS2" s="2"/>
      <c r="AT2" s="2"/>
      <c r="AU2" s="2"/>
    </row>
    <row r="3" spans="1:47" ht="13.5" customHeight="1">
      <c r="A3" s="1015" t="s">
        <v>219</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861"/>
      <c r="AP3" s="2"/>
      <c r="AQ3" s="2"/>
      <c r="AR3" s="2"/>
      <c r="AS3" s="2"/>
      <c r="AT3" s="2"/>
      <c r="AU3" s="2"/>
    </row>
    <row r="4" spans="1:47" ht="13.5" customHeight="1" thickBot="1">
      <c r="A4" s="1016" t="s">
        <v>261</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3"/>
      <c r="AP4" s="2"/>
      <c r="AQ4" s="2"/>
      <c r="AR4" s="2"/>
      <c r="AS4" s="2"/>
      <c r="AT4" s="2"/>
      <c r="AU4" s="2"/>
    </row>
    <row r="5" spans="1:41" ht="13.5" customHeight="1">
      <c r="A5" s="194"/>
      <c r="B5" s="174"/>
      <c r="C5" s="38"/>
      <c r="D5" s="38"/>
      <c r="E5" s="38"/>
      <c r="F5" s="38"/>
      <c r="G5" s="863" t="s">
        <v>605</v>
      </c>
      <c r="H5" s="871"/>
      <c r="I5" s="871"/>
      <c r="J5" s="871"/>
      <c r="K5" s="871"/>
      <c r="L5" s="871"/>
      <c r="M5" s="871"/>
      <c r="N5" s="871"/>
      <c r="O5" s="871"/>
      <c r="P5" s="871"/>
      <c r="Q5" s="871"/>
      <c r="R5" s="871"/>
      <c r="S5" s="174"/>
      <c r="T5" s="174"/>
      <c r="U5" s="174"/>
      <c r="V5" s="174"/>
      <c r="W5" s="174"/>
      <c r="X5" s="174"/>
      <c r="Y5" s="174"/>
      <c r="Z5" s="174"/>
      <c r="AA5" s="174"/>
      <c r="AB5" s="174"/>
      <c r="AC5" s="174"/>
      <c r="AD5" s="174"/>
      <c r="AE5" s="174"/>
      <c r="AF5" s="174"/>
      <c r="AG5" s="174"/>
      <c r="AH5" s="174"/>
      <c r="AI5" s="174"/>
      <c r="AJ5" s="174"/>
      <c r="AK5" s="202"/>
      <c r="AL5" s="1581" t="s">
        <v>428</v>
      </c>
      <c r="AM5" s="1582"/>
      <c r="AN5" s="1583"/>
      <c r="AO5" s="42"/>
    </row>
    <row r="6" spans="1:49" ht="13.5" customHeight="1">
      <c r="A6" s="1045" t="s">
        <v>501</v>
      </c>
      <c r="B6" s="1046"/>
      <c r="C6" s="53"/>
      <c r="D6" s="36" t="s">
        <v>600</v>
      </c>
      <c r="E6" s="36"/>
      <c r="F6" s="36"/>
      <c r="G6" s="36"/>
      <c r="H6" s="36"/>
      <c r="I6" s="36"/>
      <c r="J6" s="36"/>
      <c r="K6" s="50"/>
      <c r="L6" s="50"/>
      <c r="M6" s="50"/>
      <c r="N6" s="1017" t="s">
        <v>500</v>
      </c>
      <c r="O6" s="1018"/>
      <c r="P6" s="1018"/>
      <c r="Q6" s="1018"/>
      <c r="R6" s="1018"/>
      <c r="S6" s="1018"/>
      <c r="T6" s="1018"/>
      <c r="U6" s="1019"/>
      <c r="V6" s="1702" t="s">
        <v>463</v>
      </c>
      <c r="W6" s="1703"/>
      <c r="X6" s="1703"/>
      <c r="Y6" s="1703"/>
      <c r="Z6" s="1703"/>
      <c r="AA6" s="1703"/>
      <c r="AB6" s="1703"/>
      <c r="AC6" s="1704"/>
      <c r="AD6" s="1702" t="s">
        <v>502</v>
      </c>
      <c r="AE6" s="1703"/>
      <c r="AF6" s="1703"/>
      <c r="AG6" s="1703"/>
      <c r="AH6" s="1703"/>
      <c r="AI6" s="1703"/>
      <c r="AJ6" s="1703"/>
      <c r="AK6" s="1704"/>
      <c r="AL6" s="437" t="s">
        <v>294</v>
      </c>
      <c r="AM6" s="352" t="s">
        <v>535</v>
      </c>
      <c r="AN6" s="353" t="s">
        <v>296</v>
      </c>
      <c r="AW6" s="3"/>
    </row>
    <row r="7" spans="1:49" ht="13.5" customHeight="1">
      <c r="A7" s="1047"/>
      <c r="B7" s="1048"/>
      <c r="C7" s="53" t="s">
        <v>499</v>
      </c>
      <c r="D7" s="50"/>
      <c r="E7" s="50"/>
      <c r="F7" s="50"/>
      <c r="G7" s="50"/>
      <c r="H7" s="50"/>
      <c r="I7" s="50"/>
      <c r="J7" s="50"/>
      <c r="K7" s="50"/>
      <c r="L7" s="50"/>
      <c r="M7" s="51"/>
      <c r="N7" s="1136"/>
      <c r="O7" s="1137"/>
      <c r="P7" s="1137"/>
      <c r="Q7" s="1137"/>
      <c r="R7" s="1137"/>
      <c r="S7" s="1137"/>
      <c r="T7" s="1137"/>
      <c r="U7" s="1138"/>
      <c r="V7" s="1705"/>
      <c r="W7" s="1706"/>
      <c r="X7" s="1706"/>
      <c r="Y7" s="1706"/>
      <c r="Z7" s="1706"/>
      <c r="AA7" s="1706"/>
      <c r="AB7" s="1706"/>
      <c r="AC7" s="1707"/>
      <c r="AD7" s="1705"/>
      <c r="AE7" s="1706"/>
      <c r="AF7" s="1706"/>
      <c r="AG7" s="1706"/>
      <c r="AH7" s="1706"/>
      <c r="AI7" s="1706"/>
      <c r="AJ7" s="1706"/>
      <c r="AK7" s="1707"/>
      <c r="AL7" s="669"/>
      <c r="AM7" s="768"/>
      <c r="AN7" s="1670" t="s">
        <v>420</v>
      </c>
      <c r="AO7" s="2"/>
      <c r="AP7" s="2"/>
      <c r="AQ7" s="2"/>
      <c r="AR7" s="2"/>
      <c r="AS7" s="2"/>
      <c r="AT7" s="2"/>
      <c r="AW7" s="412"/>
    </row>
    <row r="8" spans="1:46" ht="13.5" customHeight="1">
      <c r="A8" s="1047"/>
      <c r="B8" s="1048"/>
      <c r="C8" s="1023" t="s">
        <v>602</v>
      </c>
      <c r="D8" s="1491"/>
      <c r="E8" s="1491"/>
      <c r="F8" s="1491"/>
      <c r="G8" s="1491"/>
      <c r="H8" s="1491"/>
      <c r="I8" s="1491"/>
      <c r="J8" s="1491"/>
      <c r="K8" s="1491"/>
      <c r="L8" s="1491"/>
      <c r="M8" s="1492"/>
      <c r="N8" s="1677"/>
      <c r="O8" s="1677"/>
      <c r="P8" s="1677"/>
      <c r="Q8" s="1677"/>
      <c r="R8" s="1677"/>
      <c r="S8" s="1677"/>
      <c r="T8" s="1677"/>
      <c r="U8" s="1677"/>
      <c r="V8" s="1705"/>
      <c r="W8" s="1706"/>
      <c r="X8" s="1706"/>
      <c r="Y8" s="1706"/>
      <c r="Z8" s="1706"/>
      <c r="AA8" s="1706"/>
      <c r="AB8" s="1706"/>
      <c r="AC8" s="1707"/>
      <c r="AD8" s="1705"/>
      <c r="AE8" s="1706"/>
      <c r="AF8" s="1706"/>
      <c r="AG8" s="1706"/>
      <c r="AH8" s="1706"/>
      <c r="AI8" s="1706"/>
      <c r="AJ8" s="1706"/>
      <c r="AK8" s="1707"/>
      <c r="AL8" s="669"/>
      <c r="AM8" s="768"/>
      <c r="AN8" s="1671"/>
      <c r="AO8" s="2"/>
      <c r="AP8" s="2"/>
      <c r="AQ8" s="2"/>
      <c r="AR8" s="2"/>
      <c r="AS8" s="2"/>
      <c r="AT8" s="2"/>
    </row>
    <row r="9" spans="1:48" ht="13.5" customHeight="1">
      <c r="A9" s="1047"/>
      <c r="B9" s="1048"/>
      <c r="C9" s="1023" t="s">
        <v>601</v>
      </c>
      <c r="D9" s="1491"/>
      <c r="E9" s="1491"/>
      <c r="F9" s="1491"/>
      <c r="G9" s="1491"/>
      <c r="H9" s="1491"/>
      <c r="I9" s="1491"/>
      <c r="J9" s="1491"/>
      <c r="K9" s="1491"/>
      <c r="L9" s="1491"/>
      <c r="M9" s="1492"/>
      <c r="N9" s="1677"/>
      <c r="O9" s="1677"/>
      <c r="P9" s="1677"/>
      <c r="Q9" s="1677"/>
      <c r="R9" s="1677"/>
      <c r="S9" s="1677"/>
      <c r="T9" s="1677"/>
      <c r="U9" s="1677"/>
      <c r="V9" s="1705"/>
      <c r="W9" s="1706"/>
      <c r="X9" s="1706"/>
      <c r="Y9" s="1706"/>
      <c r="Z9" s="1706"/>
      <c r="AA9" s="1706"/>
      <c r="AB9" s="1706"/>
      <c r="AC9" s="1707"/>
      <c r="AD9" s="1705"/>
      <c r="AE9" s="1706"/>
      <c r="AF9" s="1706"/>
      <c r="AG9" s="1706"/>
      <c r="AH9" s="1706"/>
      <c r="AI9" s="1706"/>
      <c r="AJ9" s="1706"/>
      <c r="AK9" s="1707"/>
      <c r="AL9" s="669"/>
      <c r="AM9" s="768"/>
      <c r="AN9" s="1671"/>
      <c r="AO9" s="2"/>
      <c r="AP9" s="2"/>
      <c r="AQ9" s="2"/>
      <c r="AR9" s="2"/>
      <c r="AS9" s="2"/>
      <c r="AT9" s="2"/>
      <c r="AV9" s="362"/>
    </row>
    <row r="10" spans="1:46" ht="13.5" customHeight="1">
      <c r="A10" s="1047"/>
      <c r="B10" s="1048"/>
      <c r="C10" s="1023" t="s">
        <v>834</v>
      </c>
      <c r="D10" s="1491"/>
      <c r="E10" s="1491"/>
      <c r="F10" s="1491"/>
      <c r="G10" s="1491"/>
      <c r="H10" s="1491"/>
      <c r="I10" s="1491"/>
      <c r="J10" s="1491"/>
      <c r="K10" s="1491"/>
      <c r="L10" s="1491"/>
      <c r="M10" s="1492"/>
      <c r="N10" s="1678"/>
      <c r="O10" s="1678"/>
      <c r="P10" s="1678"/>
      <c r="Q10" s="1678"/>
      <c r="R10" s="1678"/>
      <c r="S10" s="1678"/>
      <c r="T10" s="1678"/>
      <c r="U10" s="1678"/>
      <c r="V10" s="1705"/>
      <c r="W10" s="1706"/>
      <c r="X10" s="1706"/>
      <c r="Y10" s="1706"/>
      <c r="Z10" s="1706"/>
      <c r="AA10" s="1706"/>
      <c r="AB10" s="1706"/>
      <c r="AC10" s="1707"/>
      <c r="AD10" s="1705"/>
      <c r="AE10" s="1706"/>
      <c r="AF10" s="1706"/>
      <c r="AG10" s="1706"/>
      <c r="AH10" s="1706"/>
      <c r="AI10" s="1706"/>
      <c r="AJ10" s="1706"/>
      <c r="AK10" s="1707"/>
      <c r="AL10" s="669"/>
      <c r="AM10" s="768"/>
      <c r="AN10" s="1671"/>
      <c r="AO10" s="2"/>
      <c r="AP10" s="2"/>
      <c r="AQ10" s="2"/>
      <c r="AR10" s="2"/>
      <c r="AS10" s="2"/>
      <c r="AT10" s="2"/>
    </row>
    <row r="11" spans="1:46" ht="13.5" customHeight="1">
      <c r="A11" s="1047"/>
      <c r="B11" s="1048"/>
      <c r="C11" s="1023" t="s">
        <v>835</v>
      </c>
      <c r="D11" s="1491"/>
      <c r="E11" s="1491"/>
      <c r="F11" s="1491"/>
      <c r="G11" s="1491"/>
      <c r="H11" s="1491"/>
      <c r="I11" s="1491"/>
      <c r="J11" s="1491"/>
      <c r="K11" s="1491"/>
      <c r="L11" s="1491"/>
      <c r="M11" s="1492"/>
      <c r="N11" s="1679">
        <v>0</v>
      </c>
      <c r="O11" s="1679"/>
      <c r="P11" s="1679"/>
      <c r="Q11" s="1679"/>
      <c r="R11" s="1679"/>
      <c r="S11" s="1679"/>
      <c r="T11" s="1679"/>
      <c r="U11" s="1679"/>
      <c r="V11" s="1705"/>
      <c r="W11" s="1706"/>
      <c r="X11" s="1706"/>
      <c r="Y11" s="1706"/>
      <c r="Z11" s="1706"/>
      <c r="AA11" s="1706"/>
      <c r="AB11" s="1706"/>
      <c r="AC11" s="1707"/>
      <c r="AD11" s="1705"/>
      <c r="AE11" s="1706"/>
      <c r="AF11" s="1706"/>
      <c r="AG11" s="1706"/>
      <c r="AH11" s="1706"/>
      <c r="AI11" s="1706"/>
      <c r="AJ11" s="1706"/>
      <c r="AK11" s="1707"/>
      <c r="AL11" s="669"/>
      <c r="AM11" s="768"/>
      <c r="AN11" s="1671"/>
      <c r="AO11" s="2"/>
      <c r="AP11" s="2"/>
      <c r="AQ11" s="2"/>
      <c r="AR11" s="2"/>
      <c r="AS11" s="2"/>
      <c r="AT11" s="2"/>
    </row>
    <row r="12" spans="1:46" ht="13.5" customHeight="1">
      <c r="A12" s="1047"/>
      <c r="B12" s="1048"/>
      <c r="C12" s="1017" t="s">
        <v>603</v>
      </c>
      <c r="D12" s="1018"/>
      <c r="E12" s="1018"/>
      <c r="F12" s="1018"/>
      <c r="G12" s="1018"/>
      <c r="H12" s="1018"/>
      <c r="I12" s="1018"/>
      <c r="J12" s="1018"/>
      <c r="K12" s="1018"/>
      <c r="L12" s="1018"/>
      <c r="M12" s="1019"/>
      <c r="N12" s="1689">
        <f>'設条'!R29/3</f>
        <v>16.666666666666668</v>
      </c>
      <c r="O12" s="1689"/>
      <c r="P12" s="1689"/>
      <c r="Q12" s="1689"/>
      <c r="R12" s="1689"/>
      <c r="S12" s="1689"/>
      <c r="T12" s="1689"/>
      <c r="U12" s="1689"/>
      <c r="V12" s="1708">
        <f>'設条'!R29/3</f>
        <v>16.666666666666668</v>
      </c>
      <c r="W12" s="1709"/>
      <c r="X12" s="1709"/>
      <c r="Y12" s="1709"/>
      <c r="Z12" s="1709"/>
      <c r="AA12" s="1709"/>
      <c r="AB12" s="1709"/>
      <c r="AC12" s="1710"/>
      <c r="AD12" s="1708">
        <f>'設条'!R29/3</f>
        <v>16.666666666666668</v>
      </c>
      <c r="AE12" s="1709"/>
      <c r="AF12" s="1709"/>
      <c r="AG12" s="1709"/>
      <c r="AH12" s="1709"/>
      <c r="AI12" s="1709"/>
      <c r="AJ12" s="1709"/>
      <c r="AK12" s="1710"/>
      <c r="AL12" s="683" t="s">
        <v>145</v>
      </c>
      <c r="AM12" s="776" t="s">
        <v>145</v>
      </c>
      <c r="AN12" s="1671"/>
      <c r="AO12" s="2"/>
      <c r="AP12" s="2"/>
      <c r="AQ12" s="2"/>
      <c r="AR12" s="2"/>
      <c r="AS12" s="2"/>
      <c r="AT12" s="2"/>
    </row>
    <row r="13" spans="1:46" ht="13.5" customHeight="1">
      <c r="A13" s="1047"/>
      <c r="B13" s="1048"/>
      <c r="C13" s="1017" t="s">
        <v>836</v>
      </c>
      <c r="D13" s="1018"/>
      <c r="E13" s="1018"/>
      <c r="F13" s="1018"/>
      <c r="G13" s="1018"/>
      <c r="H13" s="1018"/>
      <c r="I13" s="1018"/>
      <c r="J13" s="1018"/>
      <c r="K13" s="1018"/>
      <c r="L13" s="1018"/>
      <c r="M13" s="1019"/>
      <c r="N13" s="1677">
        <v>0</v>
      </c>
      <c r="O13" s="1677"/>
      <c r="P13" s="1677"/>
      <c r="Q13" s="1677"/>
      <c r="R13" s="1677"/>
      <c r="S13" s="1677"/>
      <c r="T13" s="1677"/>
      <c r="U13" s="1677"/>
      <c r="V13" s="1711"/>
      <c r="W13" s="1712"/>
      <c r="X13" s="1712"/>
      <c r="Y13" s="1712"/>
      <c r="Z13" s="1712"/>
      <c r="AA13" s="1712"/>
      <c r="AB13" s="1712"/>
      <c r="AC13" s="1713"/>
      <c r="AD13" s="1711"/>
      <c r="AE13" s="1712"/>
      <c r="AF13" s="1712"/>
      <c r="AG13" s="1712"/>
      <c r="AH13" s="1712"/>
      <c r="AI13" s="1712"/>
      <c r="AJ13" s="1712"/>
      <c r="AK13" s="1713"/>
      <c r="AL13" s="669"/>
      <c r="AM13" s="768"/>
      <c r="AN13" s="1671"/>
      <c r="AO13" s="2"/>
      <c r="AP13" s="2"/>
      <c r="AQ13" s="2"/>
      <c r="AR13" s="2"/>
      <c r="AS13" s="2"/>
      <c r="AT13" s="2"/>
    </row>
    <row r="14" spans="1:46" ht="13.5" customHeight="1">
      <c r="A14" s="1675"/>
      <c r="B14" s="1676"/>
      <c r="C14" s="1017" t="s">
        <v>604</v>
      </c>
      <c r="D14" s="1018"/>
      <c r="E14" s="1018"/>
      <c r="F14" s="1018"/>
      <c r="G14" s="1018"/>
      <c r="H14" s="1018"/>
      <c r="I14" s="1018"/>
      <c r="J14" s="1018"/>
      <c r="K14" s="1018"/>
      <c r="L14" s="1018"/>
      <c r="M14" s="1019"/>
      <c r="N14" s="1690">
        <f>'設条'!V55</f>
        <v>180</v>
      </c>
      <c r="O14" s="1691"/>
      <c r="P14" s="1691"/>
      <c r="Q14" s="1691"/>
      <c r="R14" s="1691"/>
      <c r="S14" s="1691"/>
      <c r="T14" s="1691"/>
      <c r="U14" s="1692"/>
      <c r="V14" s="1693">
        <f>'設条'!V55</f>
        <v>180</v>
      </c>
      <c r="W14" s="1694"/>
      <c r="X14" s="1694"/>
      <c r="Y14" s="1694"/>
      <c r="Z14" s="1694"/>
      <c r="AA14" s="1694"/>
      <c r="AB14" s="1694"/>
      <c r="AC14" s="1695"/>
      <c r="AD14" s="1693">
        <f>'設条'!V55</f>
        <v>180</v>
      </c>
      <c r="AE14" s="1694"/>
      <c r="AF14" s="1694"/>
      <c r="AG14" s="1694"/>
      <c r="AH14" s="1694"/>
      <c r="AI14" s="1694"/>
      <c r="AJ14" s="1694"/>
      <c r="AK14" s="1695"/>
      <c r="AL14" s="683" t="s">
        <v>145</v>
      </c>
      <c r="AM14" s="776" t="s">
        <v>145</v>
      </c>
      <c r="AN14" s="1672"/>
      <c r="AO14" s="2"/>
      <c r="AP14" s="2"/>
      <c r="AQ14" s="2"/>
      <c r="AR14" s="2"/>
      <c r="AS14" s="2"/>
      <c r="AT14" s="2"/>
    </row>
    <row r="15" spans="1:46" ht="13.5" customHeight="1">
      <c r="A15" s="427"/>
      <c r="B15" s="412"/>
      <c r="C15" s="177"/>
      <c r="D15" s="177"/>
      <c r="E15" s="177"/>
      <c r="F15" s="177"/>
      <c r="G15" s="177"/>
      <c r="H15" s="177"/>
      <c r="I15" s="177"/>
      <c r="J15" s="177"/>
      <c r="K15" s="177"/>
      <c r="L15" s="177"/>
      <c r="M15" s="177"/>
      <c r="N15" s="452"/>
      <c r="O15" s="452"/>
      <c r="P15" s="452"/>
      <c r="Q15" s="452"/>
      <c r="R15" s="452"/>
      <c r="S15" s="452"/>
      <c r="T15" s="3"/>
      <c r="Z15" s="3"/>
      <c r="AL15" s="381"/>
      <c r="AM15" s="68"/>
      <c r="AN15" s="78"/>
      <c r="AO15" s="2"/>
      <c r="AP15" s="2"/>
      <c r="AQ15" s="2"/>
      <c r="AR15" s="2"/>
      <c r="AS15" s="381"/>
      <c r="AT15" s="2"/>
    </row>
    <row r="16" spans="1:46" ht="13.5" customHeight="1">
      <c r="A16" s="427"/>
      <c r="B16" s="412"/>
      <c r="C16" s="68"/>
      <c r="D16" s="175"/>
      <c r="E16" s="175"/>
      <c r="F16" s="175"/>
      <c r="G16" s="175"/>
      <c r="H16" s="175"/>
      <c r="I16" s="175"/>
      <c r="J16" s="175"/>
      <c r="K16" s="2"/>
      <c r="L16" s="175"/>
      <c r="M16" s="175"/>
      <c r="N16" s="175"/>
      <c r="O16" s="48"/>
      <c r="P16" s="48"/>
      <c r="Q16" s="48"/>
      <c r="R16" s="48"/>
      <c r="S16" s="48"/>
      <c r="T16" s="48"/>
      <c r="U16" s="175"/>
      <c r="V16" s="175"/>
      <c r="W16" s="175"/>
      <c r="X16" s="175"/>
      <c r="Y16" s="68"/>
      <c r="Z16" s="68"/>
      <c r="AA16" s="48"/>
      <c r="AB16" s="48"/>
      <c r="AC16" s="65"/>
      <c r="AL16" s="48"/>
      <c r="AM16" s="48"/>
      <c r="AN16" s="80"/>
      <c r="AO16" s="2"/>
      <c r="AP16" s="2"/>
      <c r="AQ16" s="2"/>
      <c r="AR16" s="2"/>
      <c r="AS16" s="381"/>
      <c r="AT16" s="2"/>
    </row>
    <row r="17" spans="1:46" ht="13.5" customHeight="1">
      <c r="A17" s="427"/>
      <c r="B17" s="412"/>
      <c r="C17" s="68"/>
      <c r="D17" s="175"/>
      <c r="E17" s="456" t="s">
        <v>452</v>
      </c>
      <c r="F17" s="456"/>
      <c r="G17" s="456"/>
      <c r="H17" s="456"/>
      <c r="I17" s="175"/>
      <c r="J17" s="175"/>
      <c r="K17" s="2"/>
      <c r="L17" s="48"/>
      <c r="O17" s="1699" t="s">
        <v>941</v>
      </c>
      <c r="P17" s="175" t="s">
        <v>597</v>
      </c>
      <c r="R17" s="175"/>
      <c r="S17" s="175"/>
      <c r="T17" s="1714">
        <v>22</v>
      </c>
      <c r="U17" s="1715"/>
      <c r="V17" s="1715"/>
      <c r="W17" s="638" t="s">
        <v>941</v>
      </c>
      <c r="X17" s="94"/>
      <c r="Y17" s="94"/>
      <c r="Z17" s="94"/>
      <c r="AA17" s="175"/>
      <c r="AB17" s="175"/>
      <c r="AC17" s="65"/>
      <c r="AL17" s="48"/>
      <c r="AM17" s="48"/>
      <c r="AN17" s="80"/>
      <c r="AO17" s="2"/>
      <c r="AP17" s="2"/>
      <c r="AQ17" s="2"/>
      <c r="AR17" s="2"/>
      <c r="AS17" s="381"/>
      <c r="AT17" s="2"/>
    </row>
    <row r="18" spans="1:46" ht="13.5" customHeight="1">
      <c r="A18" s="427"/>
      <c r="B18" s="412"/>
      <c r="C18" s="68"/>
      <c r="D18" s="175"/>
      <c r="E18" s="175"/>
      <c r="F18" s="175"/>
      <c r="G18" s="175"/>
      <c r="H18" s="175"/>
      <c r="I18" s="175"/>
      <c r="J18" s="175"/>
      <c r="K18" s="2"/>
      <c r="L18" s="175"/>
      <c r="O18" s="1699"/>
      <c r="Q18" s="175"/>
      <c r="R18" s="175"/>
      <c r="S18" s="589"/>
      <c r="T18" s="175"/>
      <c r="U18" s="175"/>
      <c r="V18" s="175"/>
      <c r="W18" s="175"/>
      <c r="X18" s="175"/>
      <c r="Z18" s="175"/>
      <c r="AA18" s="175"/>
      <c r="AB18" s="175"/>
      <c r="AC18" s="68"/>
      <c r="AL18" s="48"/>
      <c r="AM18" s="48"/>
      <c r="AN18" s="80"/>
      <c r="AO18" s="2"/>
      <c r="AP18" s="2"/>
      <c r="AQ18" s="2"/>
      <c r="AR18" s="2"/>
      <c r="AS18" s="2"/>
      <c r="AT18" s="2"/>
    </row>
    <row r="19" spans="1:46" ht="13.5" customHeight="1">
      <c r="A19" s="427"/>
      <c r="B19" s="412"/>
      <c r="C19" s="65"/>
      <c r="D19" s="65"/>
      <c r="E19" s="65"/>
      <c r="F19" s="65"/>
      <c r="G19" s="65"/>
      <c r="H19" s="65"/>
      <c r="I19" s="65"/>
      <c r="J19" s="65"/>
      <c r="K19" s="2"/>
      <c r="L19" s="68"/>
      <c r="O19" s="1699"/>
      <c r="P19" s="175"/>
      <c r="S19" s="1697">
        <v>9</v>
      </c>
      <c r="T19" s="1699" t="s">
        <v>941</v>
      </c>
      <c r="Y19" s="175"/>
      <c r="Z19" s="48"/>
      <c r="AA19" s="48"/>
      <c r="AB19" s="175"/>
      <c r="AC19" s="68"/>
      <c r="AE19" s="68"/>
      <c r="AF19" s="68"/>
      <c r="AG19" s="68"/>
      <c r="AH19" s="68"/>
      <c r="AI19" s="68"/>
      <c r="AJ19" s="68"/>
      <c r="AK19" s="65"/>
      <c r="AL19" s="65"/>
      <c r="AM19" s="65"/>
      <c r="AN19" s="80"/>
      <c r="AO19" s="2"/>
      <c r="AP19" s="2"/>
      <c r="AQ19" s="2"/>
      <c r="AR19" s="2"/>
      <c r="AS19" s="2"/>
      <c r="AT19" s="2"/>
    </row>
    <row r="20" spans="1:46" ht="13.5" customHeight="1">
      <c r="A20" s="42"/>
      <c r="K20" s="2"/>
      <c r="L20" s="175"/>
      <c r="O20" s="1696">
        <v>1.45</v>
      </c>
      <c r="P20" s="175"/>
      <c r="R20" s="1683" t="s">
        <v>449</v>
      </c>
      <c r="S20" s="1697"/>
      <c r="T20" s="1699"/>
      <c r="Y20" s="175"/>
      <c r="Z20" s="175"/>
      <c r="AA20" s="175"/>
      <c r="AB20" s="175"/>
      <c r="AC20" s="68"/>
      <c r="AN20" s="23"/>
      <c r="AO20" s="2"/>
      <c r="AP20" s="2"/>
      <c r="AQ20" s="2"/>
      <c r="AR20" s="2"/>
      <c r="AS20" s="2"/>
      <c r="AT20" s="2"/>
    </row>
    <row r="21" spans="1:46" ht="13.5" customHeight="1">
      <c r="A21" s="42"/>
      <c r="K21" s="2"/>
      <c r="L21" s="175"/>
      <c r="O21" s="1697"/>
      <c r="P21" s="67"/>
      <c r="Q21" s="175"/>
      <c r="R21" s="1683"/>
      <c r="S21" s="1697"/>
      <c r="T21" s="1699"/>
      <c r="U21" s="175" t="s">
        <v>599</v>
      </c>
      <c r="V21" s="193"/>
      <c r="W21" s="175"/>
      <c r="X21" s="175"/>
      <c r="Y21" s="1719">
        <v>57.67</v>
      </c>
      <c r="Z21" s="1720"/>
      <c r="AA21" s="1720"/>
      <c r="AB21" s="638" t="s">
        <v>941</v>
      </c>
      <c r="AC21" s="94"/>
      <c r="AD21" s="3"/>
      <c r="AN21" s="23"/>
      <c r="AO21" s="2"/>
      <c r="AP21" s="2"/>
      <c r="AQ21" s="2"/>
      <c r="AR21" s="2"/>
      <c r="AS21" s="2"/>
      <c r="AT21" s="2"/>
    </row>
    <row r="22" spans="1:46" ht="15" customHeight="1" thickBot="1">
      <c r="A22" s="42"/>
      <c r="K22" s="2"/>
      <c r="L22" s="48"/>
      <c r="O22" s="1698"/>
      <c r="P22" s="67"/>
      <c r="Q22" s="195"/>
      <c r="R22" s="196"/>
      <c r="S22" s="639"/>
      <c r="T22" s="509"/>
      <c r="U22" s="196"/>
      <c r="V22" s="197"/>
      <c r="W22" s="196"/>
      <c r="AC22" s="94"/>
      <c r="AN22" s="23"/>
      <c r="AO22" s="2"/>
      <c r="AP22" s="2"/>
      <c r="AQ22" s="2"/>
      <c r="AR22" s="2"/>
      <c r="AS22" s="2"/>
      <c r="AT22" s="2"/>
    </row>
    <row r="23" spans="1:46" ht="13.5" customHeight="1">
      <c r="A23" s="42"/>
      <c r="K23" s="2"/>
      <c r="L23" s="175"/>
      <c r="O23" s="1673" t="s">
        <v>448</v>
      </c>
      <c r="P23" s="175"/>
      <c r="Q23" s="175"/>
      <c r="R23" s="68"/>
      <c r="S23" s="198"/>
      <c r="T23" s="175"/>
      <c r="U23" s="175"/>
      <c r="V23" s="193"/>
      <c r="W23" s="175"/>
      <c r="X23" s="204"/>
      <c r="Y23" s="198"/>
      <c r="Z23" s="204"/>
      <c r="AA23" s="204"/>
      <c r="AB23" s="204"/>
      <c r="AC23" s="65"/>
      <c r="AN23" s="23"/>
      <c r="AO23" s="112"/>
      <c r="AP23" s="2"/>
      <c r="AQ23" s="2"/>
      <c r="AR23" s="2"/>
      <c r="AS23" s="2"/>
      <c r="AT23" s="2"/>
    </row>
    <row r="24" spans="1:46" ht="13.5" customHeight="1">
      <c r="A24" s="42"/>
      <c r="K24" s="2"/>
      <c r="L24" s="48"/>
      <c r="O24" s="1674"/>
      <c r="P24" s="48"/>
      <c r="Q24" s="48"/>
      <c r="R24" s="65"/>
      <c r="S24" s="80"/>
      <c r="T24" s="48"/>
      <c r="U24" s="48"/>
      <c r="V24" s="199"/>
      <c r="W24" s="65"/>
      <c r="X24" s="48"/>
      <c r="Y24" s="80"/>
      <c r="Z24" s="65"/>
      <c r="AA24" s="48"/>
      <c r="AB24" s="48"/>
      <c r="AC24" s="65"/>
      <c r="AN24" s="23"/>
      <c r="AO24" s="112"/>
      <c r="AP24" s="2"/>
      <c r="AQ24" s="2"/>
      <c r="AR24" s="2"/>
      <c r="AS24" s="2"/>
      <c r="AT24" s="2"/>
    </row>
    <row r="25" spans="1:46" ht="13.5" customHeight="1">
      <c r="A25" s="42"/>
      <c r="K25" s="13"/>
      <c r="M25" s="1714">
        <v>61</v>
      </c>
      <c r="N25" s="1715"/>
      <c r="O25" s="1716"/>
      <c r="P25" s="931" t="s">
        <v>598</v>
      </c>
      <c r="Q25" s="1684"/>
      <c r="R25" s="1684"/>
      <c r="S25" s="1685"/>
      <c r="T25" s="48"/>
      <c r="U25" s="48"/>
      <c r="V25" s="199"/>
      <c r="W25" s="48"/>
      <c r="X25" s="175"/>
      <c r="Y25" s="176"/>
      <c r="Z25" s="68"/>
      <c r="AA25" s="175"/>
      <c r="AB25" s="175"/>
      <c r="AC25" s="68"/>
      <c r="AN25" s="23"/>
      <c r="AO25" s="112"/>
      <c r="AP25" s="2"/>
      <c r="AQ25" s="2"/>
      <c r="AR25" s="2"/>
      <c r="AS25" s="2"/>
      <c r="AT25" s="2"/>
    </row>
    <row r="26" spans="1:46" ht="13.5" customHeight="1" thickBot="1">
      <c r="A26" s="42"/>
      <c r="K26" s="2"/>
      <c r="M26" s="638" t="s">
        <v>941</v>
      </c>
      <c r="P26" s="583"/>
      <c r="Q26" s="94"/>
      <c r="R26" s="68"/>
      <c r="S26" s="200"/>
      <c r="T26" s="201"/>
      <c r="U26" s="48"/>
      <c r="V26" s="193"/>
      <c r="W26" s="175"/>
      <c r="X26" s="175"/>
      <c r="Y26" s="200"/>
      <c r="Z26" s="201"/>
      <c r="AA26" s="65"/>
      <c r="AB26" s="175"/>
      <c r="AC26" s="175"/>
      <c r="AN26" s="23"/>
      <c r="AO26" s="112"/>
      <c r="AP26" s="2"/>
      <c r="AQ26" s="2"/>
      <c r="AR26" s="2"/>
      <c r="AS26" s="2"/>
      <c r="AT26" s="2"/>
    </row>
    <row r="27" spans="1:46" ht="13.5" customHeight="1">
      <c r="A27" s="42"/>
      <c r="K27" s="2"/>
      <c r="L27" s="175"/>
      <c r="P27" s="175"/>
      <c r="Q27" s="175"/>
      <c r="R27" s="68"/>
      <c r="S27" s="205"/>
      <c r="T27" s="205"/>
      <c r="U27" s="175"/>
      <c r="V27" s="193"/>
      <c r="W27" s="175"/>
      <c r="X27" s="175"/>
      <c r="Y27" s="205"/>
      <c r="Z27" s="205"/>
      <c r="AA27" s="68"/>
      <c r="AB27" s="94"/>
      <c r="AC27" s="567"/>
      <c r="AD27" s="1717"/>
      <c r="AE27" s="1718"/>
      <c r="AF27" s="1" t="s">
        <v>243</v>
      </c>
      <c r="AJ27" s="3"/>
      <c r="AK27" s="3"/>
      <c r="AL27" s="3"/>
      <c r="AM27" s="13"/>
      <c r="AN27" s="110"/>
      <c r="AO27" s="457"/>
      <c r="AP27" s="2"/>
      <c r="AQ27" s="2"/>
      <c r="AR27" s="2"/>
      <c r="AS27" s="2"/>
      <c r="AT27" s="2"/>
    </row>
    <row r="28" spans="1:46" ht="13.5" customHeight="1">
      <c r="A28" s="44"/>
      <c r="B28" s="24"/>
      <c r="K28" s="2"/>
      <c r="L28" s="175"/>
      <c r="M28" s="175"/>
      <c r="N28" s="175"/>
      <c r="O28" s="175"/>
      <c r="P28" s="175"/>
      <c r="Q28" s="175"/>
      <c r="R28" s="175"/>
      <c r="S28" s="175"/>
      <c r="T28" s="175"/>
      <c r="U28" s="175"/>
      <c r="V28" s="193"/>
      <c r="W28" s="175"/>
      <c r="X28" s="175"/>
      <c r="Y28" s="175"/>
      <c r="Z28" s="175"/>
      <c r="AA28" s="175"/>
      <c r="AB28" s="175"/>
      <c r="AC28" s="175"/>
      <c r="AN28" s="23"/>
      <c r="AO28" s="112"/>
      <c r="AP28" s="2"/>
      <c r="AQ28" s="2"/>
      <c r="AR28" s="2"/>
      <c r="AS28" s="2"/>
      <c r="AT28" s="2"/>
    </row>
    <row r="29" spans="1:44" ht="13.5" customHeight="1">
      <c r="A29" s="1457" t="s">
        <v>804</v>
      </c>
      <c r="B29" s="1458"/>
      <c r="C29" s="53"/>
      <c r="D29" s="50"/>
      <c r="E29" s="50"/>
      <c r="F29" s="50"/>
      <c r="G29" s="872" t="s">
        <v>610</v>
      </c>
      <c r="H29" s="873"/>
      <c r="I29" s="873"/>
      <c r="J29" s="873"/>
      <c r="K29" s="873"/>
      <c r="L29" s="208"/>
      <c r="M29" s="50"/>
      <c r="N29" s="50"/>
      <c r="O29" s="50"/>
      <c r="P29" s="50"/>
      <c r="Q29" s="54"/>
      <c r="R29" s="54"/>
      <c r="S29" s="54"/>
      <c r="T29" s="54"/>
      <c r="U29" s="54"/>
      <c r="V29" s="54"/>
      <c r="W29" s="50"/>
      <c r="X29" s="50"/>
      <c r="Y29" s="50"/>
      <c r="Z29" s="50"/>
      <c r="AA29" s="50"/>
      <c r="AB29" s="50"/>
      <c r="AC29" s="54"/>
      <c r="AD29" s="54"/>
      <c r="AE29" s="54"/>
      <c r="AF29" s="54"/>
      <c r="AG29" s="54"/>
      <c r="AH29" s="54"/>
      <c r="AI29" s="50"/>
      <c r="AJ29" s="50"/>
      <c r="AK29" s="50"/>
      <c r="AL29" s="54"/>
      <c r="AM29" s="54"/>
      <c r="AN29" s="203"/>
      <c r="AO29" s="112"/>
      <c r="AP29" s="2"/>
      <c r="AQ29" s="2"/>
      <c r="AR29" s="2"/>
    </row>
    <row r="30" spans="1:46" ht="13.5" customHeight="1">
      <c r="A30" s="1457"/>
      <c r="B30" s="1458"/>
      <c r="C30" s="66"/>
      <c r="D30" s="48"/>
      <c r="E30" s="48"/>
      <c r="F30" s="48"/>
      <c r="G30" s="48"/>
      <c r="H30" s="48"/>
      <c r="I30" s="48"/>
      <c r="J30" s="48"/>
      <c r="K30" s="48"/>
      <c r="L30" s="65"/>
      <c r="M30" s="49"/>
      <c r="N30" s="57"/>
      <c r="O30" s="57"/>
      <c r="P30" s="57"/>
      <c r="Q30" s="58"/>
      <c r="S30" s="1266" t="s">
        <v>464</v>
      </c>
      <c r="T30" s="1208"/>
      <c r="U30" s="1208"/>
      <c r="V30" s="1208"/>
      <c r="W30" s="1208"/>
      <c r="X30" s="1208"/>
      <c r="Y30" s="823"/>
      <c r="Z30" s="57"/>
      <c r="AA30" s="57"/>
      <c r="AB30" s="57"/>
      <c r="AC30" s="63"/>
      <c r="AD30" s="58"/>
      <c r="AE30" s="1266" t="s">
        <v>467</v>
      </c>
      <c r="AF30" s="1208"/>
      <c r="AG30" s="1208"/>
      <c r="AH30" s="1208"/>
      <c r="AI30" s="1208"/>
      <c r="AJ30" s="1208"/>
      <c r="AK30" s="59"/>
      <c r="AL30" s="1581" t="s">
        <v>428</v>
      </c>
      <c r="AM30" s="1582"/>
      <c r="AN30" s="1583"/>
      <c r="AO30" s="112"/>
      <c r="AP30" s="2"/>
      <c r="AQ30" s="2"/>
      <c r="AR30" s="2"/>
      <c r="AS30" s="2"/>
      <c r="AT30" s="2"/>
    </row>
    <row r="31" spans="1:46" ht="15.75" customHeight="1">
      <c r="A31" s="1457"/>
      <c r="B31" s="1458"/>
      <c r="C31" s="179"/>
      <c r="D31" s="58"/>
      <c r="E31" s="58"/>
      <c r="F31" s="58"/>
      <c r="G31" s="58"/>
      <c r="H31" s="58"/>
      <c r="I31" s="58"/>
      <c r="J31" s="58"/>
      <c r="K31" s="58"/>
      <c r="L31" s="58"/>
      <c r="M31" s="63"/>
      <c r="N31" s="57"/>
      <c r="O31" s="1624" t="s">
        <v>146</v>
      </c>
      <c r="P31" s="1624"/>
      <c r="Q31" s="58"/>
      <c r="R31" s="71"/>
      <c r="S31" s="1624" t="s">
        <v>147</v>
      </c>
      <c r="T31" s="1624"/>
      <c r="U31" s="63"/>
      <c r="V31" s="58"/>
      <c r="W31" s="1624" t="s">
        <v>148</v>
      </c>
      <c r="X31" s="1624"/>
      <c r="Y31" s="51"/>
      <c r="Z31" s="57"/>
      <c r="AA31" s="1624" t="s">
        <v>149</v>
      </c>
      <c r="AB31" s="1624"/>
      <c r="AC31" s="55"/>
      <c r="AD31" s="54"/>
      <c r="AE31" s="1624" t="s">
        <v>150</v>
      </c>
      <c r="AF31" s="1624"/>
      <c r="AG31" s="55"/>
      <c r="AH31" s="54"/>
      <c r="AI31" s="1624" t="s">
        <v>151</v>
      </c>
      <c r="AJ31" s="1624"/>
      <c r="AK31" s="51"/>
      <c r="AL31" s="437" t="s">
        <v>294</v>
      </c>
      <c r="AM31" s="352" t="s">
        <v>535</v>
      </c>
      <c r="AN31" s="353" t="s">
        <v>296</v>
      </c>
      <c r="AO31" s="112"/>
      <c r="AP31" s="2"/>
      <c r="AQ31" s="2"/>
      <c r="AR31" s="2"/>
      <c r="AS31" s="2"/>
      <c r="AT31" s="2"/>
    </row>
    <row r="32" spans="1:46" ht="13.5" customHeight="1">
      <c r="A32" s="1457"/>
      <c r="B32" s="1458"/>
      <c r="C32" s="1686" t="s">
        <v>606</v>
      </c>
      <c r="D32" s="1202" t="s">
        <v>381</v>
      </c>
      <c r="E32" s="1026" t="s">
        <v>837</v>
      </c>
      <c r="F32" s="976"/>
      <c r="G32" s="976"/>
      <c r="H32" s="976"/>
      <c r="I32" s="976"/>
      <c r="J32" s="976"/>
      <c r="K32" s="976"/>
      <c r="L32" s="976"/>
      <c r="M32" s="977"/>
      <c r="N32" s="1315">
        <f>'せ1'!N34</f>
        <v>0</v>
      </c>
      <c r="O32" s="1316"/>
      <c r="P32" s="1316"/>
      <c r="Q32" s="1317"/>
      <c r="R32" s="1315">
        <f>'せ1'!R34</f>
        <v>0</v>
      </c>
      <c r="S32" s="1316"/>
      <c r="T32" s="1316"/>
      <c r="U32" s="1317"/>
      <c r="V32" s="1315">
        <f>'せ1'!V34</f>
        <v>0</v>
      </c>
      <c r="W32" s="1316"/>
      <c r="X32" s="1316"/>
      <c r="Y32" s="1317"/>
      <c r="Z32" s="1315">
        <f>'せ1'!Z34</f>
        <v>0</v>
      </c>
      <c r="AA32" s="1316"/>
      <c r="AB32" s="1316"/>
      <c r="AC32" s="1317"/>
      <c r="AD32" s="1315">
        <f>'せ1'!AD34</f>
        <v>0</v>
      </c>
      <c r="AE32" s="1316"/>
      <c r="AF32" s="1316"/>
      <c r="AG32" s="1317"/>
      <c r="AH32" s="1315">
        <f>'せ1'!AH34</f>
        <v>0</v>
      </c>
      <c r="AI32" s="1316"/>
      <c r="AJ32" s="1316"/>
      <c r="AK32" s="1317"/>
      <c r="AL32" s="1462"/>
      <c r="AM32" s="1139" t="s">
        <v>152</v>
      </c>
      <c r="AN32" s="1142" t="s">
        <v>152</v>
      </c>
      <c r="AO32" s="13"/>
      <c r="AP32" s="2"/>
      <c r="AQ32" s="2"/>
      <c r="AR32" s="2"/>
      <c r="AS32" s="2"/>
      <c r="AT32" s="2"/>
    </row>
    <row r="33" spans="1:46" ht="13.5" customHeight="1">
      <c r="A33" s="1457"/>
      <c r="B33" s="1458"/>
      <c r="C33" s="1687"/>
      <c r="D33" s="1203"/>
      <c r="E33" s="971"/>
      <c r="F33" s="972"/>
      <c r="G33" s="972"/>
      <c r="H33" s="972"/>
      <c r="I33" s="972"/>
      <c r="J33" s="972"/>
      <c r="K33" s="972"/>
      <c r="L33" s="972"/>
      <c r="M33" s="973"/>
      <c r="N33" s="1680"/>
      <c r="O33" s="1681"/>
      <c r="P33" s="1681"/>
      <c r="Q33" s="1682"/>
      <c r="R33" s="1680"/>
      <c r="S33" s="1681"/>
      <c r="T33" s="1681"/>
      <c r="U33" s="1682"/>
      <c r="V33" s="1680"/>
      <c r="W33" s="1681"/>
      <c r="X33" s="1681"/>
      <c r="Y33" s="1682"/>
      <c r="Z33" s="1680"/>
      <c r="AA33" s="1681"/>
      <c r="AB33" s="1681"/>
      <c r="AC33" s="1682"/>
      <c r="AD33" s="1680"/>
      <c r="AE33" s="1681"/>
      <c r="AF33" s="1681"/>
      <c r="AG33" s="1682"/>
      <c r="AH33" s="1680"/>
      <c r="AI33" s="1681"/>
      <c r="AJ33" s="1681"/>
      <c r="AK33" s="1682"/>
      <c r="AL33" s="1463"/>
      <c r="AM33" s="1146"/>
      <c r="AN33" s="1261"/>
      <c r="AO33" s="13"/>
      <c r="AP33" s="2"/>
      <c r="AQ33" s="2"/>
      <c r="AR33" s="2"/>
      <c r="AS33" s="2"/>
      <c r="AT33" s="2"/>
    </row>
    <row r="34" spans="1:46" ht="13.5" customHeight="1">
      <c r="A34" s="1457"/>
      <c r="B34" s="1458"/>
      <c r="C34" s="1687"/>
      <c r="D34" s="1203"/>
      <c r="E34" s="1026" t="s">
        <v>838</v>
      </c>
      <c r="F34" s="976"/>
      <c r="G34" s="976"/>
      <c r="H34" s="976"/>
      <c r="I34" s="976"/>
      <c r="J34" s="976"/>
      <c r="K34" s="976"/>
      <c r="L34" s="976"/>
      <c r="M34" s="977"/>
      <c r="N34" s="1315">
        <f>N10</f>
        <v>0</v>
      </c>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7"/>
      <c r="AL34" s="1462"/>
      <c r="AM34" s="1139" t="s">
        <v>2</v>
      </c>
      <c r="AN34" s="1261"/>
      <c r="AO34" s="2"/>
      <c r="AP34" s="2"/>
      <c r="AQ34" s="2"/>
      <c r="AR34" s="2"/>
      <c r="AS34" s="2"/>
      <c r="AT34" s="2"/>
    </row>
    <row r="35" spans="1:44" ht="13.5" customHeight="1">
      <c r="A35" s="1457"/>
      <c r="B35" s="1458"/>
      <c r="C35" s="1687"/>
      <c r="D35" s="1203"/>
      <c r="E35" s="971"/>
      <c r="F35" s="972"/>
      <c r="G35" s="972"/>
      <c r="H35" s="972"/>
      <c r="I35" s="972"/>
      <c r="J35" s="972"/>
      <c r="K35" s="972"/>
      <c r="L35" s="972"/>
      <c r="M35" s="973"/>
      <c r="N35" s="1680"/>
      <c r="O35" s="1681"/>
      <c r="P35" s="1681"/>
      <c r="Q35" s="1681"/>
      <c r="R35" s="1681"/>
      <c r="S35" s="1681"/>
      <c r="T35" s="1681"/>
      <c r="U35" s="1681"/>
      <c r="V35" s="1681"/>
      <c r="W35" s="1681"/>
      <c r="X35" s="1681"/>
      <c r="Y35" s="1681"/>
      <c r="Z35" s="1681"/>
      <c r="AA35" s="1681"/>
      <c r="AB35" s="1681"/>
      <c r="AC35" s="1681"/>
      <c r="AD35" s="1681"/>
      <c r="AE35" s="1681"/>
      <c r="AF35" s="1681"/>
      <c r="AG35" s="1681"/>
      <c r="AH35" s="1681"/>
      <c r="AI35" s="1681"/>
      <c r="AJ35" s="1681"/>
      <c r="AK35" s="1682"/>
      <c r="AL35" s="1463"/>
      <c r="AM35" s="1146"/>
      <c r="AN35" s="1261"/>
      <c r="AO35" s="2"/>
      <c r="AP35" s="2"/>
      <c r="AQ35" s="2"/>
      <c r="AR35" s="2"/>
    </row>
    <row r="36" spans="1:44" ht="13.5" customHeight="1">
      <c r="A36" s="1457"/>
      <c r="B36" s="1458"/>
      <c r="C36" s="1687"/>
      <c r="D36" s="1203"/>
      <c r="E36" s="1026" t="s">
        <v>839</v>
      </c>
      <c r="F36" s="976"/>
      <c r="G36" s="976"/>
      <c r="H36" s="976"/>
      <c r="I36" s="976"/>
      <c r="J36" s="976"/>
      <c r="K36" s="976"/>
      <c r="L36" s="976"/>
      <c r="M36" s="977"/>
      <c r="N36" s="1315">
        <f>0.5*N32+0.25*N34</f>
        <v>0</v>
      </c>
      <c r="O36" s="1316"/>
      <c r="P36" s="1316"/>
      <c r="Q36" s="1317"/>
      <c r="R36" s="1315">
        <f>R32*0.5+0.25*N34</f>
        <v>0</v>
      </c>
      <c r="S36" s="1316"/>
      <c r="T36" s="1316"/>
      <c r="U36" s="1317"/>
      <c r="V36" s="1315">
        <f>0.5*V32+0.25*N34</f>
        <v>0</v>
      </c>
      <c r="W36" s="1316"/>
      <c r="X36" s="1316"/>
      <c r="Y36" s="1317"/>
      <c r="Z36" s="1315">
        <f>0.5*Z32+0.25*N34</f>
        <v>0</v>
      </c>
      <c r="AA36" s="1316"/>
      <c r="AB36" s="1316"/>
      <c r="AC36" s="1317"/>
      <c r="AD36" s="1315">
        <f>0.5*AD32+0.25*V34</f>
        <v>0</v>
      </c>
      <c r="AE36" s="1316"/>
      <c r="AF36" s="1316"/>
      <c r="AG36" s="1317"/>
      <c r="AH36" s="1315">
        <f>0.5*AH32+0.25*V34</f>
        <v>0</v>
      </c>
      <c r="AI36" s="1316"/>
      <c r="AJ36" s="1316"/>
      <c r="AK36" s="1317"/>
      <c r="AL36" s="1462"/>
      <c r="AM36" s="1139" t="s">
        <v>126</v>
      </c>
      <c r="AN36" s="1261"/>
      <c r="AO36" s="2"/>
      <c r="AP36" s="2"/>
      <c r="AQ36" s="2"/>
      <c r="AR36" s="2"/>
    </row>
    <row r="37" spans="1:44" ht="13.5" customHeight="1">
      <c r="A37" s="1457"/>
      <c r="B37" s="1458"/>
      <c r="C37" s="1687"/>
      <c r="D37" s="1203"/>
      <c r="E37" s="971"/>
      <c r="F37" s="972"/>
      <c r="G37" s="972"/>
      <c r="H37" s="972"/>
      <c r="I37" s="972"/>
      <c r="J37" s="972"/>
      <c r="K37" s="972"/>
      <c r="L37" s="972"/>
      <c r="M37" s="973"/>
      <c r="N37" s="1680"/>
      <c r="O37" s="1681"/>
      <c r="P37" s="1681"/>
      <c r="Q37" s="1682"/>
      <c r="R37" s="1680"/>
      <c r="S37" s="1681"/>
      <c r="T37" s="1681"/>
      <c r="U37" s="1682"/>
      <c r="V37" s="1680"/>
      <c r="W37" s="1681"/>
      <c r="X37" s="1681"/>
      <c r="Y37" s="1682"/>
      <c r="Z37" s="1680"/>
      <c r="AA37" s="1681"/>
      <c r="AB37" s="1681"/>
      <c r="AC37" s="1682"/>
      <c r="AD37" s="1680"/>
      <c r="AE37" s="1681"/>
      <c r="AF37" s="1681"/>
      <c r="AG37" s="1682"/>
      <c r="AH37" s="1680"/>
      <c r="AI37" s="1681"/>
      <c r="AJ37" s="1681"/>
      <c r="AK37" s="1682"/>
      <c r="AL37" s="1463"/>
      <c r="AM37" s="1146"/>
      <c r="AN37" s="1261"/>
      <c r="AO37" s="2"/>
      <c r="AP37" s="2"/>
      <c r="AQ37" s="2"/>
      <c r="AR37" s="2"/>
    </row>
    <row r="38" spans="1:44" ht="13.5" customHeight="1">
      <c r="A38" s="1457"/>
      <c r="B38" s="1458"/>
      <c r="C38" s="1687"/>
      <c r="D38" s="1203"/>
      <c r="E38" s="1017" t="s">
        <v>840</v>
      </c>
      <c r="F38" s="1018"/>
      <c r="G38" s="1018"/>
      <c r="H38" s="1018"/>
      <c r="I38" s="1018"/>
      <c r="J38" s="1018"/>
      <c r="K38" s="1018"/>
      <c r="L38" s="1018"/>
      <c r="M38" s="1019"/>
      <c r="N38" s="1345">
        <f>'せ1'!N33*0.5</f>
        <v>0</v>
      </c>
      <c r="O38" s="1312"/>
      <c r="P38" s="1312"/>
      <c r="Q38" s="1313"/>
      <c r="R38" s="1345">
        <f>'せ1'!R33*0.5</f>
        <v>0</v>
      </c>
      <c r="S38" s="1312"/>
      <c r="T38" s="1312"/>
      <c r="U38" s="1313"/>
      <c r="V38" s="1345">
        <f>'せ1'!V33*0.5</f>
        <v>0</v>
      </c>
      <c r="W38" s="1312"/>
      <c r="X38" s="1312"/>
      <c r="Y38" s="1313"/>
      <c r="Z38" s="1345">
        <f>'せ1'!Z33*0.5</f>
        <v>0</v>
      </c>
      <c r="AA38" s="1312"/>
      <c r="AB38" s="1312"/>
      <c r="AC38" s="1313"/>
      <c r="AD38" s="1345">
        <f>'せ1'!AD33*0.5</f>
        <v>0</v>
      </c>
      <c r="AE38" s="1312"/>
      <c r="AF38" s="1312"/>
      <c r="AG38" s="1313"/>
      <c r="AH38" s="1345">
        <f>'せ1'!AH33*0.5</f>
        <v>0</v>
      </c>
      <c r="AI38" s="1312"/>
      <c r="AJ38" s="1312"/>
      <c r="AK38" s="1313"/>
      <c r="AL38" s="669"/>
      <c r="AM38" s="768" t="s">
        <v>139</v>
      </c>
      <c r="AN38" s="1261"/>
      <c r="AO38" s="2"/>
      <c r="AP38" s="2"/>
      <c r="AQ38" s="2"/>
      <c r="AR38" s="2"/>
    </row>
    <row r="39" spans="1:44" ht="13.5" customHeight="1">
      <c r="A39" s="1457"/>
      <c r="B39" s="1458"/>
      <c r="C39" s="1687"/>
      <c r="D39" s="1203"/>
      <c r="E39" s="1026" t="s">
        <v>607</v>
      </c>
      <c r="F39" s="976"/>
      <c r="G39" s="976"/>
      <c r="H39" s="977"/>
      <c r="I39" s="1023" t="s">
        <v>153</v>
      </c>
      <c r="J39" s="984"/>
      <c r="K39" s="984"/>
      <c r="L39" s="984"/>
      <c r="M39" s="979"/>
      <c r="N39" s="1002"/>
      <c r="O39" s="1003"/>
      <c r="P39" s="1003"/>
      <c r="Q39" s="1000"/>
      <c r="R39" s="1002"/>
      <c r="S39" s="1003"/>
      <c r="T39" s="1003"/>
      <c r="U39" s="1000"/>
      <c r="V39" s="1002"/>
      <c r="W39" s="1003"/>
      <c r="X39" s="1003"/>
      <c r="Y39" s="1000"/>
      <c r="Z39" s="1002"/>
      <c r="AA39" s="1003"/>
      <c r="AB39" s="1003"/>
      <c r="AC39" s="1000"/>
      <c r="AD39" s="1002"/>
      <c r="AE39" s="1003"/>
      <c r="AF39" s="1003"/>
      <c r="AG39" s="1000"/>
      <c r="AH39" s="1002"/>
      <c r="AI39" s="1003"/>
      <c r="AJ39" s="1003"/>
      <c r="AK39" s="1000"/>
      <c r="AL39" s="669"/>
      <c r="AM39" s="768"/>
      <c r="AN39" s="1262"/>
      <c r="AO39" s="2"/>
      <c r="AP39" s="2"/>
      <c r="AQ39" s="2"/>
      <c r="AR39" s="2"/>
    </row>
    <row r="40" spans="1:44" ht="13.5" customHeight="1">
      <c r="A40" s="1457"/>
      <c r="B40" s="1458"/>
      <c r="C40" s="1688"/>
      <c r="D40" s="1204"/>
      <c r="E40" s="971"/>
      <c r="F40" s="972"/>
      <c r="G40" s="972"/>
      <c r="H40" s="973"/>
      <c r="I40" s="939" t="s">
        <v>608</v>
      </c>
      <c r="J40" s="939"/>
      <c r="K40" s="939"/>
      <c r="L40" s="939"/>
      <c r="M40" s="941"/>
      <c r="N40" s="949"/>
      <c r="O40" s="950"/>
      <c r="P40" s="950"/>
      <c r="Q40" s="945"/>
      <c r="R40" s="949"/>
      <c r="S40" s="950"/>
      <c r="T40" s="950"/>
      <c r="U40" s="945"/>
      <c r="V40" s="949"/>
      <c r="W40" s="950"/>
      <c r="X40" s="950"/>
      <c r="Y40" s="945"/>
      <c r="Z40" s="949"/>
      <c r="AA40" s="950"/>
      <c r="AB40" s="950"/>
      <c r="AC40" s="945"/>
      <c r="AD40" s="949"/>
      <c r="AE40" s="950"/>
      <c r="AF40" s="950"/>
      <c r="AG40" s="945"/>
      <c r="AH40" s="949"/>
      <c r="AI40" s="950"/>
      <c r="AJ40" s="950"/>
      <c r="AK40" s="945"/>
      <c r="AL40" s="669"/>
      <c r="AM40" s="768"/>
      <c r="AN40" s="672"/>
      <c r="AO40" s="2"/>
      <c r="AP40" s="2"/>
      <c r="AQ40" s="2"/>
      <c r="AR40" s="2"/>
    </row>
    <row r="41" spans="1:44" ht="15.75" customHeight="1">
      <c r="A41" s="1457"/>
      <c r="B41" s="1458"/>
      <c r="C41" s="454"/>
      <c r="D41" s="256"/>
      <c r="E41" s="455"/>
      <c r="F41" s="453"/>
      <c r="G41" s="825" t="s">
        <v>427</v>
      </c>
      <c r="H41" s="874"/>
      <c r="I41" s="875"/>
      <c r="J41" s="876"/>
      <c r="K41" s="133"/>
      <c r="L41" s="133"/>
      <c r="M41" s="133"/>
      <c r="N41" s="53"/>
      <c r="O41" s="1624" t="s">
        <v>154</v>
      </c>
      <c r="P41" s="1624"/>
      <c r="Q41" s="58"/>
      <c r="R41" s="71"/>
      <c r="S41" s="1624" t="s">
        <v>155</v>
      </c>
      <c r="T41" s="1624"/>
      <c r="U41" s="63"/>
      <c r="V41" s="58"/>
      <c r="W41" s="1624" t="s">
        <v>156</v>
      </c>
      <c r="X41" s="1624"/>
      <c r="Y41" s="51"/>
      <c r="Z41" s="57"/>
      <c r="AA41" s="1624" t="s">
        <v>157</v>
      </c>
      <c r="AB41" s="1624"/>
      <c r="AC41" s="55"/>
      <c r="AD41" s="54"/>
      <c r="AE41" s="1624" t="s">
        <v>158</v>
      </c>
      <c r="AF41" s="1624"/>
      <c r="AG41" s="55"/>
      <c r="AH41" s="54"/>
      <c r="AI41" s="1624" t="s">
        <v>159</v>
      </c>
      <c r="AJ41" s="1624"/>
      <c r="AK41" s="51"/>
      <c r="AL41" s="437" t="s">
        <v>294</v>
      </c>
      <c r="AM41" s="352" t="s">
        <v>535</v>
      </c>
      <c r="AN41" s="353" t="s">
        <v>296</v>
      </c>
      <c r="AO41" s="2"/>
      <c r="AP41" s="2"/>
      <c r="AQ41" s="2"/>
      <c r="AR41" s="2"/>
    </row>
    <row r="42" spans="1:44" ht="13.5" customHeight="1">
      <c r="A42" s="1457"/>
      <c r="B42" s="1458"/>
      <c r="C42" s="1205" t="s">
        <v>609</v>
      </c>
      <c r="D42" s="1202" t="s">
        <v>610</v>
      </c>
      <c r="E42" s="1026" t="s">
        <v>611</v>
      </c>
      <c r="F42" s="976"/>
      <c r="G42" s="976"/>
      <c r="H42" s="976"/>
      <c r="I42" s="977"/>
      <c r="J42" s="1023" t="s">
        <v>594</v>
      </c>
      <c r="K42" s="984"/>
      <c r="L42" s="984"/>
      <c r="M42" s="979"/>
      <c r="N42" s="1345">
        <f>'せ1'!N35</f>
        <v>0</v>
      </c>
      <c r="O42" s="1312"/>
      <c r="P42" s="1312"/>
      <c r="Q42" s="1313"/>
      <c r="R42" s="1345">
        <f>'せ1'!R35</f>
        <v>0</v>
      </c>
      <c r="S42" s="1312"/>
      <c r="T42" s="1312"/>
      <c r="U42" s="1313"/>
      <c r="V42" s="1345">
        <f>'せ1'!V35</f>
        <v>0</v>
      </c>
      <c r="W42" s="1312"/>
      <c r="X42" s="1312"/>
      <c r="Y42" s="1313"/>
      <c r="Z42" s="1345">
        <f>'せ1'!Z35</f>
        <v>0</v>
      </c>
      <c r="AA42" s="1312"/>
      <c r="AB42" s="1312"/>
      <c r="AC42" s="1313"/>
      <c r="AD42" s="1345">
        <f>'せ1'!AD35</f>
        <v>0</v>
      </c>
      <c r="AE42" s="1312"/>
      <c r="AF42" s="1312"/>
      <c r="AG42" s="1313"/>
      <c r="AH42" s="1345">
        <f>'せ1'!AH35</f>
        <v>0</v>
      </c>
      <c r="AI42" s="1312"/>
      <c r="AJ42" s="1312"/>
      <c r="AK42" s="1313"/>
      <c r="AL42" s="1462"/>
      <c r="AM42" s="1139" t="s">
        <v>689</v>
      </c>
      <c r="AN42" s="1142" t="s">
        <v>689</v>
      </c>
      <c r="AO42" s="2"/>
      <c r="AP42" s="2"/>
      <c r="AQ42" s="2"/>
      <c r="AR42" s="2"/>
    </row>
    <row r="43" spans="1:44" ht="13.5" customHeight="1">
      <c r="A43" s="1457"/>
      <c r="B43" s="1458"/>
      <c r="C43" s="1700"/>
      <c r="D43" s="1203"/>
      <c r="E43" s="971"/>
      <c r="F43" s="972"/>
      <c r="G43" s="972"/>
      <c r="H43" s="972"/>
      <c r="I43" s="973"/>
      <c r="J43" s="1023" t="s">
        <v>595</v>
      </c>
      <c r="K43" s="984"/>
      <c r="L43" s="984"/>
      <c r="M43" s="979"/>
      <c r="N43" s="1345">
        <f>'せ1'!N36</f>
        <v>0</v>
      </c>
      <c r="O43" s="1312"/>
      <c r="P43" s="1312"/>
      <c r="Q43" s="1313"/>
      <c r="R43" s="1345">
        <f>'せ1'!R36</f>
        <v>0</v>
      </c>
      <c r="S43" s="1312"/>
      <c r="T43" s="1312"/>
      <c r="U43" s="1313"/>
      <c r="V43" s="1345">
        <f>'せ1'!V36</f>
        <v>0</v>
      </c>
      <c r="W43" s="1312"/>
      <c r="X43" s="1312"/>
      <c r="Y43" s="1313"/>
      <c r="Z43" s="1345">
        <f>'せ1'!Z36</f>
        <v>0</v>
      </c>
      <c r="AA43" s="1312"/>
      <c r="AB43" s="1312"/>
      <c r="AC43" s="1313"/>
      <c r="AD43" s="1345">
        <f>'せ1'!AD36</f>
        <v>0</v>
      </c>
      <c r="AE43" s="1312"/>
      <c r="AF43" s="1312"/>
      <c r="AG43" s="1313"/>
      <c r="AH43" s="1345">
        <f>'せ1'!AH36</f>
        <v>0</v>
      </c>
      <c r="AI43" s="1312"/>
      <c r="AJ43" s="1312"/>
      <c r="AK43" s="1313"/>
      <c r="AL43" s="1463"/>
      <c r="AM43" s="1146"/>
      <c r="AN43" s="1261"/>
      <c r="AO43" s="2"/>
      <c r="AP43" s="2"/>
      <c r="AQ43" s="2"/>
      <c r="AR43" s="2"/>
    </row>
    <row r="44" spans="1:44" ht="13.5" customHeight="1">
      <c r="A44" s="1457"/>
      <c r="B44" s="1458"/>
      <c r="C44" s="1700"/>
      <c r="D44" s="1203"/>
      <c r="E44" s="1017" t="s">
        <v>613</v>
      </c>
      <c r="F44" s="1018"/>
      <c r="G44" s="1018"/>
      <c r="H44" s="1018"/>
      <c r="I44" s="1018"/>
      <c r="J44" s="1018"/>
      <c r="K44" s="1018"/>
      <c r="L44" s="1018"/>
      <c r="M44" s="1019"/>
      <c r="N44" s="1002">
        <v>0</v>
      </c>
      <c r="O44" s="1003"/>
      <c r="P44" s="1003"/>
      <c r="Q44" s="1000"/>
      <c r="R44" s="1002">
        <v>0</v>
      </c>
      <c r="S44" s="1003"/>
      <c r="T44" s="1003"/>
      <c r="U44" s="1000"/>
      <c r="V44" s="1002">
        <v>0</v>
      </c>
      <c r="W44" s="1003"/>
      <c r="X44" s="1003"/>
      <c r="Y44" s="1000"/>
      <c r="Z44" s="1002">
        <v>0</v>
      </c>
      <c r="AA44" s="1003"/>
      <c r="AB44" s="1003"/>
      <c r="AC44" s="1000"/>
      <c r="AD44" s="1002">
        <v>0</v>
      </c>
      <c r="AE44" s="1003"/>
      <c r="AF44" s="1003"/>
      <c r="AG44" s="1000"/>
      <c r="AH44" s="1002">
        <v>0</v>
      </c>
      <c r="AI44" s="1003"/>
      <c r="AJ44" s="1003"/>
      <c r="AK44" s="1000"/>
      <c r="AL44" s="669"/>
      <c r="AM44" s="722"/>
      <c r="AN44" s="1261"/>
      <c r="AO44" s="2"/>
      <c r="AP44" s="2"/>
      <c r="AQ44" s="2"/>
      <c r="AR44" s="2"/>
    </row>
    <row r="45" spans="1:44" ht="13.5" customHeight="1">
      <c r="A45" s="1457"/>
      <c r="B45" s="1458"/>
      <c r="C45" s="1700"/>
      <c r="D45" s="1203"/>
      <c r="E45" s="967" t="s">
        <v>841</v>
      </c>
      <c r="F45" s="968"/>
      <c r="G45" s="968"/>
      <c r="H45" s="968"/>
      <c r="I45" s="968"/>
      <c r="J45" s="968"/>
      <c r="K45" s="968"/>
      <c r="L45" s="968"/>
      <c r="M45" s="969"/>
      <c r="N45" s="1345">
        <f>N43+N44</f>
        <v>0</v>
      </c>
      <c r="O45" s="1312"/>
      <c r="P45" s="1312"/>
      <c r="Q45" s="1313"/>
      <c r="R45" s="1345">
        <f>R43+R44</f>
        <v>0</v>
      </c>
      <c r="S45" s="1312"/>
      <c r="T45" s="1312"/>
      <c r="U45" s="1313"/>
      <c r="V45" s="1345">
        <f>V43+V44</f>
        <v>0</v>
      </c>
      <c r="W45" s="1312"/>
      <c r="X45" s="1312"/>
      <c r="Y45" s="1313"/>
      <c r="Z45" s="1345">
        <f>Z43+Z44</f>
        <v>0</v>
      </c>
      <c r="AA45" s="1312"/>
      <c r="AB45" s="1312"/>
      <c r="AC45" s="1313"/>
      <c r="AD45" s="1345">
        <f>AD43+AD44</f>
        <v>0</v>
      </c>
      <c r="AE45" s="1312"/>
      <c r="AF45" s="1312"/>
      <c r="AG45" s="1313"/>
      <c r="AH45" s="1345">
        <f>AH43+AH44</f>
        <v>0</v>
      </c>
      <c r="AI45" s="1312"/>
      <c r="AJ45" s="1312"/>
      <c r="AK45" s="1313"/>
      <c r="AL45" s="669"/>
      <c r="AM45" s="722" t="s">
        <v>126</v>
      </c>
      <c r="AN45" s="1261"/>
      <c r="AO45" s="2"/>
      <c r="AP45" s="2"/>
      <c r="AQ45" s="2"/>
      <c r="AR45" s="2"/>
    </row>
    <row r="46" spans="1:44" ht="13.5" customHeight="1">
      <c r="A46" s="1457"/>
      <c r="B46" s="1458"/>
      <c r="C46" s="1700"/>
      <c r="D46" s="1203"/>
      <c r="E46" s="1020" t="s">
        <v>454</v>
      </c>
      <c r="F46" s="1049"/>
      <c r="G46" s="1049"/>
      <c r="H46" s="1049"/>
      <c r="I46" s="1049"/>
      <c r="J46" s="1049"/>
      <c r="K46" s="1049"/>
      <c r="L46" s="1049"/>
      <c r="M46" s="1050"/>
      <c r="N46" s="1002"/>
      <c r="O46" s="1003"/>
      <c r="P46" s="1003"/>
      <c r="Q46" s="1000"/>
      <c r="R46" s="1002"/>
      <c r="S46" s="1003"/>
      <c r="T46" s="1003"/>
      <c r="U46" s="1000"/>
      <c r="V46" s="1002"/>
      <c r="W46" s="1003"/>
      <c r="X46" s="1003"/>
      <c r="Y46" s="1000"/>
      <c r="Z46" s="1002"/>
      <c r="AA46" s="1003"/>
      <c r="AB46" s="1003"/>
      <c r="AC46" s="1000"/>
      <c r="AD46" s="1002"/>
      <c r="AE46" s="1003"/>
      <c r="AF46" s="1003"/>
      <c r="AG46" s="1000"/>
      <c r="AH46" s="1002"/>
      <c r="AI46" s="1003"/>
      <c r="AJ46" s="1003"/>
      <c r="AK46" s="1000"/>
      <c r="AL46" s="669"/>
      <c r="AM46" s="718"/>
      <c r="AN46" s="1261"/>
      <c r="AO46" s="2"/>
      <c r="AP46" s="2"/>
      <c r="AQ46" s="2"/>
      <c r="AR46" s="2"/>
    </row>
    <row r="47" spans="1:44" ht="13.5" customHeight="1">
      <c r="A47" s="1457"/>
      <c r="B47" s="1458"/>
      <c r="C47" s="1700"/>
      <c r="D47" s="1203"/>
      <c r="E47" s="1026" t="s">
        <v>607</v>
      </c>
      <c r="F47" s="976"/>
      <c r="G47" s="976"/>
      <c r="H47" s="977"/>
      <c r="I47" s="1023" t="s">
        <v>153</v>
      </c>
      <c r="J47" s="984"/>
      <c r="K47" s="984"/>
      <c r="L47" s="984"/>
      <c r="M47" s="979"/>
      <c r="N47" s="1002">
        <v>0</v>
      </c>
      <c r="O47" s="1003"/>
      <c r="P47" s="1003"/>
      <c r="Q47" s="1000"/>
      <c r="R47" s="1002"/>
      <c r="S47" s="1003"/>
      <c r="T47" s="1003"/>
      <c r="U47" s="1000"/>
      <c r="V47" s="1002"/>
      <c r="W47" s="1003"/>
      <c r="X47" s="1003"/>
      <c r="Y47" s="1000"/>
      <c r="Z47" s="1002"/>
      <c r="AA47" s="1003"/>
      <c r="AB47" s="1003"/>
      <c r="AC47" s="1000"/>
      <c r="AD47" s="1002"/>
      <c r="AE47" s="1003"/>
      <c r="AF47" s="1003"/>
      <c r="AG47" s="1000"/>
      <c r="AH47" s="1002"/>
      <c r="AI47" s="1003"/>
      <c r="AJ47" s="1003"/>
      <c r="AK47" s="1000"/>
      <c r="AL47" s="1462"/>
      <c r="AM47" s="1139"/>
      <c r="AN47" s="1261"/>
      <c r="AO47" s="2"/>
      <c r="AP47" s="2"/>
      <c r="AQ47" s="2"/>
      <c r="AR47" s="2"/>
    </row>
    <row r="48" spans="1:46" ht="13.5" customHeight="1">
      <c r="A48" s="1561"/>
      <c r="B48" s="1562"/>
      <c r="C48" s="1701"/>
      <c r="D48" s="1204"/>
      <c r="E48" s="971"/>
      <c r="F48" s="972"/>
      <c r="G48" s="972"/>
      <c r="H48" s="973"/>
      <c r="I48" s="1023" t="s">
        <v>612</v>
      </c>
      <c r="J48" s="984"/>
      <c r="K48" s="984"/>
      <c r="L48" s="984"/>
      <c r="M48" s="979"/>
      <c r="N48" s="949" t="s">
        <v>896</v>
      </c>
      <c r="O48" s="950"/>
      <c r="P48" s="950"/>
      <c r="Q48" s="945"/>
      <c r="R48" s="949" t="s">
        <v>896</v>
      </c>
      <c r="S48" s="950"/>
      <c r="T48" s="950"/>
      <c r="U48" s="945"/>
      <c r="V48" s="949" t="s">
        <v>896</v>
      </c>
      <c r="W48" s="950"/>
      <c r="X48" s="950"/>
      <c r="Y48" s="945"/>
      <c r="Z48" s="949" t="s">
        <v>896</v>
      </c>
      <c r="AA48" s="950"/>
      <c r="AB48" s="950"/>
      <c r="AC48" s="945"/>
      <c r="AD48" s="949" t="s">
        <v>896</v>
      </c>
      <c r="AE48" s="950"/>
      <c r="AF48" s="950"/>
      <c r="AG48" s="945"/>
      <c r="AH48" s="949" t="s">
        <v>896</v>
      </c>
      <c r="AI48" s="950"/>
      <c r="AJ48" s="950"/>
      <c r="AK48" s="945"/>
      <c r="AL48" s="1463"/>
      <c r="AM48" s="1146"/>
      <c r="AN48" s="673"/>
      <c r="AO48" s="2"/>
      <c r="AP48" s="2"/>
      <c r="AQ48" s="2"/>
      <c r="AR48" s="2"/>
      <c r="AS48" s="2"/>
      <c r="AT48" s="2"/>
    </row>
    <row r="49" spans="1:46" ht="13.5" customHeight="1">
      <c r="A49" s="4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2"/>
      <c r="AP49" s="2"/>
      <c r="AQ49" s="2"/>
      <c r="AR49" s="2"/>
      <c r="AS49" s="2"/>
      <c r="AT49" s="2"/>
    </row>
    <row r="50" spans="1:46" ht="13.5" customHeight="1">
      <c r="A50" s="42"/>
      <c r="B50" s="3"/>
      <c r="C50" s="3"/>
      <c r="D50" s="3"/>
      <c r="E50" s="3"/>
      <c r="F50" s="3"/>
      <c r="G50" s="3"/>
      <c r="H50" s="3"/>
      <c r="I50" s="3"/>
      <c r="J50" s="3"/>
      <c r="K50" s="3"/>
      <c r="L50" s="3"/>
      <c r="M50" s="3"/>
      <c r="N50" s="3"/>
      <c r="O50" s="3"/>
      <c r="P50" s="401"/>
      <c r="Q50" s="401"/>
      <c r="R50" s="401"/>
      <c r="S50" s="401"/>
      <c r="T50" s="401"/>
      <c r="U50" s="401"/>
      <c r="V50" s="401"/>
      <c r="W50" s="401"/>
      <c r="X50" s="401"/>
      <c r="Y50" s="833"/>
      <c r="Z50" s="833"/>
      <c r="AA50" s="833"/>
      <c r="AB50" s="833"/>
      <c r="AC50" s="401"/>
      <c r="AD50" s="401"/>
      <c r="AE50" s="3"/>
      <c r="AF50" s="3"/>
      <c r="AG50" s="3"/>
      <c r="AH50" s="3"/>
      <c r="AI50" s="3"/>
      <c r="AJ50" s="3"/>
      <c r="AK50" s="3"/>
      <c r="AL50" s="3"/>
      <c r="AM50" s="3"/>
      <c r="AN50" s="23"/>
      <c r="AO50" s="2"/>
      <c r="AP50" s="2"/>
      <c r="AQ50" s="2"/>
      <c r="AR50" s="2"/>
      <c r="AS50" s="2"/>
      <c r="AT50" s="2"/>
    </row>
    <row r="51" spans="1:46" ht="13.5" customHeight="1">
      <c r="A51" s="4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23"/>
      <c r="AO51" s="2"/>
      <c r="AP51" s="2"/>
      <c r="AQ51" s="2"/>
      <c r="AR51" s="2"/>
      <c r="AS51" s="2"/>
      <c r="AT51" s="2"/>
    </row>
    <row r="52" spans="1:46" ht="13.5" customHeight="1">
      <c r="A52" s="42"/>
      <c r="B52" s="3"/>
      <c r="C52" s="3"/>
      <c r="D52" s="3"/>
      <c r="E52" s="319" t="s">
        <v>589</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2"/>
      <c r="AP52" s="2"/>
      <c r="AQ52" s="2"/>
      <c r="AR52" s="2"/>
      <c r="AS52" s="2"/>
      <c r="AT52" s="2"/>
    </row>
    <row r="53" spans="1:46" ht="13.5" customHeight="1">
      <c r="A53" s="725"/>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8"/>
      <c r="AO53" s="2"/>
      <c r="AP53" s="2"/>
      <c r="AQ53" s="2"/>
      <c r="AR53" s="2"/>
      <c r="AS53" s="2"/>
      <c r="AT53" s="2"/>
    </row>
    <row r="54" spans="1:46" ht="13.5" customHeight="1">
      <c r="A54" s="725"/>
      <c r="B54" s="729"/>
      <c r="C54" s="729"/>
      <c r="D54" s="729"/>
      <c r="E54" s="726" t="s">
        <v>160</v>
      </c>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9"/>
      <c r="AJ54" s="729"/>
      <c r="AK54" s="729"/>
      <c r="AL54" s="729"/>
      <c r="AM54" s="729"/>
      <c r="AN54" s="728"/>
      <c r="AO54" s="2"/>
      <c r="AP54" s="2"/>
      <c r="AQ54" s="2"/>
      <c r="AR54" s="2"/>
      <c r="AS54" s="2"/>
      <c r="AT54" s="2"/>
    </row>
    <row r="55" spans="1:46" ht="13.5" customHeight="1">
      <c r="A55" s="725"/>
      <c r="B55" s="729"/>
      <c r="C55" s="729"/>
      <c r="D55" s="729"/>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29"/>
      <c r="AK55" s="729"/>
      <c r="AL55" s="729"/>
      <c r="AM55" s="729"/>
      <c r="AN55" s="728"/>
      <c r="AO55" s="2"/>
      <c r="AP55" s="2"/>
      <c r="AQ55" s="2"/>
      <c r="AR55" s="2"/>
      <c r="AS55" s="2"/>
      <c r="AT55" s="2"/>
    </row>
    <row r="56" spans="1:46" ht="13.5" customHeight="1">
      <c r="A56" s="725"/>
      <c r="B56" s="729"/>
      <c r="C56" s="729"/>
      <c r="D56" s="729"/>
      <c r="E56" s="726" t="s">
        <v>161</v>
      </c>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9"/>
      <c r="AJ56" s="729"/>
      <c r="AK56" s="729"/>
      <c r="AL56" s="729"/>
      <c r="AM56" s="729"/>
      <c r="AN56" s="728"/>
      <c r="AO56" s="2"/>
      <c r="AP56" s="2"/>
      <c r="AQ56" s="2"/>
      <c r="AR56" s="2"/>
      <c r="AS56" s="2"/>
      <c r="AT56" s="2"/>
    </row>
    <row r="57" spans="1:46" ht="13.5" customHeight="1">
      <c r="A57" s="725"/>
      <c r="B57" s="729"/>
      <c r="C57" s="729"/>
      <c r="D57" s="729"/>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8"/>
      <c r="AO57" s="2"/>
      <c r="AP57" s="2"/>
      <c r="AQ57" s="2"/>
      <c r="AR57" s="2"/>
      <c r="AS57" s="2"/>
      <c r="AT57" s="2"/>
    </row>
    <row r="58" spans="1:46" ht="13.5" customHeight="1">
      <c r="A58" s="725"/>
      <c r="B58" s="729"/>
      <c r="C58" s="729"/>
      <c r="D58" s="729"/>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M58" s="729"/>
      <c r="AN58" s="728"/>
      <c r="AO58" s="2"/>
      <c r="AP58" s="2"/>
      <c r="AQ58" s="2"/>
      <c r="AR58" s="2"/>
      <c r="AS58" s="2"/>
      <c r="AT58" s="2"/>
    </row>
    <row r="59" spans="1:46" ht="13.5" customHeight="1" thickBot="1">
      <c r="A59" s="730"/>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c r="AN59" s="733"/>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40:47" ht="13.5" customHeight="1">
      <c r="AN62" s="3"/>
      <c r="AO62" s="3"/>
      <c r="AP62" s="2"/>
      <c r="AQ62" s="2"/>
      <c r="AR62" s="2"/>
      <c r="AS62" s="2"/>
      <c r="AT62" s="2"/>
      <c r="AU62" s="2"/>
    </row>
  </sheetData>
  <sheetProtection password="9350" sheet="1" scenarios="1" formatCells="0" selectLockedCells="1"/>
  <mergeCells count="172">
    <mergeCell ref="M25:O25"/>
    <mergeCell ref="AD27:AE27"/>
    <mergeCell ref="Y21:AA21"/>
    <mergeCell ref="T17:V17"/>
    <mergeCell ref="S19:S21"/>
    <mergeCell ref="T19:T21"/>
    <mergeCell ref="AD11:AK11"/>
    <mergeCell ref="V12:AC12"/>
    <mergeCell ref="AD12:AK12"/>
    <mergeCell ref="V13:AC13"/>
    <mergeCell ref="AD13:AK13"/>
    <mergeCell ref="N47:Q47"/>
    <mergeCell ref="R47:U47"/>
    <mergeCell ref="V47:Y47"/>
    <mergeCell ref="Z47:AC47"/>
    <mergeCell ref="AM34:AM35"/>
    <mergeCell ref="AL36:AL37"/>
    <mergeCell ref="AD45:AG45"/>
    <mergeCell ref="AH45:AK45"/>
    <mergeCell ref="AM36:AM37"/>
    <mergeCell ref="AL42:AL43"/>
    <mergeCell ref="AD42:AG42"/>
    <mergeCell ref="AH42:AK42"/>
    <mergeCell ref="AD43:AG43"/>
    <mergeCell ref="R46:U46"/>
    <mergeCell ref="V46:Y46"/>
    <mergeCell ref="Z46:AC46"/>
    <mergeCell ref="AH46:AK46"/>
    <mergeCell ref="V7:AC7"/>
    <mergeCell ref="AD7:AK7"/>
    <mergeCell ref="V8:AC8"/>
    <mergeCell ref="AL30:AN30"/>
    <mergeCell ref="AD8:AK8"/>
    <mergeCell ref="V9:AC9"/>
    <mergeCell ref="AD9:AK9"/>
    <mergeCell ref="V10:AC10"/>
    <mergeCell ref="AD10:AK10"/>
    <mergeCell ref="V11:AC11"/>
    <mergeCell ref="A4:AN4"/>
    <mergeCell ref="N6:U6"/>
    <mergeCell ref="V6:AC6"/>
    <mergeCell ref="AD6:AK6"/>
    <mergeCell ref="AL5:AN5"/>
    <mergeCell ref="AL32:AL33"/>
    <mergeCell ref="AH38:AK38"/>
    <mergeCell ref="AD40:AG40"/>
    <mergeCell ref="AH40:AK40"/>
    <mergeCell ref="AD38:AG38"/>
    <mergeCell ref="AD39:AG39"/>
    <mergeCell ref="AH39:AK39"/>
    <mergeCell ref="AM32:AM33"/>
    <mergeCell ref="AN32:AN39"/>
    <mergeCell ref="AL34:AL35"/>
    <mergeCell ref="A29:B48"/>
    <mergeCell ref="N42:Q42"/>
    <mergeCell ref="R42:U42"/>
    <mergeCell ref="R43:U43"/>
    <mergeCell ref="N43:Q43"/>
    <mergeCell ref="N44:Q44"/>
    <mergeCell ref="R44:U44"/>
    <mergeCell ref="C42:C48"/>
    <mergeCell ref="D42:D48"/>
    <mergeCell ref="E42:I43"/>
    <mergeCell ref="J42:M42"/>
    <mergeCell ref="J43:M43"/>
    <mergeCell ref="E44:M44"/>
    <mergeCell ref="E45:M45"/>
    <mergeCell ref="E46:M46"/>
    <mergeCell ref="E47:H48"/>
    <mergeCell ref="I47:M47"/>
    <mergeCell ref="I48:M48"/>
    <mergeCell ref="E39:H40"/>
    <mergeCell ref="I39:M39"/>
    <mergeCell ref="I40:M40"/>
    <mergeCell ref="D32:D40"/>
    <mergeCell ref="E32:M33"/>
    <mergeCell ref="E34:M35"/>
    <mergeCell ref="E36:M37"/>
    <mergeCell ref="E38:M38"/>
    <mergeCell ref="N38:Q38"/>
    <mergeCell ref="R38:U38"/>
    <mergeCell ref="V38:Y38"/>
    <mergeCell ref="N34:AK35"/>
    <mergeCell ref="N36:Q37"/>
    <mergeCell ref="R36:U37"/>
    <mergeCell ref="V36:Y37"/>
    <mergeCell ref="Z36:AC37"/>
    <mergeCell ref="AD36:AG37"/>
    <mergeCell ref="AH36:AK37"/>
    <mergeCell ref="AE30:AJ30"/>
    <mergeCell ref="O31:P31"/>
    <mergeCell ref="S31:T31"/>
    <mergeCell ref="N12:U12"/>
    <mergeCell ref="N13:U13"/>
    <mergeCell ref="N14:U14"/>
    <mergeCell ref="V14:AC14"/>
    <mergeCell ref="AD14:AK14"/>
    <mergeCell ref="O20:O22"/>
    <mergeCell ref="O17:O19"/>
    <mergeCell ref="AI31:AJ31"/>
    <mergeCell ref="Z32:AC33"/>
    <mergeCell ref="AD32:AG33"/>
    <mergeCell ref="AH32:AK33"/>
    <mergeCell ref="AA31:AB31"/>
    <mergeCell ref="AE31:AF31"/>
    <mergeCell ref="C12:M12"/>
    <mergeCell ref="N32:Q33"/>
    <mergeCell ref="R32:U33"/>
    <mergeCell ref="C13:M13"/>
    <mergeCell ref="R20:R21"/>
    <mergeCell ref="P25:S25"/>
    <mergeCell ref="S30:X30"/>
    <mergeCell ref="V32:Y33"/>
    <mergeCell ref="W31:X31"/>
    <mergeCell ref="C32:C40"/>
    <mergeCell ref="N8:U8"/>
    <mergeCell ref="N9:U9"/>
    <mergeCell ref="N10:U10"/>
    <mergeCell ref="N11:U11"/>
    <mergeCell ref="A1:AM1"/>
    <mergeCell ref="A3:AM3"/>
    <mergeCell ref="O23:O24"/>
    <mergeCell ref="C14:M14"/>
    <mergeCell ref="A6:B14"/>
    <mergeCell ref="C8:M8"/>
    <mergeCell ref="C9:M9"/>
    <mergeCell ref="C10:M10"/>
    <mergeCell ref="C11:M11"/>
    <mergeCell ref="N7:U7"/>
    <mergeCell ref="V45:Y45"/>
    <mergeCell ref="Z45:AC45"/>
    <mergeCell ref="V44:Y44"/>
    <mergeCell ref="N48:Q48"/>
    <mergeCell ref="R48:U48"/>
    <mergeCell ref="V48:Y48"/>
    <mergeCell ref="Z48:AC48"/>
    <mergeCell ref="N45:Q45"/>
    <mergeCell ref="R45:U45"/>
    <mergeCell ref="N46:Q46"/>
    <mergeCell ref="Z44:AC44"/>
    <mergeCell ref="AD44:AG44"/>
    <mergeCell ref="AH44:AK44"/>
    <mergeCell ref="AL47:AL48"/>
    <mergeCell ref="AD48:AG48"/>
    <mergeCell ref="AD47:AG47"/>
    <mergeCell ref="AD46:AG46"/>
    <mergeCell ref="AM47:AM48"/>
    <mergeCell ref="AN42:AN47"/>
    <mergeCell ref="AH47:AK47"/>
    <mergeCell ref="AM42:AM43"/>
    <mergeCell ref="AH48:AK48"/>
    <mergeCell ref="AH43:AK43"/>
    <mergeCell ref="AN7:AN14"/>
    <mergeCell ref="O41:P41"/>
    <mergeCell ref="S41:T41"/>
    <mergeCell ref="W41:X41"/>
    <mergeCell ref="AA41:AB41"/>
    <mergeCell ref="AE41:AF41"/>
    <mergeCell ref="AI41:AJ41"/>
    <mergeCell ref="N39:Q39"/>
    <mergeCell ref="R39:U39"/>
    <mergeCell ref="V39:Y39"/>
    <mergeCell ref="Z38:AC38"/>
    <mergeCell ref="N40:Q40"/>
    <mergeCell ref="R40:U40"/>
    <mergeCell ref="V43:Y43"/>
    <mergeCell ref="Z39:AC39"/>
    <mergeCell ref="V40:Y40"/>
    <mergeCell ref="Z40:AC40"/>
    <mergeCell ref="Z43:AC43"/>
    <mergeCell ref="V42:Y42"/>
    <mergeCell ref="Z42:AC42"/>
  </mergeCells>
  <printOptions/>
  <pageMargins left="0.7874015748031497" right="0.1968503937007874" top="0.78" bottom="0.5905511811023623" header="0.5118110236220472" footer="0.39"/>
  <pageSetup horizontalDpi="600" verticalDpi="600" orientation="portrait" paperSize="9" r:id="rId3"/>
  <headerFooter alignWithMargins="0">
    <oddHeader>&amp;L&amp;"ＭＳ Ｐ明朝,標準"&amp;8H24-101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2012-02-15T02:27:13Z</cp:lastPrinted>
  <dcterms:created xsi:type="dcterms:W3CDTF">2008-09-10T00:00:00Z</dcterms:created>
  <dcterms:modified xsi:type="dcterms:W3CDTF">2012-03-22T07:00:31Z</dcterms:modified>
  <cp:category/>
  <cp:version/>
  <cp:contentType/>
  <cp:contentStatus/>
</cp:coreProperties>
</file>