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020" windowHeight="8415" activeTab="0"/>
  </bookViews>
  <sheets>
    <sheet name="フロー（記載不要）" sheetId="1" r:id="rId1"/>
    <sheet name="設条" sheetId="2" r:id="rId2"/>
    <sheet name="主横" sheetId="3" r:id="rId3"/>
    <sheet name="橋面" sheetId="4" r:id="rId4"/>
    <sheet name="床版" sheetId="5" r:id="rId5"/>
    <sheet name="曲げ" sheetId="6" r:id="rId6"/>
    <sheet name="せん" sheetId="7" r:id="rId7"/>
    <sheet name="横桁" sheetId="8" r:id="rId8"/>
    <sheet name="橋脚" sheetId="9" r:id="rId9"/>
    <sheet name="支落" sheetId="10" r:id="rId10"/>
    <sheet name="コメ" sheetId="11" r:id="rId11"/>
    <sheet name="一覧表（自動計算）" sheetId="12" r:id="rId12"/>
  </sheets>
  <definedNames>
    <definedName name="_xlnm.Print_Area" localSheetId="10">'コメ'!$A$1:$AO$61</definedName>
    <definedName name="_xlnm.Print_Area" localSheetId="6">'せん'!$A$1:$AO$60</definedName>
    <definedName name="_xlnm.Print_Area" localSheetId="0">'フロー（記載不要）'!$A$1:$AO$60</definedName>
    <definedName name="_xlnm.Print_Area" localSheetId="11">'一覧表（自動計算）'!$A$1:$CJ$60</definedName>
    <definedName name="_xlnm.Print_Area" localSheetId="7">'横桁'!$A$1:$AO$60</definedName>
    <definedName name="_xlnm.Print_Area" localSheetId="8">'橋脚'!$A$1:$AO$61</definedName>
    <definedName name="_xlnm.Print_Area" localSheetId="3">'橋面'!$A$1:$AN$62</definedName>
    <definedName name="_xlnm.Print_Area" localSheetId="5">'曲げ'!$A$1:$AN$59</definedName>
    <definedName name="_xlnm.Print_Area" localSheetId="9">'支落'!$A$1:$AO$59</definedName>
    <definedName name="_xlnm.Print_Area" localSheetId="2">'主横'!$A$1:$AO$60</definedName>
    <definedName name="_xlnm.Print_Area" localSheetId="4">'床版'!$A$1:$AO$60</definedName>
    <definedName name="_xlnm.Print_Area" localSheetId="1">'設条'!$A$1:$AN$60</definedName>
  </definedNames>
  <calcPr fullCalcOnLoad="1"/>
</workbook>
</file>

<file path=xl/sharedStrings.xml><?xml version="1.0" encoding="utf-8"?>
<sst xmlns="http://schemas.openxmlformats.org/spreadsheetml/2006/main" count="1443" uniqueCount="730">
  <si>
    <t>注）　計算書・設図（設計図の略記）の項にはそれぞれ該当する事項が正常に実施されている場合は○、反対の場合は×、一部が誤り又は検討を要する場合等は△を記入してください。</t>
  </si>
  <si>
    <t>記入欄・判定欄で記入が該当しない項には　―　又は「該当なし」を記入してください。</t>
  </si>
  <si>
    <t>設</t>
  </si>
  <si>
    <t>図</t>
  </si>
  <si>
    <t>支承</t>
  </si>
  <si>
    <t>支承寸法
(mm)</t>
  </si>
  <si>
    <t>せん断ひずみ
(%)</t>
  </si>
  <si>
    <t>最大圧縮応力度(N/mm2)</t>
  </si>
  <si>
    <t>最小圧縮応力度(N/mm2)</t>
  </si>
  <si>
    <t>設計業務等のチェックシート</t>
  </si>
  <si>
    <t>設計の手順</t>
  </si>
  <si>
    <t>道路条件：道路規格、幅員構成、道路線形、勾配</t>
  </si>
  <si>
    <t>橋梁条件：活荷重、橋長、支間、桁長、斜角、拡幅、バチ</t>
  </si>
  <si>
    <t>使用材料</t>
  </si>
  <si>
    <t>コンクリート：設計基準強度、弾性係数</t>
  </si>
  <si>
    <t>乾燥収縮度、許容応力度</t>
  </si>
  <si>
    <t>鋼材　　　　：使用鋼材の種類、物性値、弾性係数、許容応力度</t>
  </si>
  <si>
    <t>主桁・主版種別の決定</t>
  </si>
  <si>
    <t>支承タイプ、形式の決定</t>
  </si>
  <si>
    <t>落橋防止システムの選択</t>
  </si>
  <si>
    <t>PCケーブル、アンカーバーの配置</t>
  </si>
  <si>
    <t>参考資料　「道路橋用橋げた　設計製造便覧」</t>
  </si>
  <si>
    <t>社）プレストレスト・コンクリート建設業協会</t>
  </si>
  <si>
    <t>設計条件･材料強度・許容応力度</t>
  </si>
  <si>
    <t>対象工事名</t>
  </si>
  <si>
    <t>対象業務</t>
  </si>
  <si>
    <t>業　務　等　の　名　称</t>
  </si>
  <si>
    <t>受　託　者　名</t>
  </si>
  <si>
    <t>業　務　の　実　施　期　間</t>
  </si>
  <si>
    <t>H ..～H . .</t>
  </si>
  <si>
    <t>照査工種</t>
  </si>
  <si>
    <t>構　造　形　式　等</t>
  </si>
  <si>
    <t>適　　用　　示　　方　　書　　等</t>
  </si>
  <si>
    <t>RC上部工</t>
  </si>
  <si>
    <t>道路橋示方書・同解説Ⅰ～Ⅴ　 　Ｈ14.3</t>
  </si>
  <si>
    <t>使用プログラム</t>
  </si>
  <si>
    <t>プログラム名</t>
  </si>
  <si>
    <t>開発会社</t>
  </si>
  <si>
    <t>適用示方書</t>
  </si>
  <si>
    <t>①　設計条件</t>
  </si>
  <si>
    <t>バチ・拡幅等※</t>
  </si>
  <si>
    <t>重　要　度　区　分</t>
  </si>
  <si>
    <t>種の橋</t>
  </si>
  <si>
    <t>活荷重</t>
  </si>
  <si>
    <t>設計水平震度</t>
  </si>
  <si>
    <t>橋軸方向</t>
  </si>
  <si>
    <t>ｋｈ＝</t>
  </si>
  <si>
    <t>直角方向</t>
  </si>
  <si>
    <t>舗装厚</t>
  </si>
  <si>
    <t>車道部</t>
  </si>
  <si>
    <t>mm（ ）</t>
  </si>
  <si>
    <t>(材料名）</t>
  </si>
  <si>
    <t>歩道部</t>
  </si>
  <si>
    <t>mm（ ）</t>
  </si>
  <si>
    <t>高欄形式</t>
  </si>
  <si>
    <t>遮音壁</t>
  </si>
  <si>
    <t>ｋN/m（H= ｍ仕様）</t>
  </si>
  <si>
    <t>落下物防止柵</t>
  </si>
  <si>
    <t>有効幅員</t>
  </si>
  <si>
    <t>横断勾配</t>
  </si>
  <si>
    <t>%</t>
  </si>
  <si>
    <t>平面曲線</t>
  </si>
  <si>
    <t>Ｒ＝ ｍ,A= m</t>
  </si>
  <si>
    <t>※　具体的に記入してください。</t>
  </si>
  <si>
    <t>斜角</t>
  </si>
  <si>
    <t>左</t>
  </si>
  <si>
    <t>°′″</t>
  </si>
  <si>
    <t>右</t>
  </si>
  <si>
    <t>°′″</t>
  </si>
  <si>
    <t>判定</t>
  </si>
  <si>
    <t>コンクリート</t>
  </si>
  <si>
    <r>
      <t>（N/mm</t>
    </r>
    <r>
      <rPr>
        <vertAlign val="superscript"/>
        <sz val="10"/>
        <rFont val="ＭＳ Ｐ明朝"/>
        <family val="1"/>
      </rPr>
      <t>2</t>
    </r>
    <r>
      <rPr>
        <sz val="10"/>
        <rFont val="ＭＳ Ｐ明朝"/>
        <family val="1"/>
      </rPr>
      <t>)</t>
    </r>
  </si>
  <si>
    <t>計算</t>
  </si>
  <si>
    <t>頁</t>
  </si>
  <si>
    <t>設図</t>
  </si>
  <si>
    <t>設計基準強度</t>
  </si>
  <si>
    <t>-</t>
  </si>
  <si>
    <t>許容曲げ圧縮応力度</t>
  </si>
  <si>
    <t>コンクリートが負担できる平均せん断応力度</t>
  </si>
  <si>
    <t>コンクリートの平均せん断応力度の最大値</t>
  </si>
  <si>
    <t>許容押し抜きせん断応力度</t>
  </si>
  <si>
    <t>許容付着応力度</t>
  </si>
  <si>
    <t>異型棒鋼</t>
  </si>
  <si>
    <t>許容支圧応力度</t>
  </si>
  <si>
    <t>σba＝(０．２５＋０．０５Ac/Ab)σck　　
但し、σba≦０．５０σｃｋ</t>
  </si>
  <si>
    <r>
      <t>ヤング係数　　　（N/mm</t>
    </r>
    <r>
      <rPr>
        <vertAlign val="superscript"/>
        <sz val="10"/>
        <rFont val="ＭＳ Ｐ明朝"/>
        <family val="1"/>
      </rPr>
      <t>2</t>
    </r>
    <r>
      <rPr>
        <sz val="10"/>
        <rFont val="ＭＳ Ｐ明朝"/>
        <family val="1"/>
      </rPr>
      <t>)</t>
    </r>
  </si>
  <si>
    <r>
      <t>2.5×１０</t>
    </r>
    <r>
      <rPr>
        <vertAlign val="superscript"/>
        <sz val="10"/>
        <rFont val="ＭＳ Ｐ明朝"/>
        <family val="1"/>
      </rPr>
      <t>4</t>
    </r>
  </si>
  <si>
    <t>乾燥収縮度</t>
  </si>
  <si>
    <r>
      <t>２０×１０</t>
    </r>
    <r>
      <rPr>
        <vertAlign val="superscript"/>
        <sz val="10"/>
        <rFont val="ＭＳ Ｐ明朝"/>
        <family val="1"/>
      </rPr>
      <t>－５</t>
    </r>
  </si>
  <si>
    <r>
      <t>鉄筋コンクリートの単位重量　　（ｋN/m</t>
    </r>
    <r>
      <rPr>
        <vertAlign val="superscript"/>
        <sz val="10"/>
        <rFont val="ＭＳ Ｐ明朝"/>
        <family val="1"/>
      </rPr>
      <t>3</t>
    </r>
    <r>
      <rPr>
        <sz val="10"/>
        <rFont val="ＭＳ Ｐ明朝"/>
        <family val="1"/>
      </rPr>
      <t>)</t>
    </r>
  </si>
  <si>
    <t>鉄筋</t>
  </si>
  <si>
    <t>鉄筋の種類</t>
  </si>
  <si>
    <t>SD345</t>
  </si>
  <si>
    <r>
      <t>応力度（N/mm</t>
    </r>
    <r>
      <rPr>
        <vertAlign val="superscript"/>
        <sz val="10"/>
        <rFont val="ＭＳ Ｐ明朝"/>
        <family val="1"/>
      </rPr>
      <t>2</t>
    </r>
    <r>
      <rPr>
        <sz val="10"/>
        <rFont val="ＭＳ Ｐ明朝"/>
        <family val="1"/>
      </rPr>
      <t>)・荷重組み合せ</t>
    </r>
  </si>
  <si>
    <t>引張応力度</t>
  </si>
  <si>
    <t>活荷重及び衝撃以外の主荷重</t>
  </si>
  <si>
    <t>荷重の組み合わせに衝突荷重あるいは地震の影響を含まない場合</t>
  </si>
  <si>
    <t>一般の部材</t>
  </si>
  <si>
    <t>床版</t>
  </si>
  <si>
    <t>荷重の組み合わせに衝突荷重又は地震の影響を考慮する場合の許容応力度の基本値</t>
  </si>
  <si>
    <t>降伏点応力度</t>
  </si>
  <si>
    <r>
      <t>ヤング係数　　　　　（N/mm</t>
    </r>
    <r>
      <rPr>
        <vertAlign val="superscript"/>
        <sz val="10"/>
        <rFont val="ＭＳ Ｐ明朝"/>
        <family val="1"/>
      </rPr>
      <t>2</t>
    </r>
    <r>
      <rPr>
        <sz val="10"/>
        <rFont val="ＭＳ Ｐ明朝"/>
        <family val="1"/>
      </rPr>
      <t>)</t>
    </r>
  </si>
  <si>
    <t>橋面荷重</t>
  </si>
  <si>
    <t>橋　面　荷　重</t>
  </si>
  <si>
    <t>　荷重図</t>
  </si>
  <si>
    <t>単位：ｍ</t>
  </si>
  <si>
    <t>総幅員：</t>
  </si>
  <si>
    <t>有効幅員：</t>
  </si>
  <si>
    <t>Ｂ２＝</t>
  </si>
  <si>
    <t>Ｂ１＝</t>
  </si>
  <si>
    <r>
      <t>遮音壁　</t>
    </r>
    <r>
      <rPr>
        <b/>
        <sz val="10"/>
        <rFont val="ＭＳ Ｐゴシック"/>
        <family val="3"/>
      </rPr>
      <t>ｐ１</t>
    </r>
    <r>
      <rPr>
        <sz val="10"/>
        <rFont val="ＭＳ Ｐ明朝"/>
        <family val="1"/>
      </rPr>
      <t>（ｋN/m)</t>
    </r>
  </si>
  <si>
    <r>
      <t>高欄　</t>
    </r>
    <r>
      <rPr>
        <b/>
        <sz val="10"/>
        <rFont val="ＭＳ Ｐ明朝"/>
        <family val="1"/>
      </rPr>
      <t>ｐ３</t>
    </r>
    <r>
      <rPr>
        <sz val="10"/>
        <rFont val="ＭＳ Ｐ明朝"/>
        <family val="1"/>
      </rPr>
      <t>（kN/m)</t>
    </r>
  </si>
  <si>
    <r>
      <t>地覆　　</t>
    </r>
    <r>
      <rPr>
        <b/>
        <sz val="10"/>
        <rFont val="ＭＳ Ｐゴシック"/>
        <family val="3"/>
      </rPr>
      <t>ｐ５</t>
    </r>
    <r>
      <rPr>
        <sz val="10"/>
        <rFont val="ＭＳ Ｐ明朝"/>
        <family val="1"/>
      </rPr>
      <t>（kN/m)</t>
    </r>
  </si>
  <si>
    <r>
      <t>地覆　</t>
    </r>
    <r>
      <rPr>
        <b/>
        <sz val="10"/>
        <rFont val="ＭＳ Ｐゴシック"/>
        <family val="3"/>
      </rPr>
      <t>ｐ６</t>
    </r>
    <r>
      <rPr>
        <sz val="10"/>
        <rFont val="ＭＳ Ｐ明朝"/>
        <family val="1"/>
      </rPr>
      <t>（kN/m)</t>
    </r>
  </si>
  <si>
    <r>
      <t>高欄　</t>
    </r>
    <r>
      <rPr>
        <b/>
        <sz val="10"/>
        <rFont val="ＭＳ Ｐゴシック"/>
        <family val="3"/>
      </rPr>
      <t>ｐ４</t>
    </r>
    <r>
      <rPr>
        <sz val="10"/>
        <rFont val="ＭＳ Ｐ明朝"/>
        <family val="1"/>
      </rPr>
      <t>（kN/m)</t>
    </r>
  </si>
  <si>
    <r>
      <t>遮音壁　</t>
    </r>
    <r>
      <rPr>
        <b/>
        <sz val="10"/>
        <rFont val="ＭＳ Ｐゴシック"/>
        <family val="3"/>
      </rPr>
      <t>ｐ２</t>
    </r>
    <r>
      <rPr>
        <sz val="10"/>
        <rFont val="ＭＳ Ｐ明朝"/>
        <family val="1"/>
      </rPr>
      <t>（kN/m)</t>
    </r>
  </si>
  <si>
    <r>
      <t>舗装厚</t>
    </r>
    <r>
      <rPr>
        <b/>
        <sz val="10"/>
        <rFont val="ＭＳ Ｐゴシック"/>
        <family val="3"/>
      </rPr>
      <t>ｈ２</t>
    </r>
    <r>
      <rPr>
        <sz val="10"/>
        <rFont val="ＭＳ Ｐ明朝"/>
        <family val="1"/>
      </rPr>
      <t>（舗装中心）</t>
    </r>
  </si>
  <si>
    <t>歩道舗装厚：</t>
  </si>
  <si>
    <t>ｔ１＝</t>
  </si>
  <si>
    <r>
      <t>雪荷重　</t>
    </r>
    <r>
      <rPr>
        <b/>
        <sz val="11"/>
        <rFont val="ＭＳ Ｐ明朝"/>
        <family val="1"/>
      </rPr>
      <t>ｗｓ</t>
    </r>
  </si>
  <si>
    <r>
      <t>縁石</t>
    </r>
    <r>
      <rPr>
        <b/>
        <sz val="10"/>
        <rFont val="ＭＳ Ｐゴシック"/>
        <family val="3"/>
      </rPr>
      <t>ｐ７</t>
    </r>
  </si>
  <si>
    <r>
      <t>舗装厚</t>
    </r>
    <r>
      <rPr>
        <b/>
        <sz val="10"/>
        <rFont val="ＭＳ Ｐゴシック"/>
        <family val="3"/>
      </rPr>
      <t>ｈ１</t>
    </r>
  </si>
  <si>
    <t>ｈ３</t>
  </si>
  <si>
    <t>ｈ４</t>
  </si>
  <si>
    <t>歩道中詰材</t>
  </si>
  <si>
    <t>部に寸法を記入してください。</t>
  </si>
  <si>
    <t>歩道中詰材厚（ｍ）</t>
  </si>
  <si>
    <r>
      <t>添加物</t>
    </r>
    <r>
      <rPr>
        <b/>
        <sz val="10"/>
        <rFont val="ＭＳ Ｐゴシック"/>
        <family val="3"/>
      </rPr>
      <t>ｐ８</t>
    </r>
  </si>
  <si>
    <t>車道部舗装厚（ｍ）</t>
  </si>
  <si>
    <t>ｈ３</t>
  </si>
  <si>
    <t>ｈ１</t>
  </si>
  <si>
    <t>ｈ４</t>
  </si>
  <si>
    <t>ｈ２</t>
  </si>
  <si>
    <t>※均しコンクリートを
換算し、加算してください。</t>
  </si>
  <si>
    <r>
      <t>平均厚</t>
    </r>
    <r>
      <rPr>
        <b/>
        <sz val="10"/>
        <rFont val="ＭＳ Ｐ明朝"/>
        <family val="1"/>
      </rPr>
      <t>ｈ３４</t>
    </r>
  </si>
  <si>
    <r>
      <t>平均厚</t>
    </r>
    <r>
      <rPr>
        <b/>
        <sz val="10"/>
        <rFont val="ＭＳ Ｐ明朝"/>
        <family val="1"/>
      </rPr>
      <t>ｈ１２※</t>
    </r>
  </si>
  <si>
    <t>荷重強度　ｗｄ（ｋＮ/ｍ）</t>
  </si>
  <si>
    <t>載荷長（桁長）</t>
  </si>
  <si>
    <t>①V=Σwd
×L（kN)</t>
  </si>
  <si>
    <t>Ｌ（ｍ）</t>
  </si>
  <si>
    <t>舗装</t>
  </si>
  <si>
    <t>(wd×t1×B2)　</t>
  </si>
  <si>
    <t>V=Σwd×L</t>
  </si>
  <si>
    <t>(ｗd×h12×B1)　　</t>
  </si>
  <si>
    <t>(ｗd×ｈ34×B2)</t>
  </si>
  <si>
    <t>遮音壁
(落下物防止柵）</t>
  </si>
  <si>
    <t>ｐ１</t>
  </si>
  <si>
    <t>―</t>
  </si>
  <si>
    <t>ｐ２</t>
  </si>
  <si>
    <t>高欄</t>
  </si>
  <si>
    <t>ｐ３</t>
  </si>
  <si>
    <t>ｐ4</t>
  </si>
  <si>
    <t>地覆</t>
  </si>
  <si>
    <t>ｐ５</t>
  </si>
  <si>
    <t>ｐ６</t>
  </si>
  <si>
    <t>縁石</t>
  </si>
  <si>
    <t>ｐ7</t>
  </si>
  <si>
    <t>添加物</t>
  </si>
  <si>
    <t>ｐ８</t>
  </si>
  <si>
    <t>雪</t>
  </si>
  <si>
    <r>
      <t>(ｗｓ</t>
    </r>
    <r>
      <rPr>
        <sz val="10"/>
        <rFont val="ＭＳ Ｐ明朝"/>
        <family val="1"/>
      </rPr>
      <t>×B)</t>
    </r>
  </si>
  <si>
    <t>合計</t>
  </si>
  <si>
    <t>Σｗｄ＝</t>
  </si>
  <si>
    <t>―</t>
  </si>
  <si>
    <t>②設計計算書の橋面荷重反力の合計　Rd</t>
  </si>
  <si>
    <t>－</t>
  </si>
  <si>
    <t xml:space="preserve">    ①と②の反力検証（○×を記入してください。）</t>
  </si>
  <si>
    <t>注）</t>
  </si>
  <si>
    <t>照査のチェックポイントボックス</t>
  </si>
  <si>
    <t>(床版）</t>
  </si>
  <si>
    <t>(橋面荷重）</t>
  </si>
  <si>
    <t>(主桁断面力）</t>
  </si>
  <si>
    <t>ページ項は代表的なページ番号を記入してください。</t>
  </si>
  <si>
    <t>記入欄・判定欄で記入の該当しない項には―を記入してください。</t>
  </si>
  <si>
    <t>コメント欄</t>
  </si>
  <si>
    <t>分散</t>
  </si>
  <si>
    <t>支承セット方向(支承線に対して角度表示）</t>
  </si>
  <si>
    <t>移動量</t>
  </si>
  <si>
    <t>常時設計移動量</t>
  </si>
  <si>
    <t>mm</t>
  </si>
  <si>
    <t>―</t>
  </si>
  <si>
    <t>mm</t>
  </si>
  <si>
    <t>反力</t>
  </si>
  <si>
    <t>常時鉛直反力</t>
  </si>
  <si>
    <t>死荷重</t>
  </si>
  <si>
    <t>設計荷重</t>
  </si>
  <si>
    <t>地震時水平反力</t>
  </si>
  <si>
    <t>橋軸方向 Rh1</t>
  </si>
  <si>
    <t>直角方向 Rh2</t>
  </si>
  <si>
    <t>支承寸法</t>
  </si>
  <si>
    <t>ゴム全厚</t>
  </si>
  <si>
    <t>内部鋼板厚</t>
  </si>
  <si>
    <t>全高</t>
  </si>
  <si>
    <t>鉛直力支持</t>
  </si>
  <si>
    <t>最大圧縮応力度</t>
  </si>
  <si>
    <t>圧縮応力振幅</t>
  </si>
  <si>
    <t>最小圧縮応力度</t>
  </si>
  <si>
    <t>座屈安全性</t>
  </si>
  <si>
    <t>常時</t>
  </si>
  <si>
    <t>地震時</t>
  </si>
  <si>
    <t>引張応力度</t>
  </si>
  <si>
    <t>内部鋼板引張応力度</t>
  </si>
  <si>
    <t>変位追随</t>
  </si>
  <si>
    <t>せん断歪み</t>
  </si>
  <si>
    <t>回転機能</t>
  </si>
  <si>
    <t>局部せん断歪み</t>
  </si>
  <si>
    <t>材質</t>
  </si>
  <si>
    <t>径</t>
  </si>
  <si>
    <t>本数</t>
  </si>
  <si>
    <t>本</t>
  </si>
  <si>
    <t>埋込み長</t>
  </si>
  <si>
    <t>せん断応力度</t>
  </si>
  <si>
    <t>付着応力度</t>
  </si>
  <si>
    <t>桁かかり長</t>
  </si>
  <si>
    <t>A1</t>
  </si>
  <si>
    <t>A2</t>
  </si>
  <si>
    <t>設計計算</t>
  </si>
  <si>
    <t>桁かかり長　ＳＥ（ｍ）</t>
  </si>
  <si>
    <r>
      <t>最小値　Ｓ</t>
    </r>
    <r>
      <rPr>
        <vertAlign val="subscript"/>
        <sz val="10"/>
        <rFont val="ＭＳ Ｐ明朝"/>
        <family val="1"/>
      </rPr>
      <t>ＥＭ</t>
    </r>
    <r>
      <rPr>
        <sz val="10"/>
        <rFont val="ＭＳ Ｐ明朝"/>
        <family val="1"/>
      </rPr>
      <t>（ｍ）</t>
    </r>
  </si>
  <si>
    <t>支承縁端距離</t>
  </si>
  <si>
    <t>桁かかり長・縁端長の検証</t>
  </si>
  <si>
    <t>落橋防止構造</t>
  </si>
  <si>
    <t>構造形式</t>
  </si>
  <si>
    <t>鋼製ストッパー</t>
  </si>
  <si>
    <t>単位：ｋN</t>
  </si>
  <si>
    <t>設計水平力　ＨＦ＝１．５Ｒｄ</t>
  </si>
  <si>
    <t>ＰＣケーブル本数(支点当り）　ｎ</t>
  </si>
  <si>
    <t>１本当り耐力　　Ｐａ　（ｋN)　</t>
  </si>
  <si>
    <t>支点当り許容耐力　　n・Ｐａ（ｋN)</t>
  </si>
  <si>
    <t>n・Ｐａ≧ＨＦの検証</t>
  </si>
  <si>
    <t>変位制限構造</t>
  </si>
  <si>
    <t>設計水平力　Ｈｓ＝３・ｋｈ・Ｒｄ</t>
  </si>
  <si>
    <t>アンカーバー本数（支点当り）Ｎ</t>
  </si>
  <si>
    <t>１本当りせん断耐力　　Ｓａ</t>
  </si>
  <si>
    <t>支点当り許容せん断耐力　Ｎ・Ｓａ</t>
  </si>
  <si>
    <t>　Ｓａ≧Ｈｓの検証</t>
  </si>
  <si>
    <t>は記入してください。</t>
  </si>
  <si>
    <t>配置鉄筋</t>
  </si>
  <si>
    <t>径・ピッチ</t>
  </si>
  <si>
    <t>死荷重時</t>
  </si>
  <si>
    <t>設計荷重時</t>
  </si>
  <si>
    <t>せん断力に対する検証</t>
  </si>
  <si>
    <t>終局荷重時</t>
  </si>
  <si>
    <t>終局時</t>
  </si>
  <si>
    <t>曲げモーメント</t>
  </si>
  <si>
    <t>衝突時</t>
  </si>
  <si>
    <t>橋梁名</t>
  </si>
  <si>
    <r>
      <t>2.0×10</t>
    </r>
    <r>
      <rPr>
        <vertAlign val="superscript"/>
        <sz val="10"/>
        <rFont val="ＭＳ Ｐ明朝"/>
        <family val="1"/>
      </rPr>
      <t>5</t>
    </r>
  </si>
  <si>
    <t>支間長(m)</t>
  </si>
  <si>
    <t>最大曲げモーメント</t>
  </si>
  <si>
    <t>最小曲げモーメント</t>
  </si>
  <si>
    <t>断面のデータ</t>
  </si>
  <si>
    <t>許容値</t>
  </si>
  <si>
    <t>σc</t>
  </si>
  <si>
    <t>σs</t>
  </si>
  <si>
    <t>曲げ応力度</t>
  </si>
  <si>
    <t>張出端部</t>
  </si>
  <si>
    <r>
      <t xml:space="preserve">風荷重時
</t>
    </r>
    <r>
      <rPr>
        <sz val="9"/>
        <rFont val="ＭＳ Ｐ明朝"/>
        <family val="1"/>
      </rPr>
      <t>（活有無の最大値）</t>
    </r>
  </si>
  <si>
    <t>張出床版部</t>
  </si>
  <si>
    <t>軸方向</t>
  </si>
  <si>
    <t>中間床版部</t>
  </si>
  <si>
    <t>直角方向張出床版上縁鉄筋</t>
  </si>
  <si>
    <t>直角方向中間部上縁鉄筋</t>
  </si>
  <si>
    <t>直角方向中間部下縁鉄筋</t>
  </si>
  <si>
    <t>軸方向中間部下縁鉄筋</t>
  </si>
  <si>
    <t>軸方向張出床版下縁鉄筋</t>
  </si>
  <si>
    <t>①主桁側面図（支点横桁・中間横桁の幅・位置が明確なもの）</t>
  </si>
  <si>
    <t>②主桁断面図（主桁本数・主桁間隔・横桁寸法の明確なもの）</t>
  </si>
  <si>
    <t>③主桁主鉄筋配置図（主鉄筋位置の明確なもの）</t>
  </si>
  <si>
    <t>主桁断面積</t>
  </si>
  <si>
    <t>端横桁厚</t>
  </si>
  <si>
    <t>中間横桁厚</t>
  </si>
  <si>
    <t>中間横桁数</t>
  </si>
  <si>
    <t>自重合計</t>
  </si>
  <si>
    <t>自重の概算検証（主桁・横桁の諸数値による自重と設計計算自重反力合計との比較による入力確認）</t>
  </si>
  <si>
    <t>主桁・横桁構成</t>
  </si>
  <si>
    <t>自重</t>
  </si>
  <si>
    <t>終局荷重最大値</t>
  </si>
  <si>
    <t>破壊抵抗曲げモーメント</t>
  </si>
  <si>
    <t>各荷重</t>
  </si>
  <si>
    <t>T3</t>
  </si>
  <si>
    <t>T4</t>
  </si>
  <si>
    <t>鉄筋配置表</t>
  </si>
  <si>
    <t>曲げに対する検証</t>
  </si>
  <si>
    <t>ウエブ幅（m）</t>
  </si>
  <si>
    <t>有効高（m）</t>
  </si>
  <si>
    <t>ウエブコンクリートの圧壊耐力(Suc)</t>
  </si>
  <si>
    <t>終局時(kN)</t>
  </si>
  <si>
    <t>必要鉄筋量</t>
  </si>
  <si>
    <t>最小鉄筋量</t>
  </si>
  <si>
    <t>④主桁の設計</t>
  </si>
  <si>
    <t>終局時
(kN)</t>
  </si>
  <si>
    <t>斜引張り破壊耐力（Sus)</t>
  </si>
  <si>
    <t>解析方法</t>
  </si>
  <si>
    <t>T1</t>
  </si>
  <si>
    <t>D</t>
  </si>
  <si>
    <t>T2</t>
  </si>
  <si>
    <t>桁高=</t>
  </si>
  <si>
    <t>径・本数</t>
  </si>
  <si>
    <t>斜引張破壊耐力（Sus)</t>
  </si>
  <si>
    <t>ウエブ圧壊耐力(Suc)</t>
  </si>
  <si>
    <t>連結PC鋼材</t>
  </si>
  <si>
    <r>
      <t xml:space="preserve">圧縮縁端からの距離 </t>
    </r>
    <r>
      <rPr>
        <b/>
        <sz val="9"/>
        <rFont val="ＭＳ Ｐ明朝"/>
        <family val="1"/>
      </rPr>
      <t>ｄ</t>
    </r>
  </si>
  <si>
    <t>上縁鉄筋</t>
  </si>
  <si>
    <t>下縁鉄筋</t>
  </si>
  <si>
    <t>曲げモーメント(kN・m)</t>
  </si>
  <si>
    <t>せん断力k(N)</t>
  </si>
  <si>
    <t>断面力集計</t>
  </si>
  <si>
    <t>Mmaxに対して</t>
  </si>
  <si>
    <t>Mninに対して</t>
  </si>
  <si>
    <r>
      <t>曲げ応力度
(N/mm</t>
    </r>
    <r>
      <rPr>
        <vertAlign val="superscript"/>
        <sz val="10"/>
        <rFont val="ＭＳ Ｐ明朝"/>
        <family val="1"/>
      </rPr>
      <t>2</t>
    </r>
    <r>
      <rPr>
        <sz val="10"/>
        <rFont val="ＭＳ Ｐ明朝"/>
        <family val="1"/>
      </rPr>
      <t>)</t>
    </r>
  </si>
  <si>
    <r>
      <t>斜引張鉄筋
応力度(N/mm</t>
    </r>
    <r>
      <rPr>
        <vertAlign val="superscript"/>
        <sz val="9"/>
        <rFont val="ＭＳ Ｐ明朝"/>
        <family val="1"/>
      </rPr>
      <t>2</t>
    </r>
    <r>
      <rPr>
        <sz val="9"/>
        <rFont val="ＭＳ Ｐ明朝"/>
        <family val="1"/>
      </rPr>
      <t>)</t>
    </r>
  </si>
  <si>
    <t>必要鉄筋</t>
  </si>
  <si>
    <t>最小鉄筋</t>
  </si>
  <si>
    <t>材料名</t>
  </si>
  <si>
    <t>中間横桁高</t>
  </si>
  <si>
    <r>
      <t>斜引張鉄筋
（㎝</t>
    </r>
    <r>
      <rPr>
        <vertAlign val="superscript"/>
        <sz val="10"/>
        <rFont val="ＭＳ Ｐ明朝"/>
        <family val="1"/>
      </rPr>
      <t>2</t>
    </r>
    <r>
      <rPr>
        <sz val="10"/>
        <rFont val="ＭＳ Ｐ明朝"/>
        <family val="1"/>
      </rPr>
      <t>/m)</t>
    </r>
  </si>
  <si>
    <t>Smaxに対して</t>
  </si>
  <si>
    <t>Sminに対して</t>
  </si>
  <si>
    <t>破壊に対する検証</t>
  </si>
  <si>
    <t>As≧必要、最小鉄筋量</t>
  </si>
  <si>
    <t>中間横桁</t>
  </si>
  <si>
    <t>中間横桁・端横桁</t>
  </si>
  <si>
    <t>横桁高：h1</t>
  </si>
  <si>
    <t>抵抗幅:ｈ2</t>
  </si>
  <si>
    <t>設計水平力(kN)</t>
  </si>
  <si>
    <r>
      <t>曲げ必要鉄筋量(cm</t>
    </r>
    <r>
      <rPr>
        <vertAlign val="superscript"/>
        <sz val="10"/>
        <rFont val="ＭＳ Ｐ明朝"/>
        <family val="1"/>
      </rPr>
      <t>2</t>
    </r>
    <r>
      <rPr>
        <sz val="10"/>
        <rFont val="ＭＳ Ｐ明朝"/>
        <family val="1"/>
      </rPr>
      <t>)</t>
    </r>
  </si>
  <si>
    <r>
      <t>配置鉄筋(cm</t>
    </r>
    <r>
      <rPr>
        <vertAlign val="superscript"/>
        <sz val="10"/>
        <rFont val="ＭＳ Ｐ明朝"/>
        <family val="1"/>
      </rPr>
      <t>2</t>
    </r>
    <r>
      <rPr>
        <sz val="10"/>
        <rFont val="ＭＳ Ｐ明朝"/>
        <family val="1"/>
      </rPr>
      <t>)</t>
    </r>
  </si>
  <si>
    <t>圧縮破壊耐力(kN)</t>
  </si>
  <si>
    <t>斜引張破壊耐力(kN)</t>
  </si>
  <si>
    <r>
      <t>必要斜引張鉄筋（cm</t>
    </r>
    <r>
      <rPr>
        <vertAlign val="superscript"/>
        <sz val="10"/>
        <rFont val="ＭＳ Ｐ明朝"/>
        <family val="1"/>
      </rPr>
      <t>2</t>
    </r>
    <r>
      <rPr>
        <sz val="10"/>
        <rFont val="ＭＳ Ｐ明朝"/>
        <family val="1"/>
      </rPr>
      <t>/m)</t>
    </r>
  </si>
  <si>
    <r>
      <t>配置鉄筋(cm</t>
    </r>
    <r>
      <rPr>
        <vertAlign val="superscript"/>
        <sz val="10"/>
        <rFont val="ＭＳ Ｐ明朝"/>
        <family val="1"/>
      </rPr>
      <t>2</t>
    </r>
    <r>
      <rPr>
        <sz val="10"/>
        <rFont val="ＭＳ Ｐ明朝"/>
        <family val="1"/>
      </rPr>
      <t>/m)</t>
    </r>
  </si>
  <si>
    <t>押し抜きせん断抵抗(kN)</t>
  </si>
  <si>
    <t>端横桁</t>
  </si>
  <si>
    <t>【コメント欄】　　（特に設計内容に係るコメント或いは構造面における判定結果（△・×）の記述等</t>
  </si>
  <si>
    <t>適　切</t>
  </si>
  <si>
    <t>①　コメント欄が不足する場合や参考資料を添付する必要があるときは、別用紙とし</t>
  </si>
  <si>
    <t>△</t>
  </si>
  <si>
    <t>要検討</t>
  </si>
  <si>
    <t>　　　てＡ－４にまとめて添付する。</t>
  </si>
  <si>
    <t>×</t>
  </si>
  <si>
    <t>不適切</t>
  </si>
  <si>
    <t>○</t>
  </si>
  <si>
    <t>照査結果一覧表</t>
  </si>
  <si>
    <t>橋長</t>
  </si>
  <si>
    <t>支間長</t>
  </si>
  <si>
    <t>桁高</t>
  </si>
  <si>
    <t>主桁</t>
  </si>
  <si>
    <t>鉄筋材質</t>
  </si>
  <si>
    <t>適用示方書等</t>
  </si>
  <si>
    <t>設計条件</t>
  </si>
  <si>
    <r>
      <t>設計基準強度（Ｎ/mm</t>
    </r>
    <r>
      <rPr>
        <vertAlign val="superscript"/>
        <sz val="10"/>
        <rFont val="ＭＳ Ｐ明朝"/>
        <family val="1"/>
      </rPr>
      <t>2</t>
    </r>
    <r>
      <rPr>
        <sz val="10"/>
        <rFont val="ＭＳ Ｐ明朝"/>
        <family val="1"/>
      </rPr>
      <t>)</t>
    </r>
  </si>
  <si>
    <t>直角方向曲げ応力度</t>
  </si>
  <si>
    <r>
      <t>軸方向曲げ応力度
(N/mm</t>
    </r>
    <r>
      <rPr>
        <vertAlign val="superscript"/>
        <sz val="10"/>
        <rFont val="ＭＳ Ｐ明朝"/>
        <family val="1"/>
      </rPr>
      <t>2</t>
    </r>
    <r>
      <rPr>
        <sz val="10"/>
        <rFont val="ＭＳ Ｐ明朝"/>
        <family val="1"/>
      </rPr>
      <t>)</t>
    </r>
  </si>
  <si>
    <r>
      <t xml:space="preserve">風荷重時
</t>
    </r>
    <r>
      <rPr>
        <sz val="9"/>
        <rFont val="ＭＳ Ｐ明朝"/>
        <family val="1"/>
      </rPr>
      <t>（活有・無の最大値）</t>
    </r>
  </si>
  <si>
    <r>
      <t>曲げ応力度
(N/mm</t>
    </r>
    <r>
      <rPr>
        <vertAlign val="superscript"/>
        <sz val="9"/>
        <rFont val="ＭＳ Ｐ明朝"/>
        <family val="1"/>
      </rPr>
      <t>2</t>
    </r>
    <r>
      <rPr>
        <sz val="9"/>
        <rFont val="ＭＳ Ｐ明朝"/>
        <family val="1"/>
      </rPr>
      <t>)</t>
    </r>
  </si>
  <si>
    <t>支承タイプ</t>
  </si>
  <si>
    <t>支承形式</t>
  </si>
  <si>
    <t>ゴム全圧</t>
  </si>
  <si>
    <t>縁端長</t>
  </si>
  <si>
    <t>形式</t>
  </si>
  <si>
    <t>設計水平力</t>
  </si>
  <si>
    <t>許容耐力</t>
  </si>
  <si>
    <t>落橋防止
構造</t>
  </si>
  <si>
    <t>変位制限
構造</t>
  </si>
  <si>
    <t>主な照査項目</t>
  </si>
  <si>
    <t>建築限界との整合</t>
  </si>
  <si>
    <t>床版厚・ハンチ厚</t>
  </si>
  <si>
    <t>荷重計算、荷重組み合わせ、断面力算出</t>
  </si>
  <si>
    <t>曲げに対する検討（死荷重時・設計荷重時・終局荷重時）</t>
  </si>
  <si>
    <t>鉄筋配置状態（径・かぶり・ピッチ）、設計図との整合</t>
  </si>
  <si>
    <t>せん断に対する検討（死荷重時・設計荷重時・終局荷重時）</t>
  </si>
  <si>
    <t>ねじりに対する検討（斜角が小さい場合）</t>
  </si>
  <si>
    <t>桁本数・桁高・桁間隔・張出床版長、横桁配置・間隔・厚さ</t>
  </si>
  <si>
    <t>解析方法、フレームの設定、曲げ・捩じり剛性の設定・入力</t>
  </si>
  <si>
    <t>荷重計算・入力、荷重組み合わせ、断面力</t>
  </si>
  <si>
    <t>反力、移動量</t>
  </si>
  <si>
    <t>支承の数値計算・許容値と整合</t>
  </si>
  <si>
    <t>鋼材との相互干渉</t>
  </si>
  <si>
    <t>数値計算・許容値との整合</t>
  </si>
  <si>
    <t>取り付け部の照査、鋼材との相互干渉</t>
  </si>
  <si>
    <t>斜角・バチ・拡幅に対する構造対応</t>
  </si>
  <si>
    <t>①材料強度・許容応力度・物性値</t>
  </si>
  <si>
    <t>③床版の設計</t>
  </si>
  <si>
    <t>⑤中間横桁の検証</t>
  </si>
  <si>
    <t>⑤端横桁の検証</t>
  </si>
  <si>
    <t>⑥　支承</t>
  </si>
  <si>
    <t>⑦　落橋防止システム</t>
  </si>
  <si>
    <t>橋長(m)</t>
  </si>
  <si>
    <t>桁長(m)</t>
  </si>
  <si>
    <t>有効幅員(m)</t>
  </si>
  <si>
    <t>端横桁面積※</t>
  </si>
  <si>
    <t>中間横桁面積※</t>
  </si>
  <si>
    <t>反力計算における自重反力</t>
  </si>
  <si>
    <t>反力の整合性</t>
  </si>
  <si>
    <t>※〈各主桁間横桁の合計〉について記入してください。</t>
  </si>
  <si>
    <t>死荷重作用時(kN・m)</t>
  </si>
  <si>
    <t>設計荷重時
(kN・m)</t>
  </si>
  <si>
    <t>衝突荷重時(kN・m)</t>
  </si>
  <si>
    <t>橋軸方向曲げモーメント(kN・m)</t>
  </si>
  <si>
    <t xml:space="preserve">常時
</t>
  </si>
  <si>
    <r>
      <t>平均せん断応力度τm（N/㎜</t>
    </r>
    <r>
      <rPr>
        <vertAlign val="superscript"/>
        <sz val="10"/>
        <rFont val="ＭＳ Ｐ明朝"/>
        <family val="1"/>
      </rPr>
      <t>2</t>
    </r>
    <r>
      <rPr>
        <sz val="10"/>
        <rFont val="ＭＳ Ｐ明朝"/>
        <family val="1"/>
      </rPr>
      <t>）</t>
    </r>
  </si>
  <si>
    <r>
      <t>斜引張鉄筋応力度
σs（N/㎜</t>
    </r>
    <r>
      <rPr>
        <vertAlign val="superscript"/>
        <sz val="10"/>
        <rFont val="ＭＳ Ｐ明朝"/>
        <family val="1"/>
      </rPr>
      <t>2</t>
    </r>
    <r>
      <rPr>
        <sz val="10"/>
        <rFont val="ＭＳ Ｐ明朝"/>
        <family val="1"/>
      </rPr>
      <t>）</t>
    </r>
  </si>
  <si>
    <r>
      <t>斜引張鉄筋
（cm</t>
    </r>
    <r>
      <rPr>
        <vertAlign val="superscript"/>
        <sz val="10"/>
        <rFont val="ＭＳ Ｐ明朝"/>
        <family val="1"/>
      </rPr>
      <t>2</t>
    </r>
    <r>
      <rPr>
        <sz val="10"/>
        <rFont val="ＭＳ Ｐ明朝"/>
        <family val="1"/>
      </rPr>
      <t>/m)</t>
    </r>
  </si>
  <si>
    <r>
      <t>軸方向鉄筋
(cm</t>
    </r>
    <r>
      <rPr>
        <vertAlign val="superscript"/>
        <sz val="10"/>
        <rFont val="ＭＳ Ｐ明朝"/>
        <family val="1"/>
      </rPr>
      <t>2</t>
    </r>
    <r>
      <rPr>
        <sz val="10"/>
        <rFont val="ＭＳ Ｐ明朝"/>
        <family val="1"/>
      </rPr>
      <t>)</t>
    </r>
  </si>
  <si>
    <t>終局荷重時せん断力(kN)</t>
  </si>
  <si>
    <t>与条件</t>
  </si>
  <si>
    <t>判定の評価</t>
  </si>
  <si>
    <t>入力値</t>
  </si>
  <si>
    <t>適切</t>
  </si>
  <si>
    <t>設計諸量</t>
  </si>
  <si>
    <t>設計照査値</t>
  </si>
  <si>
    <t>不適切</t>
  </si>
  <si>
    <t>凡　　例</t>
  </si>
  <si>
    <r>
      <t>斜引張鉄筋
（㎝</t>
    </r>
    <r>
      <rPr>
        <vertAlign val="superscript"/>
        <sz val="9"/>
        <rFont val="ＭＳ Ｐ明朝"/>
        <family val="1"/>
      </rPr>
      <t>2</t>
    </r>
    <r>
      <rPr>
        <sz val="9"/>
        <rFont val="ＭＳ Ｐ明朝"/>
        <family val="1"/>
      </rPr>
      <t>/m)</t>
    </r>
  </si>
  <si>
    <t>(単位ｍ）</t>
  </si>
  <si>
    <t>以下の図面を貼り付けてください（スペースが不足する場合はページ追加してください）。</t>
  </si>
  <si>
    <t>内風荷重時
（kN・m)</t>
  </si>
  <si>
    <r>
      <t>斜引張鉄筋応
力度(N/mm</t>
    </r>
    <r>
      <rPr>
        <vertAlign val="superscript"/>
        <sz val="9"/>
        <rFont val="ＭＳ Ｐ明朝"/>
        <family val="1"/>
      </rPr>
      <t>2</t>
    </r>
    <r>
      <rPr>
        <sz val="9"/>
        <rFont val="ＭＳ Ｐ明朝"/>
        <family val="1"/>
      </rPr>
      <t>)</t>
    </r>
  </si>
  <si>
    <t>中間支点横桁面積※</t>
  </si>
  <si>
    <t>中間支点横桁厚</t>
  </si>
  <si>
    <r>
      <t>（ｍ、ｍ</t>
    </r>
    <r>
      <rPr>
        <vertAlign val="superscript"/>
        <sz val="10"/>
        <rFont val="ＭＳ Ｐ明朝"/>
        <family val="1"/>
      </rPr>
      <t>２</t>
    </r>
    <r>
      <rPr>
        <sz val="10"/>
        <rFont val="ＭＳ Ｐ明朝"/>
        <family val="1"/>
      </rPr>
      <t>）</t>
    </r>
  </si>
  <si>
    <t>中間支点横桁数</t>
  </si>
  <si>
    <t>設計断面位置図</t>
  </si>
  <si>
    <t>曲げモーメントの集計　（kN・m）</t>
  </si>
  <si>
    <t>せん断力の集計　(kN)</t>
  </si>
  <si>
    <t>鉄筋配置図</t>
  </si>
  <si>
    <t>曲げモーメントに対する検証</t>
  </si>
  <si>
    <t>常時
曲げ
応力度</t>
  </si>
  <si>
    <r>
      <t>設計荷重時(N/mm</t>
    </r>
    <r>
      <rPr>
        <vertAlign val="superscript"/>
        <sz val="10"/>
        <rFont val="ＭＳ Ｐ明朝"/>
        <family val="1"/>
      </rPr>
      <t>2</t>
    </r>
    <r>
      <rPr>
        <sz val="10"/>
        <rFont val="ＭＳ Ｐ明朝"/>
        <family val="1"/>
      </rPr>
      <t>)</t>
    </r>
  </si>
  <si>
    <r>
      <t>死荷重時
(N/mm</t>
    </r>
    <r>
      <rPr>
        <vertAlign val="superscript"/>
        <sz val="10"/>
        <rFont val="ＭＳ Ｐ明朝"/>
        <family val="1"/>
      </rPr>
      <t>2</t>
    </r>
    <r>
      <rPr>
        <sz val="10"/>
        <rFont val="ＭＳ Ｐ明朝"/>
        <family val="1"/>
      </rPr>
      <t>)</t>
    </r>
  </si>
  <si>
    <t>破壊抵抗
曲げモーメント(kN)</t>
  </si>
  <si>
    <t>有効高</t>
  </si>
  <si>
    <t>As</t>
  </si>
  <si>
    <t>―</t>
  </si>
  <si>
    <t>―</t>
  </si>
  <si>
    <t>D</t>
  </si>
  <si>
    <t>―</t>
  </si>
  <si>
    <t>主桁・曲げモーメント</t>
  </si>
  <si>
    <t>主桁・せん断力</t>
  </si>
  <si>
    <t>支承・落橋防止システム</t>
  </si>
  <si>
    <t>集計値</t>
  </si>
  <si>
    <t>破壊抵抗
曲げモーメント(kN･m)</t>
  </si>
  <si>
    <r>
      <t xml:space="preserve">圧縮縁端からの距離 </t>
    </r>
    <r>
      <rPr>
        <b/>
        <sz val="10"/>
        <rFont val="ＭＳ Ｐ明朝"/>
        <family val="1"/>
      </rPr>
      <t>ｄ</t>
    </r>
  </si>
  <si>
    <t>斜引張鉄筋</t>
  </si>
  <si>
    <t>軸方向鉄筋</t>
  </si>
  <si>
    <t>③④主桁･床版の設計（荷重算出～橋面荷重）</t>
  </si>
  <si>
    <t>④主桁の設計（せん断力）</t>
  </si>
  <si>
    <t>せん断力
（ｋN)</t>
  </si>
  <si>
    <t>温度時</t>
  </si>
  <si>
    <t>終局荷重時最大値</t>
  </si>
  <si>
    <t>T1</t>
  </si>
  <si>
    <t>断面力</t>
  </si>
  <si>
    <t>部材のデータ</t>
  </si>
  <si>
    <t>⑥橋脚の設計</t>
  </si>
  <si>
    <r>
      <t>曲げ
応力度
(N/mm</t>
    </r>
    <r>
      <rPr>
        <vertAlign val="superscript"/>
        <sz val="10"/>
        <rFont val="ＭＳ Ｐ明朝"/>
        <family val="1"/>
      </rPr>
      <t>2</t>
    </r>
    <r>
      <rPr>
        <sz val="10"/>
        <rFont val="ＭＳ Ｐ明朝"/>
        <family val="1"/>
      </rPr>
      <t>)</t>
    </r>
  </si>
  <si>
    <t>設計
荷重時</t>
  </si>
  <si>
    <t>地震時</t>
  </si>
  <si>
    <t>脚高　H(m)</t>
  </si>
  <si>
    <t>脚寸法　B×ｈ(m)</t>
  </si>
  <si>
    <r>
      <t>斜引張鉄筋応力度(N/mm</t>
    </r>
    <r>
      <rPr>
        <vertAlign val="superscript"/>
        <sz val="9"/>
        <rFont val="ＭＳ Ｐ明朝"/>
        <family val="1"/>
      </rPr>
      <t>2</t>
    </r>
    <r>
      <rPr>
        <sz val="9"/>
        <rFont val="ＭＳ Ｐ明朝"/>
        <family val="1"/>
      </rPr>
      <t>)</t>
    </r>
  </si>
  <si>
    <r>
      <t>軸力・曲げモーメントに対する検証　</t>
    </r>
    <r>
      <rPr>
        <sz val="10"/>
        <rFont val="ＭＳ Ｐ明朝"/>
        <family val="1"/>
      </rPr>
      <t>(断面決定の組み合わせで記入してください。）</t>
    </r>
  </si>
  <si>
    <r>
      <t>せん断力に対する検証　</t>
    </r>
    <r>
      <rPr>
        <sz val="10"/>
        <rFont val="ＭＳ Ｐ明朝"/>
        <family val="1"/>
      </rPr>
      <t>(最大断面力位置で記入してください。）</t>
    </r>
  </si>
  <si>
    <r>
      <t>軸力・曲げモーメントの集計　</t>
    </r>
    <r>
      <rPr>
        <sz val="10"/>
        <rFont val="ＭＳ Ｐ明朝"/>
        <family val="1"/>
      </rPr>
      <t>(最大断面力位置で記入してください。）</t>
    </r>
  </si>
  <si>
    <t>断面の設定</t>
  </si>
  <si>
    <t>断面図</t>
  </si>
  <si>
    <t>橋脚</t>
  </si>
  <si>
    <t>断面力の抽出、部材データ、</t>
  </si>
  <si>
    <t>軸力・曲げモーメントに対する検証、せん断力に対する検証</t>
  </si>
  <si>
    <t>設計フロー図</t>
  </si>
  <si>
    <t>支承条件の選定（○を付けてください）</t>
  </si>
  <si>
    <t>固定可動</t>
  </si>
  <si>
    <t>A1支点</t>
  </si>
  <si>
    <t>A2支点</t>
  </si>
  <si>
    <t>支 承 タ イ プ（A　or　B)</t>
  </si>
  <si>
    <t>支  承  形  式（ゴム・鋼等）</t>
  </si>
  <si>
    <t>度</t>
  </si>
  <si>
    <t>地震時移動量</t>
  </si>
  <si>
    <t>地震時(L1)</t>
  </si>
  <si>
    <t>【RＣ上部工  RC連続ラーメン橋　１／12】</t>
  </si>
  <si>
    <t>【RＣ上部工  RC連続ラーメン橋　2／12】</t>
  </si>
  <si>
    <t>【RＣ上部工  RC連続ラーメン橋　3／12】</t>
  </si>
  <si>
    <t>【RＣ上部工  RC連続ラーメン橋　4／12】</t>
  </si>
  <si>
    <t>【RＣ上部工  RC連続ラーメン橋　5／12】</t>
  </si>
  <si>
    <t>【RＣ上部工  RC連続ラーメン橋　6／12】</t>
  </si>
  <si>
    <t>【RＣ上部工  RC連続ラーメン橋　7／12】</t>
  </si>
  <si>
    <t>【RＣ上部工  RC連続ラーメン橋　8／12】</t>
  </si>
  <si>
    <t>【RＣ上部工  RC連続ラーメン橋　9／12】</t>
  </si>
  <si>
    <t>【RＣ上部工 RC連続ラーメン橋　10／1２】</t>
  </si>
  <si>
    <t>【RＣ上部工  RC連続ラーメン橋　１1／12】</t>
  </si>
  <si>
    <t>【RＣ上部工  RC連続ラーメン橋　１2／12】</t>
  </si>
  <si>
    <t>（記載不要）</t>
  </si>
  <si>
    <t>添架物等</t>
  </si>
  <si>
    <t>免震</t>
  </si>
  <si>
    <t>設計便覧（案）近畿地方整備局　　Ｈ24.4</t>
  </si>
  <si>
    <t>設計図に配筋が反映されているか。･･･････････････････････････････････････････</t>
  </si>
  <si>
    <t>橋面荷重は正確に入力されているか。･････････････････････････････････････････</t>
  </si>
  <si>
    <t>格点座標・主桁断面寸法・横桁（隔壁）断面寸法は正確に入力されているか。・・・・・</t>
  </si>
  <si>
    <t>D</t>
  </si>
  <si>
    <t>＠</t>
  </si>
  <si>
    <t>①</t>
  </si>
  <si>
    <t>②</t>
  </si>
  <si>
    <t>③</t>
  </si>
  <si>
    <t>④</t>
  </si>
  <si>
    <t>D</t>
  </si>
  <si>
    <t>＠</t>
  </si>
  <si>
    <t>－</t>
  </si>
  <si>
    <t>活無載荷</t>
  </si>
  <si>
    <t>活載荷</t>
  </si>
  <si>
    <t>①</t>
  </si>
  <si>
    <t>②</t>
  </si>
  <si>
    <t>③</t>
  </si>
  <si>
    <t>④</t>
  </si>
  <si>
    <t>ｈ（ｍ）</t>
  </si>
  <si>
    <t>ｄ（ｍ）</t>
  </si>
  <si>
    <t>-</t>
  </si>
  <si>
    <r>
      <t>As(cm</t>
    </r>
    <r>
      <rPr>
        <vertAlign val="superscript"/>
        <sz val="10"/>
        <rFont val="ＭＳ Ｐ明朝"/>
        <family val="1"/>
      </rPr>
      <t>2</t>
    </r>
    <r>
      <rPr>
        <sz val="10"/>
        <rFont val="ＭＳ Ｐ明朝"/>
        <family val="1"/>
      </rPr>
      <t>)</t>
    </r>
  </si>
  <si>
    <t>@</t>
  </si>
  <si>
    <t>-</t>
  </si>
  <si>
    <t>σc</t>
  </si>
  <si>
    <t>≦</t>
  </si>
  <si>
    <t>σca=</t>
  </si>
  <si>
    <t>σs</t>
  </si>
  <si>
    <t>σsa=</t>
  </si>
  <si>
    <t>σc</t>
  </si>
  <si>
    <t>σs</t>
  </si>
  <si>
    <t>σc</t>
  </si>
  <si>
    <t>σs</t>
  </si>
  <si>
    <r>
      <t>N/mm</t>
    </r>
    <r>
      <rPr>
        <vertAlign val="superscript"/>
        <sz val="10"/>
        <rFont val="ＭＳ Ｐ明朝"/>
        <family val="1"/>
      </rPr>
      <t>2</t>
    </r>
  </si>
  <si>
    <t>σc</t>
  </si>
  <si>
    <t>σs</t>
  </si>
  <si>
    <t>-</t>
  </si>
  <si>
    <t>＠</t>
  </si>
  <si>
    <t>-</t>
  </si>
  <si>
    <t>σc</t>
  </si>
  <si>
    <t>σs</t>
  </si>
  <si>
    <r>
      <t>設計荷重時は許容値140N/mm</t>
    </r>
    <r>
      <rPr>
        <vertAlign val="superscript"/>
        <sz val="10"/>
        <rFont val="ＭＳ Ｐ明朝"/>
        <family val="1"/>
      </rPr>
      <t>2</t>
    </r>
    <r>
      <rPr>
        <sz val="10"/>
        <rFont val="ＭＳ Ｐ明朝"/>
        <family val="1"/>
      </rPr>
      <t>に対して20N/mm</t>
    </r>
    <r>
      <rPr>
        <vertAlign val="superscript"/>
        <sz val="10"/>
        <rFont val="ＭＳ Ｐ明朝"/>
        <family val="1"/>
      </rPr>
      <t>2</t>
    </r>
    <r>
      <rPr>
        <sz val="10"/>
        <rFont val="ＭＳ Ｐ明朝"/>
        <family val="1"/>
      </rPr>
      <t>程度の余裕をとっているか。････････････</t>
    </r>
  </si>
  <si>
    <t>標準部・桁端部の直角方向、張出床版軸方向鉄筋は正しく配筋されているか。････････････</t>
  </si>
  <si>
    <t>②</t>
  </si>
  <si>
    <t>④</t>
  </si>
  <si>
    <t>⑥</t>
  </si>
  <si>
    <t>⑧</t>
  </si>
  <si>
    <t>①</t>
  </si>
  <si>
    <t>③</t>
  </si>
  <si>
    <t>⑤</t>
  </si>
  <si>
    <t>⑦</t>
  </si>
  <si>
    <t>ページ</t>
  </si>
  <si>
    <t>－</t>
  </si>
  <si>
    <t>⑥</t>
  </si>
  <si>
    <t>⑧</t>
  </si>
  <si>
    <t>－</t>
  </si>
  <si>
    <t>①</t>
  </si>
  <si>
    <t>③</t>
  </si>
  <si>
    <t>⑤</t>
  </si>
  <si>
    <t>⑦</t>
  </si>
  <si>
    <r>
      <t>As（cm</t>
    </r>
    <r>
      <rPr>
        <vertAlign val="superscript"/>
        <sz val="10"/>
        <rFont val="ＭＳ Ｐ明朝"/>
        <family val="1"/>
      </rPr>
      <t>2</t>
    </r>
    <r>
      <rPr>
        <sz val="10"/>
        <rFont val="ＭＳ Ｐ明朝"/>
        <family val="1"/>
      </rPr>
      <t>)</t>
    </r>
  </si>
  <si>
    <r>
      <t>ｄ</t>
    </r>
    <r>
      <rPr>
        <sz val="10"/>
        <rFont val="ＭＳ Ｐ明朝"/>
        <family val="1"/>
      </rPr>
      <t>(m)</t>
    </r>
  </si>
  <si>
    <t>T1</t>
  </si>
  <si>
    <t>D</t>
  </si>
  <si>
    <t>@</t>
  </si>
  <si>
    <t>T2</t>
  </si>
  <si>
    <t>T3</t>
  </si>
  <si>
    <t>T4</t>
  </si>
  <si>
    <t>D</t>
  </si>
  <si>
    <t>@</t>
  </si>
  <si>
    <t>④</t>
  </si>
  <si>
    <t>T1</t>
  </si>
  <si>
    <t>T2</t>
  </si>
  <si>
    <t>D</t>
  </si>
  <si>
    <t>@</t>
  </si>
  <si>
    <t>T3</t>
  </si>
  <si>
    <t>T4</t>
  </si>
  <si>
    <t>⑥</t>
  </si>
  <si>
    <t>⑧</t>
  </si>
  <si>
    <t>②</t>
  </si>
  <si>
    <t>④</t>
  </si>
  <si>
    <t>σc≦</t>
  </si>
  <si>
    <t>σs≦</t>
  </si>
  <si>
    <t>σc≦</t>
  </si>
  <si>
    <t>σs≦</t>
  </si>
  <si>
    <t>―</t>
  </si>
  <si>
    <t>曲げ破壊安全度 　F</t>
  </si>
  <si>
    <t>F</t>
  </si>
  <si>
    <t>≧</t>
  </si>
  <si>
    <t>⑤</t>
  </si>
  <si>
    <t>⑦</t>
  </si>
  <si>
    <t>①</t>
  </si>
  <si>
    <t>③</t>
  </si>
  <si>
    <t>―</t>
  </si>
  <si>
    <t>-</t>
  </si>
  <si>
    <t>τm≦</t>
  </si>
  <si>
    <t>-</t>
  </si>
  <si>
    <t>⑤</t>
  </si>
  <si>
    <t>⑦</t>
  </si>
  <si>
    <r>
      <t>As（cm</t>
    </r>
    <r>
      <rPr>
        <vertAlign val="superscript"/>
        <sz val="10"/>
        <rFont val="ＭＳ Ｐ明朝"/>
        <family val="1"/>
      </rPr>
      <t>2</t>
    </r>
    <r>
      <rPr>
        <sz val="10"/>
        <rFont val="ＭＳ Ｐ明朝"/>
        <family val="1"/>
      </rPr>
      <t>)</t>
    </r>
  </si>
  <si>
    <t>@</t>
  </si>
  <si>
    <t>D</t>
  </si>
  <si>
    <t>@</t>
  </si>
  <si>
    <t>Mmax</t>
  </si>
  <si>
    <t>Mnin</t>
  </si>
  <si>
    <t>Smax</t>
  </si>
  <si>
    <t>Smin</t>
  </si>
  <si>
    <t>σｓ≦</t>
  </si>
  <si>
    <t>σｓ≦</t>
  </si>
  <si>
    <t>曲げ破壊安全度　F　</t>
  </si>
  <si>
    <t>(F≧1.0)</t>
  </si>
  <si>
    <t>σs≦σsa=</t>
  </si>
  <si>
    <t>σs≦σsa=</t>
  </si>
  <si>
    <t>―</t>
  </si>
  <si>
    <t>―</t>
  </si>
  <si>
    <t>Suc,Sus≧Smax,min</t>
  </si>
  <si>
    <t>-</t>
  </si>
  <si>
    <t>コンクリート</t>
  </si>
  <si>
    <t>σc≦</t>
  </si>
  <si>
    <t>σs≦</t>
  </si>
  <si>
    <t>アンカーバー</t>
  </si>
  <si>
    <t>φ＝</t>
  </si>
  <si>
    <t>-</t>
  </si>
  <si>
    <t>ｂｗ＝</t>
  </si>
  <si>
    <t>B</t>
  </si>
  <si>
    <t>ｄ3</t>
  </si>
  <si>
    <t>T3</t>
  </si>
  <si>
    <t>h</t>
  </si>
  <si>
    <t>ｄ2</t>
  </si>
  <si>
    <t>ｄ1</t>
  </si>
  <si>
    <t>T１</t>
  </si>
  <si>
    <t>T2</t>
  </si>
  <si>
    <t>P1</t>
  </si>
  <si>
    <t>P2</t>
  </si>
  <si>
    <t>P3</t>
  </si>
  <si>
    <t>×</t>
  </si>
  <si>
    <r>
      <t>As1（cm</t>
    </r>
    <r>
      <rPr>
        <vertAlign val="superscript"/>
        <sz val="10"/>
        <rFont val="ＭＳ Ｐ明朝"/>
        <family val="1"/>
      </rPr>
      <t>2</t>
    </r>
    <r>
      <rPr>
        <sz val="10"/>
        <rFont val="ＭＳ Ｐ明朝"/>
        <family val="1"/>
      </rPr>
      <t>)</t>
    </r>
  </si>
  <si>
    <t>－</t>
  </si>
  <si>
    <r>
      <t>ｄ1</t>
    </r>
    <r>
      <rPr>
        <sz val="10"/>
        <rFont val="ＭＳ Ｐ明朝"/>
        <family val="1"/>
      </rPr>
      <t>(m)</t>
    </r>
  </si>
  <si>
    <r>
      <t>As2(cm</t>
    </r>
    <r>
      <rPr>
        <vertAlign val="superscript"/>
        <sz val="10"/>
        <rFont val="ＭＳ Ｐ明朝"/>
        <family val="1"/>
      </rPr>
      <t>2</t>
    </r>
    <r>
      <rPr>
        <sz val="10"/>
        <rFont val="ＭＳ Ｐ明朝"/>
        <family val="1"/>
      </rPr>
      <t>)</t>
    </r>
  </si>
  <si>
    <t>－</t>
  </si>
  <si>
    <r>
      <t>ｄ2</t>
    </r>
    <r>
      <rPr>
        <sz val="10"/>
        <rFont val="ＭＳ Ｐ明朝"/>
        <family val="1"/>
      </rPr>
      <t>(m)</t>
    </r>
  </si>
  <si>
    <r>
      <t>As3(cm</t>
    </r>
    <r>
      <rPr>
        <vertAlign val="superscript"/>
        <sz val="10"/>
        <rFont val="ＭＳ Ｐ明朝"/>
        <family val="1"/>
      </rPr>
      <t>2</t>
    </r>
    <r>
      <rPr>
        <sz val="10"/>
        <rFont val="ＭＳ Ｐ明朝"/>
        <family val="1"/>
      </rPr>
      <t>)</t>
    </r>
  </si>
  <si>
    <r>
      <t>ｄ3</t>
    </r>
    <r>
      <rPr>
        <sz val="10"/>
        <rFont val="ＭＳ Ｐ明朝"/>
        <family val="1"/>
      </rPr>
      <t>(m)</t>
    </r>
  </si>
  <si>
    <t>P1</t>
  </si>
  <si>
    <t>P2</t>
  </si>
  <si>
    <t>P3</t>
  </si>
  <si>
    <t>N(kN)</t>
  </si>
  <si>
    <t>M(ｋN・m)</t>
  </si>
  <si>
    <t>－</t>
  </si>
  <si>
    <t>σc≦σca=</t>
  </si>
  <si>
    <t>σs≦σsa=</t>
  </si>
  <si>
    <t>－</t>
  </si>
  <si>
    <t>タイプ</t>
  </si>
  <si>
    <t>mm</t>
  </si>
  <si>
    <t>―</t>
  </si>
  <si>
    <t>Rd</t>
  </si>
  <si>
    <t>kN</t>
  </si>
  <si>
    <t>ΣR</t>
  </si>
  <si>
    <t>kN</t>
  </si>
  <si>
    <t>kN</t>
  </si>
  <si>
    <t>kN</t>
  </si>
  <si>
    <t>B</t>
  </si>
  <si>
    <t>mm</t>
  </si>
  <si>
    <t>Ｌ</t>
  </si>
  <si>
    <t>mm</t>
  </si>
  <si>
    <t>te×n=Σte</t>
  </si>
  <si>
    <t>mm</t>
  </si>
  <si>
    <t>ts</t>
  </si>
  <si>
    <t>mm</t>
  </si>
  <si>
    <t>Σh</t>
  </si>
  <si>
    <t>σmax≦σmaxa</t>
  </si>
  <si>
    <r>
      <t>N/mm</t>
    </r>
    <r>
      <rPr>
        <vertAlign val="superscript"/>
        <sz val="8"/>
        <rFont val="ＪＳ明朝"/>
        <family val="1"/>
      </rPr>
      <t>2</t>
    </r>
  </si>
  <si>
    <t>≦</t>
  </si>
  <si>
    <t>Δo≦Δσa</t>
  </si>
  <si>
    <r>
      <t>N/mm</t>
    </r>
    <r>
      <rPr>
        <vertAlign val="superscript"/>
        <sz val="8"/>
        <rFont val="ＪＳ明朝"/>
        <family val="1"/>
      </rPr>
      <t>2</t>
    </r>
  </si>
  <si>
    <t>≦</t>
  </si>
  <si>
    <t>σmin≧σmina</t>
  </si>
  <si>
    <t>≧</t>
  </si>
  <si>
    <t>σmax≦σcra</t>
  </si>
  <si>
    <r>
      <t>N/mm</t>
    </r>
    <r>
      <rPr>
        <vertAlign val="superscript"/>
        <sz val="8"/>
        <rFont val="ＪＳ明朝"/>
        <family val="1"/>
      </rPr>
      <t>2</t>
    </r>
  </si>
  <si>
    <t>≦</t>
  </si>
  <si>
    <t>σce≦σcra</t>
  </si>
  <si>
    <t>σte≦σta</t>
  </si>
  <si>
    <t>σs≦σsa</t>
  </si>
  <si>
    <r>
      <t>N/mm</t>
    </r>
    <r>
      <rPr>
        <vertAlign val="superscript"/>
        <sz val="8"/>
        <rFont val="ＪＳ明朝"/>
        <family val="1"/>
      </rPr>
      <t>2</t>
    </r>
  </si>
  <si>
    <t>≦</t>
  </si>
  <si>
    <t>γs≦γsa</t>
  </si>
  <si>
    <t>％</t>
  </si>
  <si>
    <t>γse≦γsea</t>
  </si>
  <si>
    <t>δr≦δc/fv</t>
  </si>
  <si>
    <t>mm</t>
  </si>
  <si>
    <t>≦</t>
  </si>
  <si>
    <t>γt≦γta</t>
  </si>
  <si>
    <t>アンカーボルト</t>
  </si>
  <si>
    <t>φ</t>
  </si>
  <si>
    <t>n</t>
  </si>
  <si>
    <t>L</t>
  </si>
  <si>
    <t>τh≦τha</t>
  </si>
  <si>
    <r>
      <t>N/mm</t>
    </r>
    <r>
      <rPr>
        <vertAlign val="superscript"/>
        <sz val="8"/>
        <rFont val="ＪＳ明朝"/>
        <family val="1"/>
      </rPr>
      <t>2</t>
    </r>
  </si>
  <si>
    <t>≦</t>
  </si>
  <si>
    <t>―</t>
  </si>
  <si>
    <t>τo≦τoa</t>
  </si>
  <si>
    <r>
      <t>N/mm</t>
    </r>
    <r>
      <rPr>
        <vertAlign val="superscript"/>
        <sz val="8"/>
        <rFont val="ＪＳ明朝"/>
        <family val="1"/>
      </rPr>
      <t>2</t>
    </r>
  </si>
  <si>
    <t>≦</t>
  </si>
  <si>
    <t>―</t>
  </si>
  <si>
    <t>Ｓ　（ｍ）</t>
  </si>
  <si>
    <t>Ｓａ（ｍ）＝0.2+0.005L</t>
  </si>
  <si>
    <t>PCケーブル</t>
  </si>
  <si>
    <t>―</t>
  </si>
  <si>
    <t>②</t>
  </si>
  <si>
    <t>④</t>
  </si>
  <si>
    <t>⑥</t>
  </si>
  <si>
    <t>⑧</t>
  </si>
  <si>
    <t>σs≦</t>
  </si>
  <si>
    <t>A1</t>
  </si>
  <si>
    <t>A2</t>
  </si>
  <si>
    <t>－</t>
  </si>
  <si>
    <t>A1</t>
  </si>
  <si>
    <t>A2</t>
  </si>
  <si>
    <r>
      <t>S</t>
    </r>
    <r>
      <rPr>
        <sz val="8"/>
        <rFont val="ＭＳ Ｐ明朝"/>
        <family val="1"/>
      </rPr>
      <t xml:space="preserve">E </t>
    </r>
    <r>
      <rPr>
        <sz val="10"/>
        <rFont val="ＭＳ Ｐ明朝"/>
        <family val="1"/>
      </rPr>
      <t>(ｍ）</t>
    </r>
  </si>
  <si>
    <r>
      <t>S</t>
    </r>
    <r>
      <rPr>
        <sz val="8"/>
        <rFont val="ＭＳ Ｐ明朝"/>
        <family val="1"/>
      </rPr>
      <t>EM</t>
    </r>
    <r>
      <rPr>
        <sz val="10"/>
        <rFont val="ＭＳ Ｐ明朝"/>
        <family val="1"/>
      </rPr>
      <t xml:space="preserve"> (ｍ）</t>
    </r>
  </si>
  <si>
    <t>S (ｍ）</t>
  </si>
  <si>
    <t>Sa (ｍ）</t>
  </si>
  <si>
    <t>－</t>
  </si>
  <si>
    <t>○</t>
  </si>
  <si>
    <t>；</t>
  </si>
  <si>
    <t>△</t>
  </si>
  <si>
    <t>；</t>
  </si>
  <si>
    <t>×</t>
  </si>
  <si>
    <t>ー</t>
  </si>
  <si>
    <r>
      <t>N/mm</t>
    </r>
    <r>
      <rPr>
        <vertAlign val="superscript"/>
        <sz val="10"/>
        <rFont val="ＭＳ Ｐ明朝"/>
        <family val="1"/>
      </rPr>
      <t>2</t>
    </r>
  </si>
  <si>
    <t>σs</t>
  </si>
  <si>
    <t>σc</t>
  </si>
  <si>
    <t>σs</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</si>
</sst>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000%"/>
    <numFmt numFmtId="178" formatCode="0.0_ "/>
    <numFmt numFmtId="179" formatCode="0.00_ "/>
    <numFmt numFmtId="180" formatCode="0_ "/>
    <numFmt numFmtId="181" formatCode="0.00000000_ "/>
    <numFmt numFmtId="182" formatCode="0.0000000_ "/>
    <numFmt numFmtId="183" formatCode="0.000000_ "/>
    <numFmt numFmtId="184" formatCode="0.00000_ "/>
    <numFmt numFmtId="185" formatCode="0.0000_ "/>
  </numFmts>
  <fonts count="37">
    <font>
      <sz val="11"/>
      <name val="ＭＳ Ｐゴシック"/>
      <family val="3"/>
    </font>
    <font>
      <sz val="10"/>
      <name val="ＭＳ Ｐ明朝"/>
      <family val="1"/>
    </font>
    <font>
      <sz val="6"/>
      <name val="ＭＳ Ｐゴシック"/>
      <family val="3"/>
    </font>
    <font>
      <b/>
      <sz val="14"/>
      <name val="ＪＳＰゴシック"/>
      <family val="3"/>
    </font>
    <font>
      <b/>
      <sz val="12"/>
      <name val="ＪＳ明朝"/>
      <family val="1"/>
    </font>
    <font>
      <b/>
      <sz val="12"/>
      <name val="ＭＳ Ｐゴシック"/>
      <family val="3"/>
    </font>
    <font>
      <sz val="10"/>
      <name val="ＭＳ Ｐゴシック"/>
      <family val="3"/>
    </font>
    <font>
      <sz val="9"/>
      <name val="ＭＳ Ｐゴシック"/>
      <family val="3"/>
    </font>
    <font>
      <b/>
      <sz val="11"/>
      <name val="ＪＳゴシック"/>
      <family val="3"/>
    </font>
    <font>
      <sz val="9"/>
      <name val="ＭＳ Ｐ明朝"/>
      <family val="1"/>
    </font>
    <font>
      <vertAlign val="superscript"/>
      <sz val="10"/>
      <name val="ＭＳ Ｐ明朝"/>
      <family val="1"/>
    </font>
    <font>
      <sz val="9"/>
      <name val="MS UI Gothic"/>
      <family val="3"/>
    </font>
    <font>
      <sz val="10"/>
      <name val="ＪＳ明朝"/>
      <family val="1"/>
    </font>
    <font>
      <sz val="11"/>
      <name val="ＭＳ Ｐ明朝"/>
      <family val="1"/>
    </font>
    <font>
      <b/>
      <sz val="10"/>
      <name val="ＭＳ Ｐゴシック"/>
      <family val="3"/>
    </font>
    <font>
      <b/>
      <sz val="10"/>
      <name val="ＭＳ Ｐ明朝"/>
      <family val="1"/>
    </font>
    <font>
      <b/>
      <sz val="11"/>
      <name val="ＭＳ Ｐ明朝"/>
      <family val="1"/>
    </font>
    <font>
      <b/>
      <sz val="11"/>
      <name val="ＭＳ Ｐゴシック"/>
      <family val="3"/>
    </font>
    <font>
      <sz val="9"/>
      <name val="ＪＳ明朝"/>
      <family val="1"/>
    </font>
    <font>
      <sz val="8"/>
      <name val="ＪＳ明朝"/>
      <family val="1"/>
    </font>
    <font>
      <vertAlign val="superscript"/>
      <sz val="8"/>
      <name val="ＪＳ明朝"/>
      <family val="1"/>
    </font>
    <font>
      <sz val="12"/>
      <name val="ＪＳ明朝"/>
      <family val="1"/>
    </font>
    <font>
      <sz val="7"/>
      <name val="ＪＳ明朝"/>
      <family val="1"/>
    </font>
    <font>
      <vertAlign val="subscript"/>
      <sz val="10"/>
      <name val="ＭＳ Ｐ明朝"/>
      <family val="1"/>
    </font>
    <font>
      <b/>
      <sz val="8"/>
      <name val="ＪＳゴシック"/>
      <family val="3"/>
    </font>
    <font>
      <sz val="8"/>
      <name val="ＭＳ Ｐゴシック"/>
      <family val="3"/>
    </font>
    <font>
      <vertAlign val="superscript"/>
      <sz val="11"/>
      <name val="ＭＳ Ｐゴシック"/>
      <family val="3"/>
    </font>
    <font>
      <sz val="8"/>
      <name val="ＭＳ Ｐ明朝"/>
      <family val="1"/>
    </font>
    <font>
      <b/>
      <sz val="9"/>
      <name val="ＭＳ Ｐ明朝"/>
      <family val="1"/>
    </font>
    <font>
      <vertAlign val="superscript"/>
      <sz val="9"/>
      <name val="ＭＳ Ｐ明朝"/>
      <family val="1"/>
    </font>
    <font>
      <b/>
      <sz val="14"/>
      <name val="ＭＳ ゴシック"/>
      <family val="3"/>
    </font>
    <font>
      <b/>
      <sz val="12"/>
      <name val="ＭＳ ゴシック"/>
      <family val="3"/>
    </font>
    <font>
      <b/>
      <sz val="8"/>
      <name val="ＭＳ Ｐゴシック"/>
      <family val="3"/>
    </font>
    <font>
      <b/>
      <sz val="8"/>
      <name val="ＪＳ明朝"/>
      <family val="1"/>
    </font>
    <font>
      <sz val="12"/>
      <name val="ＭＳ Ｐ明朝"/>
      <family val="1"/>
    </font>
    <font>
      <b/>
      <sz val="12"/>
      <name val="ＭＳ Ｐ明朝"/>
      <family val="1"/>
    </font>
    <font>
      <sz val="14"/>
      <name val="ＭＳ Ｐゴシック"/>
      <family val="3"/>
    </font>
  </fonts>
  <fills count="13">
    <fill>
      <patternFill/>
    </fill>
    <fill>
      <patternFill patternType="gray125"/>
    </fill>
    <fill>
      <patternFill patternType="solid">
        <fgColor indexed="22"/>
        <bgColor indexed="64"/>
      </patternFill>
    </fill>
    <fill>
      <patternFill patternType="lightGray"/>
    </fill>
    <fill>
      <patternFill patternType="gray0625">
        <fgColor indexed="26"/>
        <bgColor indexed="26"/>
      </patternFill>
    </fill>
    <fill>
      <patternFill patternType="solid">
        <fgColor indexed="41"/>
        <bgColor indexed="64"/>
      </patternFill>
    </fill>
    <fill>
      <patternFill patternType="gray0625"/>
    </fill>
    <fill>
      <patternFill patternType="solid">
        <fgColor indexed="57"/>
        <bgColor indexed="64"/>
      </patternFill>
    </fill>
    <fill>
      <patternFill patternType="solid">
        <fgColor indexed="47"/>
        <bgColor indexed="64"/>
      </patternFill>
    </fill>
    <fill>
      <patternFill patternType="solid">
        <fgColor indexed="42"/>
        <bgColor indexed="64"/>
      </patternFill>
    </fill>
    <fill>
      <patternFill patternType="solid">
        <fgColor indexed="31"/>
        <bgColor indexed="64"/>
      </patternFill>
    </fill>
    <fill>
      <patternFill patternType="solid">
        <fgColor indexed="13"/>
        <bgColor indexed="64"/>
      </patternFill>
    </fill>
    <fill>
      <patternFill patternType="solid">
        <fgColor indexed="26"/>
        <bgColor indexed="64"/>
      </patternFill>
    </fill>
  </fills>
  <borders count="137">
    <border>
      <left/>
      <right/>
      <top/>
      <bottom/>
      <diagonal/>
    </border>
    <border>
      <left>
        <color indexed="63"/>
      </left>
      <right>
        <color indexed="63"/>
      </right>
      <top>
        <color indexed="63"/>
      </top>
      <bottom style="medium"/>
    </border>
    <border>
      <left style="medium"/>
      <right>
        <color indexed="63"/>
      </right>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double"/>
    </border>
    <border>
      <left style="thin"/>
      <right style="thin"/>
      <top>
        <color indexed="63"/>
      </top>
      <bottom style="thin"/>
    </border>
    <border>
      <left style="thin"/>
      <right style="medium"/>
      <top>
        <color indexed="63"/>
      </top>
      <bottom style="thin"/>
    </border>
    <border>
      <left style="thin"/>
      <right>
        <color indexed="63"/>
      </right>
      <top style="thin"/>
      <bottom style="double"/>
    </border>
    <border>
      <left style="thin"/>
      <right style="thin"/>
      <top style="double"/>
      <bottom style="thin"/>
    </border>
    <border>
      <left style="thin"/>
      <right style="medium"/>
      <top style="thin"/>
      <bottom style="thin"/>
    </border>
    <border>
      <left>
        <color indexed="63"/>
      </left>
      <right style="thin"/>
      <top>
        <color indexed="63"/>
      </top>
      <bottom>
        <color indexed="63"/>
      </bottom>
    </border>
    <border>
      <left style="thin"/>
      <right>
        <color indexed="63"/>
      </right>
      <top style="medium"/>
      <bottom>
        <color indexed="63"/>
      </bottom>
    </border>
    <border>
      <left>
        <color indexed="63"/>
      </left>
      <right style="dotted"/>
      <top>
        <color indexed="63"/>
      </top>
      <bottom>
        <color indexed="63"/>
      </bottom>
    </border>
    <border>
      <left>
        <color indexed="63"/>
      </left>
      <right style="dashed"/>
      <top>
        <color indexed="63"/>
      </top>
      <bottom>
        <color indexed="63"/>
      </bottom>
    </border>
    <border>
      <left style="dotted"/>
      <right>
        <color indexed="63"/>
      </right>
      <top>
        <color indexed="63"/>
      </top>
      <bottom>
        <color indexed="63"/>
      </bottom>
    </border>
    <border>
      <left>
        <color indexed="63"/>
      </left>
      <right>
        <color indexed="63"/>
      </right>
      <top>
        <color indexed="63"/>
      </top>
      <bottom style="dashed"/>
    </border>
    <border>
      <left style="dashed"/>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medium"/>
      <top style="medium"/>
      <bottom style="medium"/>
    </border>
    <border>
      <left>
        <color indexed="63"/>
      </left>
      <right style="thin"/>
      <top style="thin"/>
      <bottom>
        <color indexed="63"/>
      </bottom>
    </border>
    <border>
      <left style="thin"/>
      <right style="thin"/>
      <top style="thin"/>
      <bottom style="thin"/>
    </border>
    <border>
      <left style="medium"/>
      <right>
        <color indexed="63"/>
      </right>
      <top>
        <color indexed="63"/>
      </top>
      <bottom style="thin"/>
    </border>
    <border>
      <left>
        <color indexed="63"/>
      </left>
      <right style="medium"/>
      <top style="thin"/>
      <bottom>
        <color indexed="63"/>
      </bottom>
    </border>
    <border>
      <left>
        <color indexed="63"/>
      </left>
      <right style="thin"/>
      <top style="medium"/>
      <bottom>
        <color indexed="63"/>
      </bottom>
    </border>
    <border>
      <left>
        <color indexed="63"/>
      </left>
      <right>
        <color indexed="63"/>
      </right>
      <top style="medium"/>
      <bottom style="thin"/>
    </border>
    <border>
      <left>
        <color indexed="63"/>
      </left>
      <right>
        <color indexed="63"/>
      </right>
      <top style="thin"/>
      <bottom style="double"/>
    </border>
    <border>
      <left>
        <color indexed="63"/>
      </left>
      <right style="thin"/>
      <top style="thin"/>
      <bottom style="double"/>
    </border>
    <border>
      <left style="medium"/>
      <right>
        <color indexed="63"/>
      </right>
      <top>
        <color indexed="63"/>
      </top>
      <bottom style="double"/>
    </border>
    <border>
      <left>
        <color indexed="63"/>
      </left>
      <right>
        <color indexed="63"/>
      </right>
      <top style="double"/>
      <bottom>
        <color indexed="63"/>
      </bottom>
    </border>
    <border>
      <left>
        <color indexed="63"/>
      </left>
      <right style="medium"/>
      <top>
        <color indexed="63"/>
      </top>
      <bottom style="double"/>
    </border>
    <border>
      <left>
        <color indexed="63"/>
      </left>
      <right style="medium"/>
      <top>
        <color indexed="63"/>
      </top>
      <bottom style="thin"/>
    </border>
    <border>
      <left style="dotted"/>
      <right>
        <color indexed="63"/>
      </right>
      <top style="thin"/>
      <bottom>
        <color indexed="63"/>
      </bottom>
    </border>
    <border>
      <left>
        <color indexed="63"/>
      </left>
      <right>
        <color indexed="63"/>
      </right>
      <top>
        <color indexed="63"/>
      </top>
      <bottom style="dotted"/>
    </border>
    <border>
      <left style="dotted"/>
      <right style="dotted"/>
      <top style="thin"/>
      <bottom style="thin"/>
    </border>
    <border>
      <left style="thin"/>
      <right style="dotted"/>
      <top style="thin"/>
      <bottom style="thin"/>
    </border>
    <border>
      <left style="dotted"/>
      <right>
        <color indexed="63"/>
      </right>
      <top style="thin"/>
      <bottom style="thin"/>
    </border>
    <border>
      <left>
        <color indexed="63"/>
      </left>
      <right>
        <color indexed="63"/>
      </right>
      <top style="double"/>
      <bottom style="thin"/>
    </border>
    <border>
      <left style="hair"/>
      <right>
        <color indexed="63"/>
      </right>
      <top style="thin"/>
      <bottom style="hair"/>
    </border>
    <border>
      <left>
        <color indexed="63"/>
      </left>
      <right style="hair"/>
      <top style="thin"/>
      <bottom style="hair"/>
    </border>
    <border>
      <left style="hair"/>
      <right>
        <color indexed="63"/>
      </right>
      <top style="hair"/>
      <bottom style="hair"/>
    </border>
    <border>
      <left>
        <color indexed="63"/>
      </left>
      <right style="hair"/>
      <top style="hair"/>
      <bottom style="hair"/>
    </border>
    <border>
      <left>
        <color indexed="63"/>
      </left>
      <right style="hair"/>
      <top style="hair"/>
      <bottom style="thin"/>
    </border>
    <border>
      <left style="medium"/>
      <right>
        <color indexed="63"/>
      </right>
      <top style="thin"/>
      <bottom style="thin"/>
    </border>
    <border>
      <left style="dotted"/>
      <right>
        <color indexed="63"/>
      </right>
      <top style="thin"/>
      <bottom style="double"/>
    </border>
    <border>
      <left style="thin"/>
      <right style="dotted"/>
      <top style="thin"/>
      <bottom style="double"/>
    </border>
    <border>
      <left style="thin"/>
      <right style="dotted"/>
      <top style="thin"/>
      <bottom>
        <color indexed="63"/>
      </bottom>
    </border>
    <border>
      <left style="dotted"/>
      <right>
        <color indexed="63"/>
      </right>
      <top>
        <color indexed="63"/>
      </top>
      <bottom style="medium"/>
    </border>
    <border>
      <left>
        <color indexed="63"/>
      </left>
      <right style="dotted"/>
      <top style="thin"/>
      <bottom style="thin"/>
    </border>
    <border>
      <left>
        <color indexed="63"/>
      </left>
      <right style="dotted"/>
      <top>
        <color indexed="63"/>
      </top>
      <bottom style="medium"/>
    </border>
    <border>
      <left style="dotted"/>
      <right style="dotted"/>
      <top style="thin"/>
      <bottom style="medium"/>
    </border>
    <border>
      <left style="thin"/>
      <right>
        <color indexed="63"/>
      </right>
      <top style="double"/>
      <bottom style="thin"/>
    </border>
    <border>
      <left style="thin"/>
      <right style="thin"/>
      <top style="thin"/>
      <bottom>
        <color indexed="63"/>
      </bottom>
    </border>
    <border>
      <left>
        <color indexed="63"/>
      </left>
      <right>
        <color indexed="63"/>
      </right>
      <top style="dotted"/>
      <bottom style="dotted"/>
    </border>
    <border>
      <left style="thin"/>
      <right style="medium"/>
      <top style="thin"/>
      <bottom>
        <color indexed="63"/>
      </bottom>
    </border>
    <border>
      <left style="thin"/>
      <right style="thin"/>
      <top>
        <color indexed="63"/>
      </top>
      <bottom>
        <color indexed="63"/>
      </bottom>
    </border>
    <border>
      <left style="thin"/>
      <right style="thin"/>
      <top style="thin"/>
      <bottom style="double"/>
    </border>
    <border>
      <left>
        <color indexed="63"/>
      </left>
      <right style="medium"/>
      <top style="thin"/>
      <bottom style="double"/>
    </border>
    <border>
      <left style="dotted"/>
      <right>
        <color indexed="63"/>
      </right>
      <top style="dotted"/>
      <bottom style="medium"/>
    </border>
    <border>
      <left>
        <color indexed="63"/>
      </left>
      <right>
        <color indexed="63"/>
      </right>
      <top style="dotted"/>
      <bottom style="medium"/>
    </border>
    <border>
      <left style="thin"/>
      <right style="thin"/>
      <top style="thin"/>
      <bottom style="medium"/>
    </border>
    <border>
      <left style="thin"/>
      <right style="medium"/>
      <top style="thin"/>
      <bottom style="double"/>
    </border>
    <border>
      <left style="thin"/>
      <right style="medium"/>
      <top style="double"/>
      <bottom style="thin"/>
    </border>
    <border>
      <left>
        <color indexed="63"/>
      </left>
      <right style="dotted"/>
      <top style="dotted"/>
      <bottom style="dotted"/>
    </border>
    <border>
      <left style="dotted"/>
      <right>
        <color indexed="63"/>
      </right>
      <top style="thin"/>
      <bottom style="dotted"/>
    </border>
    <border>
      <left style="dotted"/>
      <right>
        <color indexed="63"/>
      </right>
      <top>
        <color indexed="63"/>
      </top>
      <bottom style="dotted"/>
    </border>
    <border>
      <left>
        <color indexed="63"/>
      </left>
      <right>
        <color indexed="63"/>
      </right>
      <top style="thin"/>
      <bottom style="dotted"/>
    </border>
    <border>
      <left style="thin"/>
      <right style="thin"/>
      <top>
        <color indexed="63"/>
      </top>
      <bottom style="medium"/>
    </border>
    <border>
      <left>
        <color indexed="63"/>
      </left>
      <right>
        <color indexed="63"/>
      </right>
      <top style="medium"/>
      <bottom style="medium"/>
    </border>
    <border>
      <left style="medium"/>
      <right>
        <color indexed="63"/>
      </right>
      <top style="thin"/>
      <bottom>
        <color indexed="63"/>
      </bottom>
    </border>
    <border diagonalUp="1">
      <left>
        <color indexed="63"/>
      </left>
      <right>
        <color indexed="63"/>
      </right>
      <top>
        <color indexed="63"/>
      </top>
      <bottom>
        <color indexed="63"/>
      </bottom>
      <diagonal style="dashed"/>
    </border>
    <border>
      <left>
        <color indexed="63"/>
      </left>
      <right style="medium"/>
      <top style="double"/>
      <bottom>
        <color indexed="63"/>
      </bottom>
    </border>
    <border>
      <left style="thin"/>
      <right style="medium"/>
      <top>
        <color indexed="63"/>
      </top>
      <bottom>
        <color indexed="63"/>
      </bottom>
    </border>
    <border>
      <left style="hair"/>
      <right>
        <color indexed="63"/>
      </right>
      <top style="hair"/>
      <bottom style="thin"/>
    </border>
    <border>
      <left>
        <color indexed="63"/>
      </left>
      <right style="thin"/>
      <top style="double"/>
      <bottom>
        <color indexed="63"/>
      </bottom>
    </border>
    <border>
      <left style="medium"/>
      <right>
        <color indexed="63"/>
      </right>
      <top style="medium"/>
      <bottom style="thin"/>
    </border>
    <border>
      <left style="medium"/>
      <right>
        <color indexed="63"/>
      </right>
      <top style="double"/>
      <bottom>
        <color indexed="63"/>
      </bottom>
    </border>
    <border>
      <left>
        <color indexed="63"/>
      </left>
      <right style="medium"/>
      <top style="medium"/>
      <bottom style="thin"/>
    </border>
    <border>
      <left>
        <color indexed="63"/>
      </left>
      <right style="thin"/>
      <top style="medium"/>
      <bottom style="thin"/>
    </border>
    <border>
      <left style="thin"/>
      <right>
        <color indexed="63"/>
      </right>
      <top style="medium"/>
      <bottom style="thin"/>
    </border>
    <border>
      <left>
        <color indexed="63"/>
      </left>
      <right style="thin"/>
      <top style="double"/>
      <bottom style="thin"/>
    </border>
    <border>
      <left>
        <color indexed="63"/>
      </left>
      <right style="medium"/>
      <top style="double"/>
      <bottom style="thin"/>
    </border>
    <border>
      <left style="thin"/>
      <right>
        <color indexed="63"/>
      </right>
      <top style="double"/>
      <bottom>
        <color indexed="63"/>
      </bottom>
    </border>
    <border>
      <left style="thin"/>
      <right style="medium"/>
      <top>
        <color indexed="63"/>
      </top>
      <bottom style="double"/>
    </border>
    <border>
      <left style="thin"/>
      <right style="thin"/>
      <top>
        <color indexed="63"/>
      </top>
      <bottom style="double"/>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medium"/>
    </border>
    <border>
      <left>
        <color indexed="63"/>
      </left>
      <right style="thin"/>
      <top style="thin"/>
      <bottom style="medium"/>
    </border>
    <border>
      <left>
        <color indexed="63"/>
      </left>
      <right style="dotted"/>
      <top style="thin"/>
      <bottom>
        <color indexed="63"/>
      </bottom>
    </border>
    <border>
      <left>
        <color indexed="63"/>
      </left>
      <right style="dashed"/>
      <top>
        <color indexed="63"/>
      </top>
      <bottom style="thin"/>
    </border>
    <border>
      <left>
        <color indexed="63"/>
      </left>
      <right>
        <color indexed="63"/>
      </right>
      <top style="dashed"/>
      <bottom style="dashed"/>
    </border>
    <border>
      <left style="dotted"/>
      <right>
        <color indexed="63"/>
      </right>
      <top style="dotted"/>
      <bottom style="dotted"/>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color indexed="63"/>
      </left>
      <right style="dotted"/>
      <top style="thin"/>
      <bottom style="dotted"/>
    </border>
    <border>
      <left style="dotted"/>
      <right style="dotted"/>
      <top style="dotted"/>
      <bottom>
        <color indexed="63"/>
      </bottom>
    </border>
    <border>
      <left style="dotted"/>
      <right style="dotted"/>
      <top>
        <color indexed="63"/>
      </top>
      <bottom>
        <color indexed="63"/>
      </bottom>
    </border>
    <border>
      <left style="dotted"/>
      <right style="dotted"/>
      <top>
        <color indexed="63"/>
      </top>
      <bottom style="dotted"/>
    </border>
    <border>
      <left style="dashed"/>
      <right style="dashed"/>
      <top style="dashed"/>
      <bottom>
        <color indexed="63"/>
      </bottom>
    </border>
    <border>
      <left style="dashed"/>
      <right style="dashed"/>
      <top>
        <color indexed="63"/>
      </top>
      <bottom>
        <color indexed="63"/>
      </bottom>
    </border>
    <border>
      <left style="dashed"/>
      <right style="dashed"/>
      <top>
        <color indexed="63"/>
      </top>
      <bottom style="dashed"/>
    </border>
    <border>
      <left>
        <color indexed="63"/>
      </left>
      <right>
        <color indexed="63"/>
      </right>
      <top style="dashed"/>
      <bottom>
        <color indexed="63"/>
      </bottom>
    </border>
    <border>
      <left>
        <color indexed="63"/>
      </left>
      <right style="dotted"/>
      <top>
        <color indexed="63"/>
      </top>
      <bottom style="dotted"/>
    </border>
    <border>
      <left style="dashed"/>
      <right>
        <color indexed="63"/>
      </right>
      <top style="thin"/>
      <bottom style="thin"/>
    </border>
    <border>
      <left>
        <color indexed="63"/>
      </left>
      <right style="dashed"/>
      <top style="thin"/>
      <bottom style="thin"/>
    </border>
    <border>
      <left style="thin"/>
      <right>
        <color indexed="63"/>
      </right>
      <top>
        <color indexed="63"/>
      </top>
      <bottom style="dotted"/>
    </border>
    <border>
      <left>
        <color indexed="63"/>
      </left>
      <right style="thin"/>
      <top>
        <color indexed="63"/>
      </top>
      <bottom style="dotted"/>
    </border>
    <border>
      <left style="thin"/>
      <right>
        <color indexed="63"/>
      </right>
      <top style="thin"/>
      <bottom style="dotted"/>
    </border>
    <border>
      <left>
        <color indexed="63"/>
      </left>
      <right style="thin"/>
      <top style="thin"/>
      <bottom style="dotted"/>
    </border>
    <border>
      <left>
        <color indexed="63"/>
      </left>
      <right style="dotted"/>
      <top style="thin"/>
      <bottom style="medium"/>
    </border>
    <border>
      <left style="dotted"/>
      <right>
        <color indexed="63"/>
      </right>
      <top style="thin"/>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color indexed="63"/>
      </left>
      <right style="hair"/>
      <top>
        <color indexed="63"/>
      </top>
      <bottom style="thin"/>
    </border>
    <border>
      <left>
        <color indexed="63"/>
      </left>
      <right style="hair"/>
      <top style="thin"/>
      <bottom>
        <color indexed="63"/>
      </bottom>
    </border>
    <border>
      <left>
        <color indexed="63"/>
      </left>
      <right style="hair"/>
      <top>
        <color indexed="63"/>
      </top>
      <bottom>
        <color indexed="63"/>
      </bottom>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cellStyleXfs>
  <cellXfs count="1565">
    <xf numFmtId="0" fontId="0" fillId="0" borderId="0" xfId="0"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0" xfId="0" applyBorder="1" applyAlignment="1">
      <alignment vertical="center"/>
    </xf>
    <xf numFmtId="0" fontId="1" fillId="0" borderId="3" xfId="0" applyFont="1" applyBorder="1" applyAlignment="1">
      <alignment vertical="center"/>
    </xf>
    <xf numFmtId="0" fontId="1" fillId="0" borderId="4" xfId="0" applyFont="1" applyBorder="1" applyAlignment="1">
      <alignment vertical="center"/>
    </xf>
    <xf numFmtId="0" fontId="1" fillId="0" borderId="0" xfId="0" applyFont="1" applyAlignment="1">
      <alignment vertical="center"/>
    </xf>
    <xf numFmtId="0" fontId="1" fillId="0" borderId="2" xfId="0" applyFont="1" applyBorder="1" applyAlignment="1">
      <alignment vertical="center"/>
    </xf>
    <xf numFmtId="0" fontId="1" fillId="0" borderId="0" xfId="0" applyFont="1" applyBorder="1" applyAlignment="1">
      <alignment vertical="center"/>
    </xf>
    <xf numFmtId="0" fontId="1" fillId="0" borderId="5" xfId="0" applyFont="1" applyBorder="1" applyAlignment="1">
      <alignment vertical="center"/>
    </xf>
    <xf numFmtId="0" fontId="1" fillId="0" borderId="6" xfId="0" applyFont="1" applyBorder="1" applyAlignment="1">
      <alignment vertical="center"/>
    </xf>
    <xf numFmtId="0" fontId="1" fillId="0" borderId="1" xfId="0" applyFont="1" applyBorder="1" applyAlignment="1">
      <alignment vertical="center"/>
    </xf>
    <xf numFmtId="0" fontId="1" fillId="0" borderId="7" xfId="0" applyFont="1" applyBorder="1" applyAlignment="1">
      <alignment vertical="center"/>
    </xf>
    <xf numFmtId="0" fontId="3" fillId="0" borderId="0" xfId="20" applyFont="1" applyBorder="1" applyAlignment="1">
      <alignment vertical="center"/>
      <protection/>
    </xf>
    <xf numFmtId="0" fontId="0" fillId="0" borderId="0" xfId="20">
      <alignment/>
      <protection/>
    </xf>
    <xf numFmtId="0" fontId="4" fillId="0" borderId="0" xfId="20" applyFont="1" applyBorder="1" applyAlignment="1">
      <alignment vertical="center"/>
      <protection/>
    </xf>
    <xf numFmtId="0" fontId="4" fillId="0" borderId="1" xfId="20" applyFont="1" applyBorder="1" applyAlignment="1">
      <alignment vertical="center"/>
      <protection/>
    </xf>
    <xf numFmtId="0" fontId="6" fillId="0" borderId="8" xfId="0" applyFont="1" applyBorder="1" applyAlignment="1">
      <alignment vertical="center"/>
    </xf>
    <xf numFmtId="0" fontId="6" fillId="0" borderId="0" xfId="0" applyFont="1" applyAlignment="1">
      <alignment vertical="center"/>
    </xf>
    <xf numFmtId="0" fontId="6" fillId="0" borderId="2" xfId="0" applyFont="1" applyBorder="1" applyAlignment="1">
      <alignment vertical="center"/>
    </xf>
    <xf numFmtId="0" fontId="7" fillId="0" borderId="0" xfId="0" applyFont="1" applyAlignment="1">
      <alignment vertical="center"/>
    </xf>
    <xf numFmtId="0" fontId="7" fillId="0" borderId="0" xfId="0" applyFont="1" applyBorder="1" applyAlignment="1">
      <alignment vertical="center"/>
    </xf>
    <xf numFmtId="0" fontId="6" fillId="0" borderId="0" xfId="0" applyFont="1" applyBorder="1" applyAlignment="1">
      <alignment vertical="center"/>
    </xf>
    <xf numFmtId="0" fontId="7" fillId="0" borderId="0" xfId="0" applyFont="1" applyFill="1" applyBorder="1" applyAlignment="1">
      <alignment vertical="center"/>
    </xf>
    <xf numFmtId="0" fontId="1" fillId="0" borderId="3" xfId="0" applyFont="1" applyBorder="1" applyAlignment="1">
      <alignment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vertical="center"/>
    </xf>
    <xf numFmtId="0" fontId="1" fillId="0" borderId="12" xfId="0" applyFont="1" applyBorder="1" applyAlignment="1">
      <alignment horizontal="center" vertical="center"/>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xf>
    <xf numFmtId="0" fontId="1" fillId="0" borderId="13" xfId="0" applyFont="1" applyBorder="1" applyAlignment="1">
      <alignment horizontal="center" vertical="center"/>
    </xf>
    <xf numFmtId="0" fontId="1" fillId="0" borderId="9" xfId="0" applyFont="1" applyBorder="1" applyAlignment="1">
      <alignment horizontal="left" vertical="center"/>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6" xfId="0" applyFont="1" applyBorder="1" applyAlignment="1">
      <alignment horizontal="left" vertical="center"/>
    </xf>
    <xf numFmtId="0" fontId="1" fillId="0" borderId="0" xfId="0" applyFont="1" applyBorder="1" applyAlignment="1">
      <alignment horizontal="center" vertical="center" shrinkToFit="1"/>
    </xf>
    <xf numFmtId="0" fontId="1" fillId="0" borderId="9" xfId="0" applyFont="1" applyBorder="1" applyAlignment="1">
      <alignment horizontal="center" vertical="center" shrinkToFit="1"/>
    </xf>
    <xf numFmtId="0" fontId="1" fillId="0" borderId="18" xfId="0" applyFont="1" applyBorder="1" applyAlignment="1">
      <alignment horizontal="center" vertical="center"/>
    </xf>
    <xf numFmtId="0" fontId="1" fillId="0" borderId="19" xfId="0" applyFont="1" applyBorder="1" applyAlignment="1">
      <alignment vertical="center"/>
    </xf>
    <xf numFmtId="0" fontId="1" fillId="0" borderId="9" xfId="0" applyFont="1" applyBorder="1" applyAlignment="1">
      <alignment vertical="center"/>
    </xf>
    <xf numFmtId="0" fontId="1" fillId="0" borderId="10" xfId="0" applyFont="1" applyBorder="1" applyAlignment="1">
      <alignment vertical="center"/>
    </xf>
    <xf numFmtId="0" fontId="0" fillId="0" borderId="20" xfId="0" applyBorder="1" applyAlignment="1">
      <alignment vertical="center"/>
    </xf>
    <xf numFmtId="0" fontId="1" fillId="0" borderId="0" xfId="0" applyFont="1" applyBorder="1" applyAlignment="1">
      <alignment vertical="center"/>
    </xf>
    <xf numFmtId="0" fontId="0" fillId="0" borderId="12" xfId="0" applyBorder="1" applyAlignment="1">
      <alignment vertical="center"/>
    </xf>
    <xf numFmtId="0" fontId="1" fillId="0" borderId="12" xfId="0" applyFont="1" applyBorder="1" applyAlignment="1">
      <alignment vertical="center"/>
    </xf>
    <xf numFmtId="0" fontId="1" fillId="0" borderId="0" xfId="0" applyFont="1" applyAlignment="1">
      <alignment vertical="center"/>
    </xf>
    <xf numFmtId="0" fontId="0" fillId="0" borderId="21" xfId="0" applyBorder="1" applyAlignment="1">
      <alignment vertical="center"/>
    </xf>
    <xf numFmtId="0" fontId="1" fillId="0" borderId="16" xfId="0" applyFont="1" applyBorder="1" applyAlignment="1">
      <alignment vertical="center"/>
    </xf>
    <xf numFmtId="0" fontId="1" fillId="0" borderId="13" xfId="0" applyFont="1" applyFill="1" applyBorder="1" applyAlignment="1">
      <alignment vertical="center"/>
    </xf>
    <xf numFmtId="0" fontId="1" fillId="0" borderId="22" xfId="0" applyFont="1" applyBorder="1" applyAlignment="1">
      <alignment horizontal="center" vertical="center" shrinkToFit="1"/>
    </xf>
    <xf numFmtId="0" fontId="1" fillId="0" borderId="13" xfId="0" applyFont="1" applyBorder="1" applyAlignment="1">
      <alignment horizontal="center" vertical="center" shrinkToFit="1"/>
    </xf>
    <xf numFmtId="0" fontId="1" fillId="0" borderId="23" xfId="0" applyFont="1" applyBorder="1" applyAlignment="1">
      <alignment horizontal="center" vertical="center" shrinkToFit="1"/>
    </xf>
    <xf numFmtId="0" fontId="1" fillId="0" borderId="9" xfId="0" applyFont="1" applyBorder="1" applyAlignment="1">
      <alignment vertical="center"/>
    </xf>
    <xf numFmtId="0" fontId="1" fillId="0" borderId="10" xfId="0" applyFont="1" applyBorder="1" applyAlignment="1">
      <alignment vertical="center"/>
    </xf>
    <xf numFmtId="0" fontId="0" fillId="0" borderId="19" xfId="0" applyBorder="1" applyAlignment="1">
      <alignment vertical="center"/>
    </xf>
    <xf numFmtId="0" fontId="1" fillId="0" borderId="12" xfId="0" applyFont="1" applyBorder="1" applyAlignment="1">
      <alignment horizontal="center" vertical="center" shrinkToFit="1"/>
    </xf>
    <xf numFmtId="0" fontId="1" fillId="0" borderId="14" xfId="0" applyFont="1" applyBorder="1" applyAlignment="1">
      <alignment vertical="center"/>
    </xf>
    <xf numFmtId="0" fontId="1" fillId="0" borderId="13"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horizontal="left" vertical="center"/>
    </xf>
    <xf numFmtId="0" fontId="0" fillId="0" borderId="24" xfId="0" applyBorder="1" applyAlignment="1">
      <alignment vertical="center"/>
    </xf>
    <xf numFmtId="0" fontId="1" fillId="0" borderId="16" xfId="0" applyFont="1" applyBorder="1" applyAlignment="1">
      <alignment horizontal="center" vertical="center"/>
    </xf>
    <xf numFmtId="0" fontId="1" fillId="0" borderId="15" xfId="0" applyFont="1" applyFill="1" applyBorder="1" applyAlignment="1">
      <alignment vertical="center"/>
    </xf>
    <xf numFmtId="0" fontId="1" fillId="0" borderId="14" xfId="0" applyFont="1" applyFill="1" applyBorder="1" applyAlignment="1">
      <alignment vertical="center"/>
    </xf>
    <xf numFmtId="0" fontId="1" fillId="0" borderId="25" xfId="0" applyFont="1" applyBorder="1" applyAlignment="1">
      <alignment horizontal="center" vertical="center" shrinkToFit="1"/>
    </xf>
    <xf numFmtId="0" fontId="1" fillId="0" borderId="26" xfId="0" applyFont="1" applyBorder="1" applyAlignment="1">
      <alignment horizontal="center" vertical="center" shrinkToFit="1"/>
    </xf>
    <xf numFmtId="0" fontId="1" fillId="0" borderId="27" xfId="0" applyFont="1" applyBorder="1" applyAlignment="1">
      <alignment vertical="center"/>
    </xf>
    <xf numFmtId="0" fontId="1" fillId="0" borderId="15" xfId="0" applyFont="1" applyBorder="1" applyAlignment="1">
      <alignment vertical="center"/>
    </xf>
    <xf numFmtId="0" fontId="1" fillId="0" borderId="19" xfId="0" applyFont="1" applyBorder="1" applyAlignment="1">
      <alignment vertical="center"/>
    </xf>
    <xf numFmtId="0" fontId="1" fillId="0" borderId="19" xfId="0" applyFont="1" applyBorder="1" applyAlignment="1">
      <alignment horizontal="center" vertical="center"/>
    </xf>
    <xf numFmtId="0" fontId="0" fillId="0" borderId="8" xfId="20" applyBorder="1">
      <alignment/>
      <protection/>
    </xf>
    <xf numFmtId="0" fontId="0" fillId="0" borderId="3" xfId="20" applyBorder="1">
      <alignment/>
      <protection/>
    </xf>
    <xf numFmtId="0" fontId="0" fillId="0" borderId="28" xfId="20" applyBorder="1">
      <alignment/>
      <protection/>
    </xf>
    <xf numFmtId="0" fontId="0" fillId="0" borderId="0" xfId="20" applyBorder="1">
      <alignment/>
      <protection/>
    </xf>
    <xf numFmtId="0" fontId="0" fillId="0" borderId="4" xfId="20" applyBorder="1">
      <alignment/>
      <protection/>
    </xf>
    <xf numFmtId="0" fontId="0" fillId="0" borderId="2" xfId="20" applyBorder="1" applyAlignment="1">
      <alignment/>
      <protection/>
    </xf>
    <xf numFmtId="0" fontId="0" fillId="0" borderId="0" xfId="20" applyBorder="1" applyAlignment="1">
      <alignment/>
      <protection/>
    </xf>
    <xf numFmtId="0" fontId="0" fillId="0" borderId="18" xfId="20" applyBorder="1" applyAlignment="1">
      <alignment/>
      <protection/>
    </xf>
    <xf numFmtId="0" fontId="6" fillId="0" borderId="0" xfId="20" applyFont="1" applyBorder="1" applyAlignment="1">
      <alignment horizontal="left" vertical="center"/>
      <protection/>
    </xf>
    <xf numFmtId="0" fontId="0" fillId="0" borderId="5" xfId="20" applyBorder="1" applyAlignment="1">
      <alignment/>
      <protection/>
    </xf>
    <xf numFmtId="0" fontId="12" fillId="0" borderId="2" xfId="0" applyFont="1" applyBorder="1" applyAlignment="1">
      <alignment vertical="center"/>
    </xf>
    <xf numFmtId="0" fontId="1" fillId="0" borderId="27" xfId="0" applyFont="1" applyBorder="1" applyAlignment="1">
      <alignment vertical="center"/>
    </xf>
    <xf numFmtId="0" fontId="1" fillId="0" borderId="18" xfId="0" applyFont="1" applyBorder="1" applyAlignment="1">
      <alignment vertical="center"/>
    </xf>
    <xf numFmtId="0" fontId="6" fillId="0" borderId="0" xfId="0" applyFont="1" applyBorder="1" applyAlignment="1">
      <alignment vertical="center"/>
    </xf>
    <xf numFmtId="0" fontId="1" fillId="0" borderId="5" xfId="0" applyFont="1" applyBorder="1" applyAlignment="1">
      <alignment vertical="center"/>
    </xf>
    <xf numFmtId="176" fontId="1" fillId="0" borderId="0" xfId="0" applyNumberFormat="1" applyFont="1" applyFill="1" applyBorder="1" applyAlignment="1">
      <alignment vertical="center"/>
    </xf>
    <xf numFmtId="176" fontId="1" fillId="0" borderId="29" xfId="0" applyNumberFormat="1" applyFont="1" applyFill="1" applyBorder="1" applyAlignment="1">
      <alignment vertical="center"/>
    </xf>
    <xf numFmtId="0" fontId="1" fillId="0" borderId="30" xfId="0" applyFont="1" applyBorder="1" applyAlignment="1">
      <alignment vertical="center"/>
    </xf>
    <xf numFmtId="0" fontId="1" fillId="0" borderId="0" xfId="0" applyFont="1" applyFill="1" applyBorder="1" applyAlignment="1">
      <alignment vertical="center"/>
    </xf>
    <xf numFmtId="0" fontId="0" fillId="0" borderId="29" xfId="0" applyBorder="1" applyAlignment="1">
      <alignment vertical="center"/>
    </xf>
    <xf numFmtId="176" fontId="1" fillId="0" borderId="31" xfId="0" applyNumberFormat="1" applyFont="1" applyFill="1" applyBorder="1" applyAlignment="1">
      <alignment vertical="center"/>
    </xf>
    <xf numFmtId="0" fontId="1" fillId="0" borderId="18" xfId="0" applyFont="1" applyFill="1" applyBorder="1" applyAlignment="1">
      <alignment vertical="center"/>
    </xf>
    <xf numFmtId="0" fontId="13" fillId="0" borderId="27" xfId="0" applyFont="1" applyFill="1" applyBorder="1" applyAlignment="1">
      <alignment vertical="center"/>
    </xf>
    <xf numFmtId="0" fontId="13" fillId="0" borderId="0" xfId="0" applyFont="1" applyFill="1" applyBorder="1" applyAlignment="1">
      <alignment vertical="center"/>
    </xf>
    <xf numFmtId="176" fontId="13" fillId="0" borderId="0" xfId="0" applyNumberFormat="1" applyFont="1" applyFill="1" applyBorder="1" applyAlignment="1">
      <alignment vertical="center"/>
    </xf>
    <xf numFmtId="0" fontId="0" fillId="0" borderId="18" xfId="0" applyFont="1" applyBorder="1" applyAlignment="1">
      <alignment vertical="distributed" textRotation="255"/>
    </xf>
    <xf numFmtId="0" fontId="13" fillId="0" borderId="0" xfId="0" applyFont="1" applyAlignment="1">
      <alignment horizontal="center" vertical="center"/>
    </xf>
    <xf numFmtId="0" fontId="13" fillId="0" borderId="0" xfId="0" applyFont="1" applyBorder="1" applyAlignment="1">
      <alignment horizontal="center" vertical="center"/>
    </xf>
    <xf numFmtId="0" fontId="13" fillId="0" borderId="0" xfId="0" applyFont="1" applyBorder="1" applyAlignment="1">
      <alignment horizontal="center" vertical="center" wrapText="1"/>
    </xf>
    <xf numFmtId="0" fontId="1" fillId="0" borderId="18" xfId="0" applyFont="1" applyBorder="1" applyAlignment="1">
      <alignment horizontal="center" vertical="top" textRotation="90" shrinkToFit="1"/>
    </xf>
    <xf numFmtId="0" fontId="13" fillId="0" borderId="18" xfId="0" applyFont="1" applyBorder="1" applyAlignment="1">
      <alignment horizontal="center" vertical="center" wrapText="1"/>
    </xf>
    <xf numFmtId="0" fontId="13" fillId="0" borderId="0" xfId="0" applyFont="1" applyAlignment="1">
      <alignment horizontal="center" vertical="center" wrapText="1"/>
    </xf>
    <xf numFmtId="0" fontId="1" fillId="0" borderId="32" xfId="0" applyFont="1" applyBorder="1" applyAlignment="1">
      <alignment vertical="center"/>
    </xf>
    <xf numFmtId="0" fontId="13" fillId="0" borderId="13" xfId="0" applyFont="1" applyBorder="1" applyAlignment="1">
      <alignment horizontal="center" vertical="center" wrapText="1"/>
    </xf>
    <xf numFmtId="0" fontId="1" fillId="0" borderId="33" xfId="0" applyFont="1" applyBorder="1" applyAlignment="1">
      <alignment vertical="center"/>
    </xf>
    <xf numFmtId="0" fontId="1" fillId="0" borderId="34" xfId="0" applyFont="1" applyBorder="1" applyAlignment="1">
      <alignment vertical="center"/>
    </xf>
    <xf numFmtId="0" fontId="1" fillId="0" borderId="35" xfId="0" applyFont="1" applyBorder="1" applyAlignment="1">
      <alignment vertical="center"/>
    </xf>
    <xf numFmtId="0" fontId="1" fillId="2" borderId="0" xfId="0" applyFont="1" applyFill="1" applyBorder="1" applyAlignment="1">
      <alignment vertical="center"/>
    </xf>
    <xf numFmtId="0" fontId="1" fillId="2" borderId="5" xfId="0" applyFont="1" applyFill="1" applyBorder="1" applyAlignment="1">
      <alignment vertical="center"/>
    </xf>
    <xf numFmtId="0" fontId="1" fillId="0" borderId="6" xfId="0" applyFont="1" applyBorder="1" applyAlignment="1">
      <alignment vertical="center"/>
    </xf>
    <xf numFmtId="0" fontId="1" fillId="0" borderId="1" xfId="0" applyFont="1" applyBorder="1" applyAlignment="1">
      <alignment vertical="center"/>
    </xf>
    <xf numFmtId="0" fontId="1" fillId="1" borderId="6" xfId="0" applyFont="1" applyFill="1" applyBorder="1" applyAlignment="1">
      <alignment vertical="center"/>
    </xf>
    <xf numFmtId="0" fontId="1" fillId="1" borderId="1" xfId="0" applyFont="1" applyFill="1" applyBorder="1" applyAlignment="1">
      <alignment vertical="center"/>
    </xf>
    <xf numFmtId="0" fontId="1" fillId="1" borderId="36" xfId="0" applyFont="1" applyFill="1" applyBorder="1" applyAlignment="1">
      <alignment vertical="center"/>
    </xf>
    <xf numFmtId="0" fontId="1" fillId="3" borderId="0" xfId="0" applyFont="1" applyFill="1" applyBorder="1" applyAlignment="1">
      <alignment vertical="center"/>
    </xf>
    <xf numFmtId="0" fontId="1" fillId="4" borderId="0" xfId="0" applyFont="1" applyFill="1" applyBorder="1" applyAlignment="1">
      <alignment vertical="center"/>
    </xf>
    <xf numFmtId="0" fontId="1" fillId="3" borderId="2" xfId="0" applyFont="1" applyFill="1" applyBorder="1" applyAlignment="1">
      <alignment vertical="center"/>
    </xf>
    <xf numFmtId="0" fontId="1" fillId="2" borderId="8" xfId="0" applyFont="1" applyFill="1" applyBorder="1" applyAlignment="1">
      <alignment vertical="center"/>
    </xf>
    <xf numFmtId="0" fontId="1" fillId="2" borderId="1" xfId="0" applyFont="1" applyFill="1" applyBorder="1" applyAlignment="1">
      <alignment vertical="center"/>
    </xf>
    <xf numFmtId="0" fontId="1" fillId="2" borderId="7" xfId="0" applyFont="1" applyFill="1" applyBorder="1" applyAlignment="1">
      <alignment vertical="center"/>
    </xf>
    <xf numFmtId="0" fontId="1" fillId="4" borderId="35" xfId="0" applyFont="1" applyFill="1" applyBorder="1" applyAlignment="1">
      <alignment vertical="center"/>
    </xf>
    <xf numFmtId="0" fontId="1" fillId="4" borderId="1" xfId="0" applyFont="1" applyFill="1" applyBorder="1" applyAlignment="1">
      <alignment vertical="center"/>
    </xf>
    <xf numFmtId="0" fontId="1" fillId="3" borderId="7" xfId="0" applyFont="1" applyFill="1" applyBorder="1" applyAlignment="1">
      <alignment vertical="center"/>
    </xf>
    <xf numFmtId="0" fontId="1" fillId="1" borderId="7" xfId="0" applyFont="1" applyFill="1" applyBorder="1" applyAlignment="1">
      <alignment vertical="center"/>
    </xf>
    <xf numFmtId="0" fontId="1" fillId="0" borderId="28" xfId="0" applyFont="1" applyBorder="1" applyAlignment="1">
      <alignment vertical="center"/>
    </xf>
    <xf numFmtId="0" fontId="1" fillId="0" borderId="15" xfId="0" applyFont="1" applyBorder="1" applyAlignment="1">
      <alignment vertical="center"/>
    </xf>
    <xf numFmtId="0" fontId="1" fillId="0" borderId="13" xfId="0" applyFont="1" applyBorder="1" applyAlignment="1">
      <alignment vertical="center"/>
    </xf>
    <xf numFmtId="0" fontId="1" fillId="0" borderId="29" xfId="0" applyFont="1" applyFill="1" applyBorder="1" applyAlignment="1">
      <alignment vertical="center"/>
    </xf>
    <xf numFmtId="0" fontId="1" fillId="0" borderId="5" xfId="0" applyFont="1" applyBorder="1" applyAlignment="1">
      <alignment horizontal="right" vertical="center"/>
    </xf>
    <xf numFmtId="0" fontId="1" fillId="0" borderId="0" xfId="0" applyFont="1" applyAlignment="1">
      <alignment horizontal="right" vertical="center"/>
    </xf>
    <xf numFmtId="0" fontId="1" fillId="0" borderId="0" xfId="0" applyFont="1" applyBorder="1" applyAlignment="1">
      <alignment horizontal="center" vertical="top" textRotation="90"/>
    </xf>
    <xf numFmtId="0" fontId="1" fillId="0" borderId="20" xfId="0" applyFont="1" applyBorder="1" applyAlignment="1">
      <alignment vertical="center"/>
    </xf>
    <xf numFmtId="0" fontId="9" fillId="0" borderId="0" xfId="0" applyFont="1" applyBorder="1" applyAlignment="1">
      <alignment horizontal="center" vertical="center" wrapText="1"/>
    </xf>
    <xf numFmtId="0" fontId="9" fillId="0" borderId="5" xfId="0" applyFont="1" applyBorder="1" applyAlignment="1">
      <alignment horizontal="center" vertical="center" wrapText="1"/>
    </xf>
    <xf numFmtId="176" fontId="1" fillId="0" borderId="12" xfId="0" applyNumberFormat="1" applyFont="1" applyBorder="1" applyAlignment="1">
      <alignment horizontal="center" vertical="center"/>
    </xf>
    <xf numFmtId="176" fontId="1" fillId="0" borderId="0" xfId="0" applyNumberFormat="1" applyFont="1" applyBorder="1" applyAlignment="1">
      <alignment horizontal="center" vertical="center"/>
    </xf>
    <xf numFmtId="176" fontId="1" fillId="0" borderId="13" xfId="0" applyNumberFormat="1" applyFont="1" applyBorder="1" applyAlignment="1">
      <alignment horizontal="center" vertical="center"/>
    </xf>
    <xf numFmtId="0" fontId="1" fillId="0" borderId="37" xfId="0" applyFont="1" applyBorder="1" applyAlignment="1">
      <alignment vertical="center"/>
    </xf>
    <xf numFmtId="0" fontId="13" fillId="0" borderId="14" xfId="0" applyFont="1" applyBorder="1" applyAlignment="1">
      <alignment vertical="center"/>
    </xf>
    <xf numFmtId="0" fontId="1" fillId="0" borderId="38" xfId="0" applyFont="1" applyBorder="1" applyAlignment="1">
      <alignment horizontal="center" vertical="center" shrinkToFit="1"/>
    </xf>
    <xf numFmtId="0" fontId="1" fillId="0" borderId="19" xfId="0" applyFont="1" applyBorder="1" applyAlignment="1">
      <alignment horizontal="distributed" vertical="center"/>
    </xf>
    <xf numFmtId="0" fontId="0" fillId="0" borderId="37" xfId="0" applyBorder="1" applyAlignment="1">
      <alignment vertical="center"/>
    </xf>
    <xf numFmtId="0" fontId="1" fillId="0" borderId="38" xfId="0" applyFont="1" applyBorder="1" applyAlignment="1">
      <alignment horizontal="center" vertical="center"/>
    </xf>
    <xf numFmtId="0" fontId="0" fillId="0" borderId="10" xfId="0" applyBorder="1" applyAlignment="1">
      <alignment vertical="center"/>
    </xf>
    <xf numFmtId="0" fontId="12" fillId="0" borderId="39" xfId="0" applyFont="1" applyBorder="1" applyAlignment="1">
      <alignment vertical="center"/>
    </xf>
    <xf numFmtId="0" fontId="1" fillId="0" borderId="14" xfId="0" applyFont="1" applyBorder="1" applyAlignment="1">
      <alignment vertical="center"/>
    </xf>
    <xf numFmtId="0" fontId="1" fillId="0" borderId="40" xfId="0" applyFont="1" applyBorder="1" applyAlignment="1">
      <alignment vertical="center"/>
    </xf>
    <xf numFmtId="0" fontId="1" fillId="0" borderId="0" xfId="20" applyFont="1" applyBorder="1" applyAlignment="1">
      <alignment vertical="center"/>
      <protection/>
    </xf>
    <xf numFmtId="0" fontId="6" fillId="0" borderId="0" xfId="0" applyFont="1" applyBorder="1" applyAlignment="1">
      <alignment horizontal="center" vertical="center"/>
    </xf>
    <xf numFmtId="0" fontId="1" fillId="0" borderId="0" xfId="0" applyFont="1" applyBorder="1" applyAlignment="1" quotePrefix="1">
      <alignment horizontal="center" vertical="center"/>
    </xf>
    <xf numFmtId="0" fontId="6" fillId="0" borderId="0" xfId="0" applyFont="1" applyAlignment="1">
      <alignment vertical="center"/>
    </xf>
    <xf numFmtId="0" fontId="12" fillId="0" borderId="0" xfId="0" applyFont="1" applyBorder="1" applyAlignment="1">
      <alignment vertical="center"/>
    </xf>
    <xf numFmtId="0" fontId="12" fillId="0" borderId="6" xfId="0" applyFont="1" applyBorder="1" applyAlignment="1">
      <alignment vertical="center"/>
    </xf>
    <xf numFmtId="0" fontId="1" fillId="0" borderId="7" xfId="0" applyFont="1" applyBorder="1" applyAlignment="1">
      <alignment vertical="center"/>
    </xf>
    <xf numFmtId="0" fontId="12" fillId="0" borderId="8" xfId="0" applyFont="1" applyBorder="1" applyAlignment="1">
      <alignment horizontal="center" vertical="center"/>
    </xf>
    <xf numFmtId="0" fontId="12" fillId="0" borderId="41" xfId="0" applyFont="1" applyBorder="1" applyAlignment="1">
      <alignment horizontal="center" vertical="center" textRotation="255"/>
    </xf>
    <xf numFmtId="0" fontId="12" fillId="0" borderId="2" xfId="0" applyFont="1" applyBorder="1" applyAlignment="1">
      <alignment horizontal="center" vertical="center" textRotation="255"/>
    </xf>
    <xf numFmtId="0" fontId="12" fillId="0" borderId="27" xfId="0" applyFont="1" applyBorder="1" applyAlignment="1">
      <alignment horizontal="center" vertical="center" textRotation="255"/>
    </xf>
    <xf numFmtId="0" fontId="1" fillId="0" borderId="20" xfId="0" applyFont="1" applyBorder="1" applyAlignment="1">
      <alignment vertical="center" shrinkToFit="1"/>
    </xf>
    <xf numFmtId="0" fontId="1" fillId="0" borderId="38" xfId="0" applyFont="1" applyBorder="1" applyAlignment="1">
      <alignment vertical="center" shrinkToFit="1"/>
    </xf>
    <xf numFmtId="0" fontId="1" fillId="0" borderId="26" xfId="0" applyFont="1" applyBorder="1" applyAlignment="1">
      <alignment vertical="center" shrinkToFit="1"/>
    </xf>
    <xf numFmtId="0" fontId="12" fillId="0" borderId="19" xfId="0" applyFont="1" applyBorder="1" applyAlignment="1">
      <alignment horizontal="center" vertical="center"/>
    </xf>
    <xf numFmtId="0" fontId="12" fillId="0" borderId="10" xfId="0" applyFont="1" applyBorder="1" applyAlignment="1">
      <alignment horizontal="center" vertical="center"/>
    </xf>
    <xf numFmtId="0" fontId="19" fillId="0" borderId="20" xfId="0" applyFont="1" applyBorder="1" applyAlignment="1">
      <alignment vertical="center"/>
    </xf>
    <xf numFmtId="0" fontId="19" fillId="0" borderId="9" xfId="0" applyFont="1" applyBorder="1" applyAlignment="1">
      <alignment vertical="center"/>
    </xf>
    <xf numFmtId="0" fontId="12" fillId="0" borderId="12" xfId="0" applyFont="1" applyFill="1" applyBorder="1" applyAlignment="1">
      <alignment horizontal="center" vertical="center"/>
    </xf>
    <xf numFmtId="0" fontId="12" fillId="0" borderId="6" xfId="0" applyFont="1" applyBorder="1" applyAlignment="1">
      <alignment horizontal="center" vertical="center" textRotation="255"/>
    </xf>
    <xf numFmtId="0" fontId="12" fillId="0" borderId="35" xfId="0" applyFont="1" applyBorder="1" applyAlignment="1">
      <alignment horizontal="center" vertical="center" textRotation="255"/>
    </xf>
    <xf numFmtId="0" fontId="12" fillId="0" borderId="12" xfId="0" applyFont="1" applyBorder="1" applyAlignment="1">
      <alignment horizontal="distributed" vertical="center"/>
    </xf>
    <xf numFmtId="0" fontId="12" fillId="0" borderId="12" xfId="0" applyFont="1" applyBorder="1" applyAlignment="1">
      <alignment horizontal="center" vertical="center"/>
    </xf>
    <xf numFmtId="0" fontId="22" fillId="0" borderId="12" xfId="0" applyFont="1" applyBorder="1" applyAlignment="1">
      <alignment vertical="center"/>
    </xf>
    <xf numFmtId="0" fontId="12" fillId="0" borderId="42" xfId="0" applyFont="1" applyBorder="1" applyAlignment="1">
      <alignment vertical="center"/>
    </xf>
    <xf numFmtId="0" fontId="12" fillId="0" borderId="42" xfId="0" applyFont="1" applyFill="1" applyBorder="1" applyAlignment="1">
      <alignment horizontal="right" vertical="center"/>
    </xf>
    <xf numFmtId="0" fontId="19" fillId="0" borderId="12" xfId="0" applyFont="1" applyFill="1" applyBorder="1" applyAlignment="1">
      <alignment vertical="center"/>
    </xf>
    <xf numFmtId="0" fontId="12" fillId="0" borderId="12" xfId="0" applyFont="1" applyFill="1" applyBorder="1" applyAlignment="1">
      <alignment horizontal="right" vertical="center"/>
    </xf>
    <xf numFmtId="0" fontId="12" fillId="0" borderId="0" xfId="0" applyFont="1" applyFill="1" applyBorder="1" applyAlignment="1">
      <alignment horizontal="center" vertical="center"/>
    </xf>
    <xf numFmtId="0" fontId="1" fillId="0" borderId="11" xfId="0" applyFont="1" applyBorder="1" applyAlignment="1">
      <alignment vertical="center" shrinkToFit="1"/>
    </xf>
    <xf numFmtId="0" fontId="1" fillId="0" borderId="18" xfId="0" applyFont="1" applyBorder="1" applyAlignment="1">
      <alignment vertical="center"/>
    </xf>
    <xf numFmtId="0" fontId="1" fillId="0" borderId="24" xfId="0" applyFont="1" applyBorder="1" applyAlignment="1">
      <alignment vertical="center"/>
    </xf>
    <xf numFmtId="0" fontId="1" fillId="0" borderId="43" xfId="0" applyFont="1" applyBorder="1" applyAlignment="1">
      <alignment vertical="center"/>
    </xf>
    <xf numFmtId="0" fontId="1" fillId="0" borderId="44" xfId="0" applyFont="1" applyBorder="1" applyAlignment="1">
      <alignment vertical="center"/>
    </xf>
    <xf numFmtId="0" fontId="12" fillId="0" borderId="45" xfId="0" applyFont="1" applyBorder="1" applyAlignment="1">
      <alignment vertical="center"/>
    </xf>
    <xf numFmtId="0" fontId="12" fillId="0" borderId="17" xfId="0" applyFont="1" applyBorder="1" applyAlignment="1">
      <alignment vertical="center"/>
    </xf>
    <xf numFmtId="0" fontId="24" fillId="0" borderId="0" xfId="0" applyFont="1" applyBorder="1" applyAlignment="1">
      <alignment horizontal="center" vertical="center"/>
    </xf>
    <xf numFmtId="0" fontId="22" fillId="0" borderId="0" xfId="0" applyFont="1" applyBorder="1" applyAlignment="1">
      <alignment vertical="center"/>
    </xf>
    <xf numFmtId="0" fontId="12" fillId="0" borderId="46" xfId="0" applyFont="1" applyBorder="1" applyAlignment="1">
      <alignment vertical="center"/>
    </xf>
    <xf numFmtId="0" fontId="1" fillId="0" borderId="6" xfId="0" applyFont="1" applyBorder="1" applyAlignment="1">
      <alignment vertical="center" textRotation="255"/>
    </xf>
    <xf numFmtId="0" fontId="12" fillId="0" borderId="1" xfId="20" applyFont="1" applyBorder="1" applyAlignment="1">
      <alignment vertical="center"/>
      <protection/>
    </xf>
    <xf numFmtId="0" fontId="1" fillId="0" borderId="1" xfId="20" applyFont="1" applyBorder="1" applyAlignment="1">
      <alignment vertical="center"/>
      <protection/>
    </xf>
    <xf numFmtId="0" fontId="0" fillId="0" borderId="1" xfId="20" applyBorder="1">
      <alignment/>
      <protection/>
    </xf>
    <xf numFmtId="0" fontId="0" fillId="0" borderId="2" xfId="20" applyFont="1" applyBorder="1" applyAlignment="1">
      <alignment horizontal="center" vertical="center" textRotation="255"/>
      <protection/>
    </xf>
    <xf numFmtId="0" fontId="25" fillId="0" borderId="38" xfId="0" applyFont="1" applyBorder="1" applyAlignment="1">
      <alignment horizontal="center" vertical="center" shrinkToFit="1"/>
    </xf>
    <xf numFmtId="0" fontId="1" fillId="0" borderId="11" xfId="0" applyFont="1" applyBorder="1" applyAlignment="1">
      <alignment horizontal="center" vertical="center" shrinkToFit="1"/>
    </xf>
    <xf numFmtId="0" fontId="0" fillId="0" borderId="8" xfId="0" applyBorder="1" applyAlignment="1">
      <alignment vertical="center"/>
    </xf>
    <xf numFmtId="0" fontId="1" fillId="0" borderId="0" xfId="20" applyFont="1" applyBorder="1" applyAlignment="1">
      <alignment/>
      <protection/>
    </xf>
    <xf numFmtId="0" fontId="1" fillId="0" borderId="9" xfId="20" applyFont="1" applyBorder="1" applyAlignment="1">
      <alignment/>
      <protection/>
    </xf>
    <xf numFmtId="0" fontId="0" fillId="0" borderId="3" xfId="0" applyBorder="1" applyAlignment="1">
      <alignment vertical="center"/>
    </xf>
    <xf numFmtId="0" fontId="26" fillId="0" borderId="0" xfId="20" applyFont="1">
      <alignment/>
      <protection/>
    </xf>
    <xf numFmtId="0" fontId="1" fillId="0" borderId="2" xfId="20" applyFont="1" applyBorder="1">
      <alignment/>
      <protection/>
    </xf>
    <xf numFmtId="0" fontId="1" fillId="0" borderId="5" xfId="20" applyFont="1" applyBorder="1">
      <alignment/>
      <protection/>
    </xf>
    <xf numFmtId="0" fontId="1" fillId="0" borderId="0" xfId="20" applyFont="1" applyBorder="1">
      <alignment/>
      <protection/>
    </xf>
    <xf numFmtId="0" fontId="1" fillId="0" borderId="2" xfId="20" applyFont="1" applyBorder="1" applyAlignment="1">
      <alignment/>
      <protection/>
    </xf>
    <xf numFmtId="0" fontId="1" fillId="0" borderId="13" xfId="20" applyFont="1" applyBorder="1">
      <alignment/>
      <protection/>
    </xf>
    <xf numFmtId="0" fontId="10" fillId="0" borderId="13" xfId="20" applyFont="1" applyBorder="1">
      <alignment/>
      <protection/>
    </xf>
    <xf numFmtId="0" fontId="1" fillId="0" borderId="2" xfId="20" applyFont="1" applyBorder="1" applyAlignment="1">
      <alignment vertical="center"/>
      <protection/>
    </xf>
    <xf numFmtId="0" fontId="10" fillId="0" borderId="0" xfId="20" applyFont="1" applyBorder="1" applyAlignment="1">
      <alignment vertical="center"/>
      <protection/>
    </xf>
    <xf numFmtId="0" fontId="1" fillId="0" borderId="3" xfId="20" applyFont="1" applyBorder="1" applyAlignment="1">
      <alignment vertical="center"/>
      <protection/>
    </xf>
    <xf numFmtId="0" fontId="1" fillId="0" borderId="5" xfId="20" applyFont="1" applyBorder="1" applyAlignment="1">
      <alignment vertical="center"/>
      <protection/>
    </xf>
    <xf numFmtId="0" fontId="1" fillId="0" borderId="0" xfId="20" applyFont="1" applyFill="1" applyBorder="1" applyAlignment="1" quotePrefix="1">
      <alignment/>
      <protection/>
    </xf>
    <xf numFmtId="0" fontId="1" fillId="0" borderId="1" xfId="20" applyFont="1" applyFill="1" applyBorder="1" applyAlignment="1">
      <alignment vertical="center"/>
      <protection/>
    </xf>
    <xf numFmtId="0" fontId="1" fillId="0" borderId="0" xfId="0" applyFont="1" applyBorder="1" applyAlignment="1">
      <alignment horizontal="center" vertical="center"/>
    </xf>
    <xf numFmtId="0" fontId="1" fillId="0" borderId="5" xfId="0" applyFont="1" applyBorder="1" applyAlignment="1">
      <alignment horizontal="center" vertical="center"/>
    </xf>
    <xf numFmtId="0" fontId="1" fillId="0" borderId="10" xfId="0" applyFont="1" applyBorder="1" applyAlignment="1">
      <alignment horizontal="center" vertical="center" shrinkToFit="1"/>
    </xf>
    <xf numFmtId="0" fontId="1" fillId="0" borderId="0" xfId="20" applyFont="1" applyFill="1" applyBorder="1" applyAlignment="1">
      <alignment horizontal="center"/>
      <protection/>
    </xf>
    <xf numFmtId="0" fontId="1" fillId="0" borderId="9" xfId="20" applyFont="1" applyFill="1" applyBorder="1" applyAlignment="1">
      <alignment horizontal="center"/>
      <protection/>
    </xf>
    <xf numFmtId="0" fontId="1" fillId="0" borderId="10" xfId="20" applyFont="1" applyFill="1" applyBorder="1" applyAlignment="1">
      <alignment horizontal="center"/>
      <protection/>
    </xf>
    <xf numFmtId="0" fontId="1" fillId="0" borderId="9" xfId="20" applyFont="1" applyBorder="1" applyAlignment="1">
      <alignment horizontal="center"/>
      <protection/>
    </xf>
    <xf numFmtId="0" fontId="1" fillId="0" borderId="0" xfId="20" applyFont="1" applyBorder="1" applyAlignment="1">
      <alignment horizontal="center" vertical="center"/>
      <protection/>
    </xf>
    <xf numFmtId="0" fontId="6" fillId="0" borderId="3" xfId="0" applyFont="1" applyBorder="1" applyAlignment="1">
      <alignment vertical="center"/>
    </xf>
    <xf numFmtId="0" fontId="6" fillId="0" borderId="1" xfId="0" applyFont="1" applyBorder="1" applyAlignment="1">
      <alignment vertical="center"/>
    </xf>
    <xf numFmtId="0" fontId="1" fillId="0" borderId="0" xfId="20" applyFont="1" applyFill="1" applyBorder="1" applyAlignment="1">
      <alignment vertical="center"/>
      <protection/>
    </xf>
    <xf numFmtId="0" fontId="1" fillId="0" borderId="12" xfId="0" applyFont="1" applyBorder="1" applyAlignment="1">
      <alignment vertical="center"/>
    </xf>
    <xf numFmtId="0" fontId="1" fillId="0" borderId="13" xfId="0" applyFont="1" applyBorder="1" applyAlignment="1">
      <alignment vertical="center" wrapText="1"/>
    </xf>
    <xf numFmtId="0" fontId="1" fillId="0" borderId="18" xfId="0" applyFont="1" applyBorder="1" applyAlignment="1">
      <alignment vertical="center"/>
    </xf>
    <xf numFmtId="0" fontId="1" fillId="0" borderId="0" xfId="0" applyFont="1" applyBorder="1" applyAlignment="1">
      <alignment vertical="center"/>
    </xf>
    <xf numFmtId="177" fontId="1" fillId="0" borderId="0" xfId="0" applyNumberFormat="1" applyFont="1" applyBorder="1" applyAlignment="1">
      <alignment vertical="center"/>
    </xf>
    <xf numFmtId="0" fontId="0" fillId="0" borderId="16" xfId="0" applyBorder="1" applyAlignment="1">
      <alignment vertical="center"/>
    </xf>
    <xf numFmtId="0" fontId="1" fillId="0" borderId="12" xfId="0" applyFont="1" applyBorder="1" applyAlignment="1">
      <alignment vertical="center" shrinkToFit="1"/>
    </xf>
    <xf numFmtId="0" fontId="1" fillId="0" borderId="37" xfId="0" applyFont="1" applyBorder="1" applyAlignment="1">
      <alignment vertical="center"/>
    </xf>
    <xf numFmtId="0" fontId="0" fillId="0" borderId="0" xfId="20" applyFont="1" applyBorder="1" applyAlignment="1">
      <alignment horizontal="center" vertical="center" textRotation="255"/>
      <protection/>
    </xf>
    <xf numFmtId="0" fontId="1" fillId="0" borderId="16" xfId="0" applyFont="1" applyBorder="1" applyAlignment="1">
      <alignment vertical="center"/>
    </xf>
    <xf numFmtId="0" fontId="1" fillId="0" borderId="47" xfId="0" applyFont="1" applyBorder="1" applyAlignment="1">
      <alignment vertical="center"/>
    </xf>
    <xf numFmtId="0" fontId="1" fillId="0" borderId="0" xfId="20" applyFont="1" applyFill="1" applyBorder="1" applyAlignment="1">
      <alignment/>
      <protection/>
    </xf>
    <xf numFmtId="0" fontId="0" fillId="0" borderId="0" xfId="0" applyFill="1" applyBorder="1" applyAlignment="1">
      <alignment vertical="center"/>
    </xf>
    <xf numFmtId="0" fontId="27" fillId="0" borderId="0" xfId="20" applyFont="1" applyFill="1" applyBorder="1" applyAlignment="1">
      <alignment horizontal="center" vertical="center"/>
      <protection/>
    </xf>
    <xf numFmtId="0" fontId="1" fillId="0" borderId="0" xfId="20" applyFont="1" applyFill="1" applyBorder="1" applyAlignment="1">
      <alignment horizontal="center" vertical="center"/>
      <protection/>
    </xf>
    <xf numFmtId="0" fontId="6" fillId="0" borderId="0" xfId="0" applyFont="1" applyFill="1" applyBorder="1" applyAlignment="1">
      <alignment horizontal="center" vertical="center"/>
    </xf>
    <xf numFmtId="176" fontId="1" fillId="0" borderId="0" xfId="20" applyNumberFormat="1" applyFont="1" applyFill="1" applyBorder="1" applyAlignment="1">
      <alignment horizontal="center"/>
      <protection/>
    </xf>
    <xf numFmtId="176" fontId="1" fillId="0" borderId="0" xfId="20" applyNumberFormat="1" applyFont="1" applyFill="1" applyBorder="1" applyAlignment="1">
      <alignment horizontal="right"/>
      <protection/>
    </xf>
    <xf numFmtId="0" fontId="1" fillId="0" borderId="0" xfId="20" applyFont="1" applyFill="1" applyBorder="1" applyAlignment="1">
      <alignment horizontal="distributed" vertical="center"/>
      <protection/>
    </xf>
    <xf numFmtId="0" fontId="1" fillId="0" borderId="3" xfId="20" applyFont="1" applyBorder="1">
      <alignment/>
      <protection/>
    </xf>
    <xf numFmtId="0" fontId="1" fillId="0" borderId="4" xfId="20" applyFont="1" applyBorder="1">
      <alignment/>
      <protection/>
    </xf>
    <xf numFmtId="0" fontId="1" fillId="0" borderId="0" xfId="20" applyFont="1" applyBorder="1" applyAlignment="1">
      <alignment vertical="center" textRotation="255"/>
      <protection/>
    </xf>
    <xf numFmtId="0" fontId="1" fillId="0" borderId="13" xfId="0" applyFont="1" applyFill="1" applyBorder="1" applyAlignment="1">
      <alignment vertical="center"/>
    </xf>
    <xf numFmtId="0" fontId="1" fillId="0" borderId="13" xfId="20" applyFont="1" applyFill="1" applyBorder="1" applyAlignment="1">
      <alignment/>
      <protection/>
    </xf>
    <xf numFmtId="176" fontId="1" fillId="0" borderId="13" xfId="20" applyNumberFormat="1" applyFont="1" applyFill="1" applyBorder="1" applyAlignment="1">
      <alignment horizontal="center"/>
      <protection/>
    </xf>
    <xf numFmtId="176" fontId="1" fillId="0" borderId="13" xfId="20" applyNumberFormat="1" applyFont="1" applyFill="1" applyBorder="1" applyAlignment="1">
      <alignment horizontal="right"/>
      <protection/>
    </xf>
    <xf numFmtId="176" fontId="1" fillId="0" borderId="27" xfId="20" applyNumberFormat="1" applyFont="1" applyFill="1" applyBorder="1" applyAlignment="1">
      <alignment horizontal="center"/>
      <protection/>
    </xf>
    <xf numFmtId="0" fontId="1" fillId="0" borderId="27" xfId="20" applyFont="1" applyFill="1" applyBorder="1" applyAlignment="1">
      <alignment horizontal="center"/>
      <protection/>
    </xf>
    <xf numFmtId="176" fontId="1" fillId="0" borderId="14" xfId="20" applyNumberFormat="1" applyFont="1" applyFill="1" applyBorder="1" applyAlignment="1">
      <alignment horizontal="center"/>
      <protection/>
    </xf>
    <xf numFmtId="0" fontId="1" fillId="0" borderId="20" xfId="20" applyFont="1" applyFill="1" applyBorder="1" applyAlignment="1">
      <alignment horizontal="center"/>
      <protection/>
    </xf>
    <xf numFmtId="176" fontId="1" fillId="0" borderId="15" xfId="20" applyNumberFormat="1" applyFont="1" applyFill="1" applyBorder="1" applyAlignment="1">
      <alignment horizontal="center"/>
      <protection/>
    </xf>
    <xf numFmtId="0" fontId="1" fillId="0" borderId="8" xfId="20" applyFont="1" applyBorder="1">
      <alignment/>
      <protection/>
    </xf>
    <xf numFmtId="0" fontId="10" fillId="0" borderId="3" xfId="20" applyFont="1" applyBorder="1">
      <alignment/>
      <protection/>
    </xf>
    <xf numFmtId="0" fontId="1" fillId="0" borderId="13" xfId="20" applyFont="1" applyFill="1" applyBorder="1" applyAlignment="1">
      <alignment horizontal="center"/>
      <protection/>
    </xf>
    <xf numFmtId="0" fontId="1" fillId="0" borderId="12" xfId="20" applyFont="1" applyBorder="1" applyAlignment="1">
      <alignment horizontal="center"/>
      <protection/>
    </xf>
    <xf numFmtId="0" fontId="1" fillId="0" borderId="9" xfId="20" applyFont="1" applyBorder="1" applyAlignment="1">
      <alignment vertical="center"/>
      <protection/>
    </xf>
    <xf numFmtId="0" fontId="1" fillId="0" borderId="48" xfId="0" applyFont="1" applyBorder="1" applyAlignment="1">
      <alignment vertical="center"/>
    </xf>
    <xf numFmtId="0" fontId="10" fillId="0" borderId="0" xfId="0" applyFont="1" applyAlignment="1">
      <alignment vertical="center"/>
    </xf>
    <xf numFmtId="0" fontId="1" fillId="0" borderId="0" xfId="20" applyFont="1" applyBorder="1" applyAlignment="1">
      <alignment vertical="center"/>
      <protection/>
    </xf>
    <xf numFmtId="176" fontId="1" fillId="0" borderId="9" xfId="20" applyNumberFormat="1" applyFont="1" applyFill="1" applyBorder="1" applyAlignment="1">
      <alignment horizontal="right"/>
      <protection/>
    </xf>
    <xf numFmtId="0" fontId="1" fillId="0" borderId="5" xfId="20" applyFont="1" applyBorder="1" applyAlignment="1">
      <alignment horizontal="center" vertical="center"/>
      <protection/>
    </xf>
    <xf numFmtId="176" fontId="1" fillId="0" borderId="12" xfId="20" applyNumberFormat="1" applyFont="1" applyFill="1" applyBorder="1" applyAlignment="1">
      <alignment horizontal="center"/>
      <protection/>
    </xf>
    <xf numFmtId="176" fontId="1" fillId="0" borderId="12" xfId="20" applyNumberFormat="1" applyFont="1" applyFill="1" applyBorder="1" applyAlignment="1">
      <alignment horizontal="right"/>
      <protection/>
    </xf>
    <xf numFmtId="0" fontId="1" fillId="0" borderId="5" xfId="20" applyFont="1" applyBorder="1" applyAlignment="1">
      <alignment vertical="center" textRotation="255"/>
      <protection/>
    </xf>
    <xf numFmtId="176" fontId="1" fillId="0" borderId="9" xfId="20" applyNumberFormat="1" applyFont="1" applyFill="1" applyBorder="1" applyAlignment="1">
      <alignment horizontal="center"/>
      <protection/>
    </xf>
    <xf numFmtId="176" fontId="1" fillId="0" borderId="10" xfId="20" applyNumberFormat="1" applyFont="1" applyFill="1" applyBorder="1" applyAlignment="1">
      <alignment horizontal="center"/>
      <protection/>
    </xf>
    <xf numFmtId="0" fontId="1" fillId="0" borderId="19" xfId="20" applyFont="1" applyBorder="1" applyAlignment="1">
      <alignment/>
      <protection/>
    </xf>
    <xf numFmtId="0" fontId="1" fillId="0" borderId="18" xfId="0" applyFont="1" applyBorder="1" applyAlignment="1">
      <alignment horizontal="center" vertical="top" shrinkToFit="1"/>
    </xf>
    <xf numFmtId="179" fontId="1" fillId="0" borderId="10" xfId="20" applyNumberFormat="1" applyFont="1" applyFill="1" applyBorder="1" applyAlignment="1">
      <alignment vertical="center"/>
      <protection/>
    </xf>
    <xf numFmtId="0" fontId="15" fillId="0" borderId="19" xfId="20" applyFont="1" applyFill="1" applyBorder="1" applyAlignment="1">
      <alignment/>
      <protection/>
    </xf>
    <xf numFmtId="0" fontId="1" fillId="0" borderId="9" xfId="0" applyFont="1" applyBorder="1" applyAlignment="1">
      <alignment vertical="center" textRotation="255" shrinkToFit="1"/>
    </xf>
    <xf numFmtId="0" fontId="10" fillId="0" borderId="0" xfId="0" applyFont="1" applyFill="1" applyBorder="1" applyAlignment="1">
      <alignment vertical="center"/>
    </xf>
    <xf numFmtId="176" fontId="1" fillId="0" borderId="0" xfId="20" applyNumberFormat="1" applyFont="1" applyFill="1" applyBorder="1" applyAlignment="1">
      <alignment horizontal="center" vertical="center"/>
      <protection/>
    </xf>
    <xf numFmtId="0" fontId="10" fillId="5" borderId="13" xfId="20" applyFont="1" applyFill="1" applyBorder="1">
      <alignment/>
      <protection/>
    </xf>
    <xf numFmtId="0" fontId="1" fillId="5" borderId="13" xfId="20" applyFont="1" applyFill="1" applyBorder="1">
      <alignment/>
      <protection/>
    </xf>
    <xf numFmtId="0" fontId="1" fillId="5" borderId="13" xfId="20" applyFont="1" applyFill="1" applyBorder="1" applyAlignment="1">
      <alignment/>
      <protection/>
    </xf>
    <xf numFmtId="0" fontId="1" fillId="5" borderId="14" xfId="0" applyFont="1" applyFill="1" applyBorder="1" applyAlignment="1">
      <alignment vertical="center"/>
    </xf>
    <xf numFmtId="0" fontId="10" fillId="5" borderId="19" xfId="20" applyFont="1" applyFill="1" applyBorder="1">
      <alignment/>
      <protection/>
    </xf>
    <xf numFmtId="176" fontId="1" fillId="0" borderId="13" xfId="20" applyNumberFormat="1" applyFont="1" applyFill="1" applyBorder="1" applyAlignment="1">
      <alignment vertical="center"/>
      <protection/>
    </xf>
    <xf numFmtId="0" fontId="6" fillId="0" borderId="49" xfId="0" applyFont="1" applyFill="1" applyBorder="1" applyAlignment="1">
      <alignment horizontal="center" vertical="center"/>
    </xf>
    <xf numFmtId="176" fontId="1" fillId="0" borderId="31" xfId="20" applyNumberFormat="1" applyFont="1" applyFill="1" applyBorder="1" applyAlignment="1">
      <alignment horizontal="center"/>
      <protection/>
    </xf>
    <xf numFmtId="0" fontId="10" fillId="0" borderId="0" xfId="20" applyFont="1" applyFill="1" applyBorder="1" applyAlignment="1">
      <alignment vertical="center"/>
      <protection/>
    </xf>
    <xf numFmtId="0" fontId="1" fillId="0" borderId="2" xfId="0" applyFont="1" applyBorder="1" applyAlignment="1">
      <alignment vertical="center"/>
    </xf>
    <xf numFmtId="0" fontId="1" fillId="0" borderId="0" xfId="0" applyFont="1" applyAlignment="1">
      <alignment horizontal="center" vertical="center"/>
    </xf>
    <xf numFmtId="0" fontId="9" fillId="0" borderId="42" xfId="20" applyFont="1" applyBorder="1" applyAlignment="1">
      <alignment vertical="center"/>
      <protection/>
    </xf>
    <xf numFmtId="0" fontId="1" fillId="0" borderId="40" xfId="0" applyFont="1" applyBorder="1" applyAlignment="1">
      <alignment vertical="center"/>
    </xf>
    <xf numFmtId="0" fontId="1" fillId="0" borderId="39" xfId="0" applyFont="1" applyBorder="1" applyAlignment="1">
      <alignment vertical="center"/>
    </xf>
    <xf numFmtId="0" fontId="15" fillId="0" borderId="0" xfId="0" applyFont="1" applyBorder="1" applyAlignment="1">
      <alignment vertical="center" textRotation="90"/>
    </xf>
    <xf numFmtId="0" fontId="15" fillId="0" borderId="1" xfId="0" applyFont="1" applyBorder="1" applyAlignment="1">
      <alignment vertical="center" textRotation="90"/>
    </xf>
    <xf numFmtId="0" fontId="1" fillId="0" borderId="50" xfId="0" applyFont="1" applyFill="1" applyBorder="1" applyAlignment="1">
      <alignment vertical="center" textRotation="90"/>
    </xf>
    <xf numFmtId="0" fontId="1" fillId="0" borderId="20" xfId="0" applyFont="1" applyBorder="1" applyAlignment="1">
      <alignment vertical="center"/>
    </xf>
    <xf numFmtId="0" fontId="1" fillId="0" borderId="0" xfId="0" applyFont="1" applyBorder="1" applyAlignment="1">
      <alignment vertical="center" textRotation="90"/>
    </xf>
    <xf numFmtId="0" fontId="1" fillId="0" borderId="0" xfId="0" applyFont="1" applyBorder="1" applyAlignment="1">
      <alignment horizontal="center" vertical="center" textRotation="90"/>
    </xf>
    <xf numFmtId="0" fontId="1" fillId="0" borderId="13" xfId="0" applyFont="1" applyBorder="1" applyAlignment="1">
      <alignment vertical="center" textRotation="90"/>
    </xf>
    <xf numFmtId="0" fontId="1" fillId="6" borderId="0" xfId="0" applyFont="1" applyFill="1" applyBorder="1" applyAlignment="1">
      <alignment vertical="center"/>
    </xf>
    <xf numFmtId="0" fontId="1" fillId="6" borderId="3" xfId="0" applyFont="1" applyFill="1" applyBorder="1" applyAlignment="1">
      <alignment vertical="center"/>
    </xf>
    <xf numFmtId="0" fontId="1" fillId="6" borderId="0" xfId="0" applyFont="1" applyFill="1" applyAlignment="1">
      <alignment vertical="center"/>
    </xf>
    <xf numFmtId="0" fontId="1" fillId="6" borderId="5" xfId="0" applyFont="1" applyFill="1" applyBorder="1" applyAlignment="1">
      <alignment vertical="center"/>
    </xf>
    <xf numFmtId="0" fontId="1" fillId="0" borderId="0" xfId="0" applyFont="1" applyFill="1" applyBorder="1" applyAlignment="1">
      <alignment horizontal="center" textRotation="90"/>
    </xf>
    <xf numFmtId="0" fontId="1" fillId="6" borderId="1" xfId="0" applyFont="1" applyFill="1" applyBorder="1" applyAlignment="1">
      <alignment vertical="center"/>
    </xf>
    <xf numFmtId="0" fontId="1" fillId="6" borderId="7" xfId="0" applyFont="1" applyFill="1" applyBorder="1" applyAlignment="1">
      <alignment vertical="center"/>
    </xf>
    <xf numFmtId="0" fontId="15" fillId="6" borderId="0" xfId="0" applyFont="1" applyFill="1" applyAlignment="1">
      <alignment vertical="center"/>
    </xf>
    <xf numFmtId="0" fontId="1" fillId="0" borderId="0" xfId="0" applyFont="1" applyAlignment="1">
      <alignment horizontal="center" vertical="center" textRotation="90"/>
    </xf>
    <xf numFmtId="0" fontId="1" fillId="0" borderId="13" xfId="0" applyFont="1" applyBorder="1" applyAlignment="1">
      <alignment horizontal="center" vertical="center" textRotation="90"/>
    </xf>
    <xf numFmtId="0" fontId="1" fillId="6" borderId="6" xfId="0" applyFont="1" applyFill="1" applyBorder="1" applyAlignment="1">
      <alignment vertical="center"/>
    </xf>
    <xf numFmtId="0" fontId="15" fillId="6" borderId="1" xfId="0" applyFont="1" applyFill="1" applyBorder="1" applyAlignment="1">
      <alignment vertical="center"/>
    </xf>
    <xf numFmtId="0" fontId="1" fillId="0" borderId="51" xfId="0" applyFont="1" applyBorder="1" applyAlignment="1">
      <alignment vertical="center"/>
    </xf>
    <xf numFmtId="0" fontId="1" fillId="5" borderId="9" xfId="0" applyFont="1" applyFill="1" applyBorder="1" applyAlignment="1">
      <alignment vertical="center"/>
    </xf>
    <xf numFmtId="0" fontId="1" fillId="0" borderId="5" xfId="0" applyFont="1" applyFill="1" applyBorder="1" applyAlignment="1">
      <alignment vertical="center"/>
    </xf>
    <xf numFmtId="0" fontId="1" fillId="0" borderId="0" xfId="0" applyFont="1" applyFill="1" applyBorder="1" applyAlignment="1">
      <alignment vertical="center"/>
    </xf>
    <xf numFmtId="0" fontId="1" fillId="0" borderId="4" xfId="0" applyFont="1" applyFill="1" applyBorder="1" applyAlignment="1">
      <alignment vertical="center"/>
    </xf>
    <xf numFmtId="0" fontId="1" fillId="0" borderId="20" xfId="0" applyFont="1" applyBorder="1" applyAlignment="1">
      <alignment vertical="center" textRotation="90"/>
    </xf>
    <xf numFmtId="0" fontId="1" fillId="6" borderId="9" xfId="0" applyFont="1" applyFill="1" applyBorder="1" applyAlignment="1">
      <alignment vertical="center"/>
    </xf>
    <xf numFmtId="0" fontId="1" fillId="6" borderId="18" xfId="0" applyFont="1" applyFill="1" applyBorder="1" applyAlignment="1">
      <alignment vertical="center"/>
    </xf>
    <xf numFmtId="0" fontId="1" fillId="0" borderId="20" xfId="0" applyFont="1" applyFill="1" applyBorder="1" applyAlignment="1">
      <alignment vertical="center"/>
    </xf>
    <xf numFmtId="0" fontId="1" fillId="0" borderId="12" xfId="0" applyFont="1" applyFill="1" applyBorder="1" applyAlignment="1">
      <alignment vertical="center"/>
    </xf>
    <xf numFmtId="0" fontId="1" fillId="6" borderId="0" xfId="0" applyFont="1" applyFill="1" applyBorder="1" applyAlignment="1">
      <alignment vertical="center"/>
    </xf>
    <xf numFmtId="0" fontId="1" fillId="0" borderId="15" xfId="0" applyFont="1" applyFill="1" applyBorder="1" applyAlignment="1">
      <alignment vertical="center"/>
    </xf>
    <xf numFmtId="0" fontId="1" fillId="0" borderId="0" xfId="0" applyFont="1" applyBorder="1" applyAlignment="1">
      <alignment textRotation="90"/>
    </xf>
    <xf numFmtId="0" fontId="1" fillId="6" borderId="27" xfId="0" applyFont="1" applyFill="1" applyBorder="1" applyAlignment="1">
      <alignment vertical="center"/>
    </xf>
    <xf numFmtId="0" fontId="0" fillId="0" borderId="0" xfId="0" applyBorder="1" applyAlignment="1">
      <alignment vertical="center"/>
    </xf>
    <xf numFmtId="0" fontId="1" fillId="6" borderId="15" xfId="0" applyFont="1" applyFill="1" applyBorder="1" applyAlignment="1">
      <alignment vertical="center"/>
    </xf>
    <xf numFmtId="0" fontId="1" fillId="6" borderId="13" xfId="0" applyFont="1" applyFill="1" applyBorder="1" applyAlignment="1">
      <alignment vertical="center"/>
    </xf>
    <xf numFmtId="0" fontId="1" fillId="6" borderId="14" xfId="0" applyFont="1" applyFill="1" applyBorder="1" applyAlignment="1">
      <alignment vertical="center"/>
    </xf>
    <xf numFmtId="176" fontId="1" fillId="0" borderId="0" xfId="0" applyNumberFormat="1" applyFont="1" applyFill="1" applyBorder="1" applyAlignment="1">
      <alignment textRotation="90"/>
    </xf>
    <xf numFmtId="0" fontId="1" fillId="7" borderId="20" xfId="0" applyFont="1" applyFill="1" applyBorder="1" applyAlignment="1">
      <alignment vertical="center"/>
    </xf>
    <xf numFmtId="0" fontId="1" fillId="6" borderId="20" xfId="0" applyFont="1" applyFill="1" applyBorder="1" applyAlignment="1">
      <alignment vertical="center"/>
    </xf>
    <xf numFmtId="0" fontId="1" fillId="6" borderId="12" xfId="0" applyFont="1" applyFill="1" applyBorder="1" applyAlignment="1">
      <alignment vertical="center"/>
    </xf>
    <xf numFmtId="0" fontId="9" fillId="0" borderId="12" xfId="0" applyFont="1" applyBorder="1" applyAlignment="1">
      <alignment vertical="center" textRotation="90"/>
    </xf>
    <xf numFmtId="0" fontId="1" fillId="0" borderId="52" xfId="0" applyFont="1" applyBorder="1" applyAlignment="1">
      <alignment vertical="center"/>
    </xf>
    <xf numFmtId="0" fontId="1" fillId="0" borderId="0" xfId="0" applyFont="1" applyFill="1" applyBorder="1" applyAlignment="1">
      <alignment horizontal="center" vertical="center"/>
    </xf>
    <xf numFmtId="0" fontId="15" fillId="0" borderId="0" xfId="0" applyFont="1" applyBorder="1" applyAlignment="1">
      <alignment horizontal="center" vertical="center"/>
    </xf>
    <xf numFmtId="0" fontId="1" fillId="0" borderId="53" xfId="0" applyFont="1" applyBorder="1" applyAlignment="1">
      <alignment vertical="center"/>
    </xf>
    <xf numFmtId="0" fontId="1" fillId="5" borderId="13" xfId="0" applyFont="1" applyFill="1" applyBorder="1" applyAlignment="1">
      <alignment vertical="center"/>
    </xf>
    <xf numFmtId="0" fontId="1" fillId="0" borderId="29" xfId="0" applyFont="1" applyBorder="1" applyAlignment="1">
      <alignment vertical="center"/>
    </xf>
    <xf numFmtId="0" fontId="1" fillId="0" borderId="15" xfId="0" applyFont="1" applyBorder="1" applyAlignment="1">
      <alignment horizontal="center" vertical="center" wrapText="1"/>
    </xf>
    <xf numFmtId="0" fontId="0" fillId="0" borderId="0" xfId="0" applyBorder="1" applyAlignment="1">
      <alignment horizontal="center" vertical="center" textRotation="255"/>
    </xf>
    <xf numFmtId="0" fontId="0" fillId="0" borderId="0" xfId="0" applyBorder="1" applyAlignment="1">
      <alignment horizontal="center" vertical="center" textRotation="255" wrapText="1"/>
    </xf>
    <xf numFmtId="0" fontId="0" fillId="0" borderId="0" xfId="0" applyFill="1" applyBorder="1" applyAlignment="1">
      <alignment horizontal="center" vertical="center" textRotation="255" wrapText="1"/>
    </xf>
    <xf numFmtId="0" fontId="6" fillId="0" borderId="0" xfId="0" applyFont="1" applyFill="1" applyBorder="1" applyAlignment="1">
      <alignment vertical="center"/>
    </xf>
    <xf numFmtId="0" fontId="12" fillId="0" borderId="0" xfId="20" applyFont="1" applyBorder="1" applyAlignment="1">
      <alignment vertical="center"/>
      <protection/>
    </xf>
    <xf numFmtId="0" fontId="15" fillId="0" borderId="0" xfId="0" applyFont="1" applyBorder="1" applyAlignment="1">
      <alignment horizontal="left" vertical="center"/>
    </xf>
    <xf numFmtId="0" fontId="5" fillId="0" borderId="0" xfId="0" applyFont="1" applyBorder="1" applyAlignment="1">
      <alignment vertical="center"/>
    </xf>
    <xf numFmtId="0" fontId="1" fillId="0" borderId="0" xfId="0" applyFont="1" applyBorder="1" applyAlignment="1">
      <alignment vertical="center" wrapText="1"/>
    </xf>
    <xf numFmtId="0" fontId="7" fillId="0" borderId="5" xfId="0" applyFont="1" applyBorder="1" applyAlignment="1">
      <alignment vertical="center"/>
    </xf>
    <xf numFmtId="0" fontId="1" fillId="0" borderId="54" xfId="0" applyFont="1" applyFill="1" applyBorder="1" applyAlignment="1">
      <alignment vertical="center"/>
    </xf>
    <xf numFmtId="0" fontId="1" fillId="0" borderId="40" xfId="20" applyFont="1" applyBorder="1" applyAlignment="1">
      <alignment vertical="center"/>
      <protection/>
    </xf>
    <xf numFmtId="0" fontId="1" fillId="0" borderId="40" xfId="0" applyFont="1" applyBorder="1" applyAlignment="1">
      <alignment vertical="center" textRotation="255" shrinkToFit="1"/>
    </xf>
    <xf numFmtId="0" fontId="9" fillId="0" borderId="0" xfId="0" applyFont="1" applyBorder="1" applyAlignment="1">
      <alignment vertical="center"/>
    </xf>
    <xf numFmtId="0" fontId="1" fillId="0" borderId="13" xfId="0" applyFont="1" applyBorder="1" applyAlignment="1">
      <alignment horizontal="right" vertical="center"/>
    </xf>
    <xf numFmtId="0" fontId="1" fillId="0" borderId="0" xfId="0" applyFont="1" applyFill="1" applyBorder="1" applyAlignment="1">
      <alignment horizontal="distributed" vertical="center"/>
    </xf>
    <xf numFmtId="0" fontId="1" fillId="0" borderId="40" xfId="0" applyFont="1" applyBorder="1" applyAlignment="1">
      <alignment horizontal="center" vertical="center"/>
    </xf>
    <xf numFmtId="0" fontId="1" fillId="0" borderId="2" xfId="0" applyFont="1" applyBorder="1" applyAlignment="1">
      <alignment horizontal="center" vertical="center" textRotation="255"/>
    </xf>
    <xf numFmtId="0" fontId="1" fillId="0" borderId="0" xfId="0" applyFont="1" applyFill="1" applyBorder="1" applyAlignment="1">
      <alignment horizontal="center" vertical="center" textRotation="90"/>
    </xf>
    <xf numFmtId="179" fontId="1" fillId="0" borderId="24" xfId="0" applyNumberFormat="1" applyFont="1" applyFill="1" applyBorder="1" applyAlignment="1">
      <alignment horizontal="center" vertical="center"/>
    </xf>
    <xf numFmtId="179" fontId="1" fillId="0" borderId="43" xfId="0" applyNumberFormat="1" applyFont="1" applyFill="1" applyBorder="1" applyAlignment="1">
      <alignment horizontal="center" vertical="center"/>
    </xf>
    <xf numFmtId="0" fontId="1" fillId="1" borderId="0" xfId="0" applyFont="1" applyFill="1" applyAlignment="1">
      <alignment vertical="center"/>
    </xf>
    <xf numFmtId="176" fontId="1" fillId="0" borderId="13" xfId="0" applyNumberFormat="1" applyFont="1" applyFill="1" applyBorder="1" applyAlignment="1">
      <alignment vertical="center"/>
    </xf>
    <xf numFmtId="0" fontId="1" fillId="8" borderId="55" xfId="0" applyFont="1" applyFill="1" applyBorder="1" applyAlignment="1">
      <alignment horizontal="center" vertical="center"/>
    </xf>
    <xf numFmtId="0" fontId="1" fillId="8" borderId="56" xfId="0" applyFont="1" applyFill="1" applyBorder="1" applyAlignment="1">
      <alignment horizontal="center" vertical="center"/>
    </xf>
    <xf numFmtId="0" fontId="1" fillId="9" borderId="57" xfId="0" applyFont="1" applyFill="1" applyBorder="1" applyAlignment="1">
      <alignment horizontal="center" vertical="center"/>
    </xf>
    <xf numFmtId="0" fontId="1" fillId="9" borderId="58" xfId="0" applyFont="1" applyFill="1" applyBorder="1" applyAlignment="1">
      <alignment horizontal="center" vertical="center"/>
    </xf>
    <xf numFmtId="0" fontId="1" fillId="5" borderId="57" xfId="0" applyFont="1" applyFill="1" applyBorder="1" applyAlignment="1">
      <alignment horizontal="center" vertical="center"/>
    </xf>
    <xf numFmtId="0" fontId="1" fillId="5" borderId="58" xfId="0" applyFont="1" applyFill="1" applyBorder="1" applyAlignment="1">
      <alignment horizontal="center" vertical="center"/>
    </xf>
    <xf numFmtId="0" fontId="1" fillId="10" borderId="59" xfId="0" applyFont="1" applyFill="1" applyBorder="1" applyAlignment="1">
      <alignment horizontal="center" vertical="center"/>
    </xf>
    <xf numFmtId="0" fontId="1" fillId="10" borderId="19" xfId="0" applyFont="1" applyFill="1" applyBorder="1" applyAlignment="1">
      <alignment vertical="center"/>
    </xf>
    <xf numFmtId="0" fontId="1" fillId="10" borderId="9" xfId="0" applyFont="1" applyFill="1" applyBorder="1" applyAlignment="1">
      <alignment vertical="center"/>
    </xf>
    <xf numFmtId="0" fontId="1" fillId="10" borderId="10" xfId="0" applyFont="1" applyFill="1" applyBorder="1" applyAlignment="1">
      <alignment vertical="center"/>
    </xf>
    <xf numFmtId="0" fontId="9" fillId="0" borderId="0" xfId="0" applyFont="1" applyAlignment="1">
      <alignment vertical="center"/>
    </xf>
    <xf numFmtId="0" fontId="1" fillId="0" borderId="13" xfId="20" applyFont="1" applyBorder="1" applyAlignment="1">
      <alignment vertical="center"/>
      <protection/>
    </xf>
    <xf numFmtId="0" fontId="1" fillId="0" borderId="6" xfId="0" applyFont="1" applyBorder="1" applyAlignment="1">
      <alignment horizontal="center" vertical="center" textRotation="255"/>
    </xf>
    <xf numFmtId="0" fontId="1" fillId="0" borderId="1" xfId="0" applyFont="1" applyBorder="1" applyAlignment="1">
      <alignment horizontal="center" vertical="center"/>
    </xf>
    <xf numFmtId="178" fontId="1" fillId="0" borderId="19" xfId="0" applyNumberFormat="1" applyFont="1" applyBorder="1" applyAlignment="1">
      <alignment vertical="center"/>
    </xf>
    <xf numFmtId="178" fontId="1" fillId="0" borderId="9" xfId="0" applyNumberFormat="1" applyFont="1" applyBorder="1" applyAlignment="1">
      <alignment vertical="center"/>
    </xf>
    <xf numFmtId="178" fontId="1" fillId="0" borderId="10" xfId="0" applyNumberFormat="1" applyFont="1" applyBorder="1" applyAlignment="1">
      <alignment vertical="center"/>
    </xf>
    <xf numFmtId="0" fontId="1" fillId="0" borderId="3" xfId="0" applyFont="1" applyBorder="1" applyAlignment="1">
      <alignment horizontal="center" vertical="center" textRotation="255"/>
    </xf>
    <xf numFmtId="0" fontId="15" fillId="0" borderId="0" xfId="0" applyFont="1" applyFill="1" applyBorder="1" applyAlignment="1">
      <alignment vertical="center" textRotation="90"/>
    </xf>
    <xf numFmtId="0" fontId="15" fillId="0" borderId="0" xfId="0" applyFont="1" applyFill="1" applyBorder="1" applyAlignment="1">
      <alignment vertical="center"/>
    </xf>
    <xf numFmtId="0" fontId="1" fillId="0" borderId="0" xfId="0" applyFont="1" applyFill="1" applyBorder="1" applyAlignment="1">
      <alignment vertical="center" textRotation="90"/>
    </xf>
    <xf numFmtId="0" fontId="1" fillId="0" borderId="48" xfId="0" applyFont="1" applyBorder="1" applyAlignment="1" quotePrefix="1">
      <alignment horizontal="center" vertical="center"/>
    </xf>
    <xf numFmtId="0" fontId="1" fillId="0" borderId="43" xfId="0" applyFont="1" applyBorder="1" applyAlignment="1">
      <alignment vertical="center"/>
    </xf>
    <xf numFmtId="0" fontId="1" fillId="0" borderId="16" xfId="0" applyFont="1" applyBorder="1" applyAlignment="1">
      <alignment vertical="center"/>
    </xf>
    <xf numFmtId="0" fontId="1" fillId="0" borderId="24" xfId="0" applyFont="1" applyBorder="1" applyAlignment="1">
      <alignment vertical="center"/>
    </xf>
    <xf numFmtId="0" fontId="1" fillId="0" borderId="44" xfId="0" applyFont="1" applyBorder="1" applyAlignment="1">
      <alignment vertical="center"/>
    </xf>
    <xf numFmtId="0" fontId="1" fillId="0" borderId="60" xfId="0" applyFont="1" applyBorder="1" applyAlignment="1">
      <alignment vertical="center"/>
    </xf>
    <xf numFmtId="0" fontId="1" fillId="0" borderId="0" xfId="0" applyFont="1" applyBorder="1" applyAlignment="1">
      <alignment vertical="center" textRotation="90" shrinkToFit="1"/>
    </xf>
    <xf numFmtId="0" fontId="1" fillId="0" borderId="52" xfId="0" applyFont="1" applyBorder="1" applyAlignment="1">
      <alignment vertical="center"/>
    </xf>
    <xf numFmtId="0" fontId="1" fillId="0" borderId="53" xfId="0" applyFont="1" applyBorder="1" applyAlignment="1">
      <alignment vertical="center"/>
    </xf>
    <xf numFmtId="0" fontId="1" fillId="0" borderId="52" xfId="0" applyFont="1" applyBorder="1" applyAlignment="1">
      <alignment horizontal="center" vertical="center"/>
    </xf>
    <xf numFmtId="0" fontId="1" fillId="0" borderId="61" xfId="0" applyFont="1" applyBorder="1" applyAlignment="1">
      <alignment vertical="center"/>
    </xf>
    <xf numFmtId="0" fontId="1" fillId="0" borderId="62" xfId="0" applyFont="1" applyBorder="1" applyAlignment="1">
      <alignment vertical="center"/>
    </xf>
    <xf numFmtId="178" fontId="1" fillId="0" borderId="0" xfId="0" applyNumberFormat="1" applyFont="1" applyBorder="1" applyAlignment="1">
      <alignment horizontal="center" vertical="center"/>
    </xf>
    <xf numFmtId="0" fontId="1" fillId="0" borderId="63" xfId="0" applyFont="1" applyBorder="1" applyAlignment="1">
      <alignment vertical="center"/>
    </xf>
    <xf numFmtId="0" fontId="1" fillId="0" borderId="49" xfId="0" applyFont="1" applyBorder="1" applyAlignment="1">
      <alignment vertical="center"/>
    </xf>
    <xf numFmtId="0" fontId="1" fillId="0" borderId="16" xfId="0" applyFont="1" applyFill="1" applyBorder="1" applyAlignment="1">
      <alignment horizontal="center" vertical="center"/>
    </xf>
    <xf numFmtId="0" fontId="1" fillId="0" borderId="44" xfId="0" applyFont="1" applyFill="1" applyBorder="1" applyAlignment="1">
      <alignment horizontal="center" vertical="center"/>
    </xf>
    <xf numFmtId="179" fontId="1" fillId="0" borderId="43" xfId="0" applyNumberFormat="1" applyFont="1" applyFill="1" applyBorder="1" applyAlignment="1">
      <alignment vertical="center"/>
    </xf>
    <xf numFmtId="179" fontId="1" fillId="0" borderId="44" xfId="0" applyNumberFormat="1" applyFont="1" applyFill="1" applyBorder="1" applyAlignment="1">
      <alignment vertical="center"/>
    </xf>
    <xf numFmtId="179" fontId="1" fillId="0" borderId="24" xfId="0" applyNumberFormat="1" applyFont="1" applyFill="1" applyBorder="1" applyAlignment="1">
      <alignment vertical="center"/>
    </xf>
    <xf numFmtId="0" fontId="1" fillId="0" borderId="43" xfId="0" applyFont="1" applyFill="1" applyBorder="1" applyAlignment="1">
      <alignment horizontal="center" vertical="center"/>
    </xf>
    <xf numFmtId="0" fontId="1" fillId="0" borderId="38" xfId="0" applyFont="1" applyFill="1" applyBorder="1" applyAlignment="1" quotePrefix="1">
      <alignment horizontal="center" vertical="center"/>
    </xf>
    <xf numFmtId="0" fontId="1" fillId="0" borderId="64" xfId="0" applyFont="1" applyBorder="1" applyAlignment="1">
      <alignment vertical="center"/>
    </xf>
    <xf numFmtId="0" fontId="1" fillId="0" borderId="0" xfId="0" applyFont="1" applyBorder="1" applyAlignment="1">
      <alignment horizontal="center" vertical="center" wrapText="1"/>
    </xf>
    <xf numFmtId="0" fontId="1" fillId="0" borderId="9" xfId="20" applyFont="1" applyBorder="1">
      <alignment/>
      <protection/>
    </xf>
    <xf numFmtId="0" fontId="1" fillId="0" borderId="2" xfId="0" applyFont="1" applyFill="1" applyBorder="1" applyAlignment="1">
      <alignment horizontal="center" vertical="center" textRotation="255"/>
    </xf>
    <xf numFmtId="0" fontId="1" fillId="0" borderId="5" xfId="0" applyFont="1" applyFill="1" applyBorder="1" applyAlignment="1">
      <alignment vertical="center"/>
    </xf>
    <xf numFmtId="0" fontId="1" fillId="0" borderId="6" xfId="0" applyFont="1" applyFill="1" applyBorder="1" applyAlignment="1">
      <alignment horizontal="center" vertical="center" textRotation="255"/>
    </xf>
    <xf numFmtId="0" fontId="1" fillId="0" borderId="1" xfId="0" applyFont="1" applyFill="1" applyBorder="1" applyAlignment="1">
      <alignment horizontal="center" vertical="center"/>
    </xf>
    <xf numFmtId="0" fontId="1" fillId="0" borderId="1" xfId="0" applyFont="1" applyFill="1" applyBorder="1" applyAlignment="1">
      <alignment vertical="center"/>
    </xf>
    <xf numFmtId="0" fontId="1" fillId="0" borderId="7" xfId="0" applyFont="1" applyFill="1" applyBorder="1" applyAlignment="1">
      <alignment vertical="center"/>
    </xf>
    <xf numFmtId="0" fontId="1" fillId="0" borderId="0" xfId="0" applyFont="1" applyFill="1" applyBorder="1" applyAlignment="1">
      <alignment horizontal="center" vertical="center" textRotation="255"/>
    </xf>
    <xf numFmtId="0" fontId="1" fillId="0" borderId="1" xfId="0" applyFont="1" applyFill="1" applyBorder="1" applyAlignment="1">
      <alignment horizontal="center" vertical="center" textRotation="255"/>
    </xf>
    <xf numFmtId="0" fontId="15" fillId="0" borderId="0" xfId="0" applyFont="1" applyAlignment="1">
      <alignment vertical="center"/>
    </xf>
    <xf numFmtId="0" fontId="15" fillId="0" borderId="8"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 xfId="0" applyFont="1" applyFill="1" applyBorder="1" applyAlignment="1">
      <alignment horizontal="center" vertical="center"/>
    </xf>
    <xf numFmtId="0" fontId="13" fillId="0" borderId="9" xfId="0" applyFont="1" applyBorder="1" applyAlignment="1">
      <alignment vertical="center"/>
    </xf>
    <xf numFmtId="0" fontId="13" fillId="0" borderId="2" xfId="0" applyFont="1" applyBorder="1" applyAlignment="1">
      <alignment horizontal="center" vertical="center" textRotation="255"/>
    </xf>
    <xf numFmtId="0" fontId="13" fillId="0" borderId="27" xfId="0" applyFont="1" applyBorder="1" applyAlignment="1">
      <alignment horizontal="center" vertical="center" textRotation="255"/>
    </xf>
    <xf numFmtId="0" fontId="1" fillId="0" borderId="27" xfId="0" applyFont="1" applyFill="1" applyBorder="1" applyAlignment="1">
      <alignment horizontal="center" vertical="center" textRotation="255"/>
    </xf>
    <xf numFmtId="0" fontId="13" fillId="0" borderId="12" xfId="0" applyFont="1" applyBorder="1" applyAlignment="1">
      <alignment vertical="center"/>
    </xf>
    <xf numFmtId="0" fontId="1" fillId="0" borderId="20" xfId="0" applyFont="1" applyBorder="1" applyAlignment="1">
      <alignment vertical="center" textRotation="255"/>
    </xf>
    <xf numFmtId="0" fontId="13" fillId="0" borderId="15" xfId="0" applyFont="1" applyBorder="1" applyAlignment="1">
      <alignment vertical="center" textRotation="255"/>
    </xf>
    <xf numFmtId="0" fontId="13" fillId="0" borderId="19" xfId="0" applyFont="1" applyBorder="1" applyAlignment="1">
      <alignment horizontal="center" vertical="center" textRotation="255"/>
    </xf>
    <xf numFmtId="0" fontId="1" fillId="0" borderId="39" xfId="0" applyFont="1" applyFill="1" applyBorder="1" applyAlignment="1">
      <alignment horizontal="center" vertical="center" textRotation="255"/>
    </xf>
    <xf numFmtId="0" fontId="1" fillId="0" borderId="14" xfId="0" applyFont="1" applyFill="1" applyBorder="1" applyAlignment="1">
      <alignment horizontal="center" vertical="center" textRotation="255"/>
    </xf>
    <xf numFmtId="0" fontId="15" fillId="6" borderId="3" xfId="0" applyFont="1" applyFill="1" applyBorder="1" applyAlignment="1">
      <alignment vertical="center"/>
    </xf>
    <xf numFmtId="0" fontId="15" fillId="6" borderId="0" xfId="0" applyFont="1" applyFill="1" applyBorder="1" applyAlignment="1">
      <alignment vertical="center"/>
    </xf>
    <xf numFmtId="0" fontId="19" fillId="0" borderId="19" xfId="0" applyFont="1" applyBorder="1" applyAlignment="1">
      <alignment vertical="center"/>
    </xf>
    <xf numFmtId="0" fontId="19" fillId="0" borderId="13" xfId="0" applyFont="1" applyBorder="1" applyAlignment="1">
      <alignment horizontal="distributed" vertical="center"/>
    </xf>
    <xf numFmtId="0" fontId="32" fillId="0" borderId="51" xfId="0" applyFont="1" applyFill="1" applyBorder="1" applyAlignment="1">
      <alignment vertical="center"/>
    </xf>
    <xf numFmtId="0" fontId="32" fillId="0" borderId="9" xfId="0" applyFont="1" applyFill="1" applyBorder="1" applyAlignment="1">
      <alignment vertical="center"/>
    </xf>
    <xf numFmtId="0" fontId="33" fillId="0" borderId="65" xfId="0" applyFont="1" applyFill="1" applyBorder="1" applyAlignment="1">
      <alignment vertical="center"/>
    </xf>
    <xf numFmtId="0" fontId="33" fillId="0" borderId="51" xfId="0" applyFont="1" applyFill="1" applyBorder="1" applyAlignment="1">
      <alignment vertical="center"/>
    </xf>
    <xf numFmtId="0" fontId="33" fillId="0" borderId="66" xfId="0" applyFont="1" applyFill="1" applyBorder="1" applyAlignment="1">
      <alignment vertical="center"/>
    </xf>
    <xf numFmtId="0" fontId="33" fillId="0" borderId="67" xfId="0" applyFont="1" applyFill="1" applyBorder="1" applyAlignment="1">
      <alignment vertical="center"/>
    </xf>
    <xf numFmtId="0" fontId="1" fillId="0" borderId="68" xfId="0" applyFont="1" applyBorder="1" applyAlignment="1">
      <alignment vertical="center" shrinkToFit="1"/>
    </xf>
    <xf numFmtId="0" fontId="1" fillId="0" borderId="54" xfId="0" applyFont="1" applyBorder="1" applyAlignment="1">
      <alignment horizontal="distributed" vertical="center"/>
    </xf>
    <xf numFmtId="0" fontId="1" fillId="0" borderId="54" xfId="0" applyFont="1" applyBorder="1" applyAlignment="1">
      <alignment vertical="center"/>
    </xf>
    <xf numFmtId="0" fontId="6" fillId="2" borderId="38" xfId="0" applyFont="1" applyFill="1" applyBorder="1" applyAlignment="1">
      <alignment horizontal="center" vertical="center"/>
    </xf>
    <xf numFmtId="0" fontId="1" fillId="2" borderId="69" xfId="0" applyFont="1" applyFill="1" applyBorder="1" applyAlignment="1">
      <alignment horizontal="center" vertical="center"/>
    </xf>
    <xf numFmtId="0" fontId="1" fillId="2" borderId="22" xfId="0" applyFont="1" applyFill="1" applyBorder="1" applyAlignment="1">
      <alignment horizontal="center" vertical="center"/>
    </xf>
    <xf numFmtId="0" fontId="1" fillId="2" borderId="48" xfId="0" applyFont="1" applyFill="1" applyBorder="1" applyAlignment="1">
      <alignment horizontal="center" vertical="center"/>
    </xf>
    <xf numFmtId="0" fontId="1" fillId="5" borderId="70" xfId="0" applyFont="1" applyFill="1" applyBorder="1" applyAlignment="1">
      <alignment vertical="center"/>
    </xf>
    <xf numFmtId="0" fontId="1" fillId="2" borderId="38" xfId="0" applyFont="1" applyFill="1" applyBorder="1" applyAlignment="1">
      <alignment horizontal="center" vertical="center"/>
    </xf>
    <xf numFmtId="0" fontId="1" fillId="2" borderId="38" xfId="0" applyFont="1" applyFill="1" applyBorder="1" applyAlignment="1">
      <alignment vertical="center"/>
    </xf>
    <xf numFmtId="0" fontId="1" fillId="2" borderId="26" xfId="0" applyFont="1" applyFill="1" applyBorder="1" applyAlignment="1">
      <alignment horizontal="center" vertical="center"/>
    </xf>
    <xf numFmtId="0" fontId="1" fillId="2" borderId="71" xfId="0" applyFont="1" applyFill="1" applyBorder="1" applyAlignment="1">
      <alignment horizontal="center" vertical="center"/>
    </xf>
    <xf numFmtId="0" fontId="1" fillId="2" borderId="26" xfId="0" applyFont="1" applyFill="1" applyBorder="1" applyAlignment="1" quotePrefix="1">
      <alignment horizontal="center" vertical="center"/>
    </xf>
    <xf numFmtId="0" fontId="1" fillId="2" borderId="10" xfId="0" applyFont="1" applyFill="1" applyBorder="1" applyAlignment="1">
      <alignment horizontal="center" vertical="center"/>
    </xf>
    <xf numFmtId="0" fontId="1" fillId="2" borderId="10" xfId="20" applyFont="1" applyFill="1" applyBorder="1" applyAlignment="1">
      <alignment horizontal="center" vertical="center"/>
      <protection/>
    </xf>
    <xf numFmtId="0" fontId="1" fillId="2" borderId="10" xfId="20" applyFont="1" applyFill="1" applyBorder="1" applyAlignment="1">
      <alignment horizontal="center" vertical="center" textRotation="255" shrinkToFit="1"/>
      <protection/>
    </xf>
    <xf numFmtId="0" fontId="1" fillId="2" borderId="10" xfId="0" applyFont="1" applyFill="1" applyBorder="1" applyAlignment="1">
      <alignment horizontal="center" vertical="center" textRotation="255" shrinkToFit="1"/>
    </xf>
    <xf numFmtId="0" fontId="1" fillId="2" borderId="23" xfId="0" applyFont="1" applyFill="1" applyBorder="1" applyAlignment="1">
      <alignment horizontal="center" vertical="center"/>
    </xf>
    <xf numFmtId="0" fontId="1" fillId="2" borderId="11" xfId="0" applyFont="1" applyFill="1" applyBorder="1" applyAlignment="1" quotePrefix="1">
      <alignment horizontal="center" vertical="center"/>
    </xf>
    <xf numFmtId="0" fontId="1" fillId="2" borderId="72"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73" xfId="0" applyFont="1" applyFill="1" applyBorder="1" applyAlignment="1">
      <alignment horizontal="center" vertical="center"/>
    </xf>
    <xf numFmtId="0" fontId="1" fillId="2" borderId="74" xfId="0" applyFont="1" applyFill="1" applyBorder="1" applyAlignment="1">
      <alignment horizontal="center" vertical="center"/>
    </xf>
    <xf numFmtId="0" fontId="1" fillId="11" borderId="0" xfId="0" applyFont="1" applyFill="1" applyAlignment="1">
      <alignment vertical="center"/>
    </xf>
    <xf numFmtId="0" fontId="1" fillId="2" borderId="38" xfId="20" applyFont="1" applyFill="1" applyBorder="1" applyAlignment="1">
      <alignment horizontal="center" vertical="center"/>
      <protection/>
    </xf>
    <xf numFmtId="0" fontId="1" fillId="5" borderId="75" xfId="0" applyFont="1" applyFill="1" applyBorder="1" applyAlignment="1">
      <alignment vertical="center"/>
    </xf>
    <xf numFmtId="0" fontId="1" fillId="5" borderId="76" xfId="0" applyFont="1" applyFill="1" applyBorder="1" applyAlignment="1">
      <alignment vertical="center"/>
    </xf>
    <xf numFmtId="0" fontId="1" fillId="2" borderId="77" xfId="0" applyFont="1" applyFill="1" applyBorder="1" applyAlignment="1">
      <alignment horizontal="center" vertical="center"/>
    </xf>
    <xf numFmtId="0" fontId="1" fillId="2" borderId="24" xfId="0" applyFont="1" applyFill="1" applyBorder="1" applyAlignment="1" quotePrefix="1">
      <alignment horizontal="center" vertical="center" shrinkToFit="1"/>
    </xf>
    <xf numFmtId="0" fontId="1" fillId="2" borderId="78" xfId="0" applyFont="1" applyFill="1" applyBorder="1" applyAlignment="1" quotePrefix="1">
      <alignment horizontal="center" vertical="center" shrinkToFit="1"/>
    </xf>
    <xf numFmtId="0" fontId="1" fillId="2" borderId="79" xfId="0" applyFont="1" applyFill="1" applyBorder="1" applyAlignment="1">
      <alignment horizontal="center" vertical="center"/>
    </xf>
    <xf numFmtId="0" fontId="1" fillId="2" borderId="25" xfId="0" applyFont="1" applyFill="1" applyBorder="1" applyAlignment="1">
      <alignment horizontal="center" vertical="center" shrinkToFit="1"/>
    </xf>
    <xf numFmtId="0" fontId="6" fillId="2" borderId="2" xfId="0" applyFont="1" applyFill="1" applyBorder="1" applyAlignment="1">
      <alignment vertical="center"/>
    </xf>
    <xf numFmtId="0" fontId="6" fillId="2" borderId="0" xfId="0" applyFont="1" applyFill="1" applyAlignment="1">
      <alignment vertical="center"/>
    </xf>
    <xf numFmtId="0" fontId="6" fillId="2" borderId="0" xfId="0" applyFont="1" applyFill="1" applyBorder="1" applyAlignment="1">
      <alignment vertical="center"/>
    </xf>
    <xf numFmtId="0" fontId="1" fillId="2" borderId="5" xfId="0" applyFont="1" applyFill="1" applyBorder="1" applyAlignment="1">
      <alignment vertical="center"/>
    </xf>
    <xf numFmtId="0" fontId="6" fillId="2" borderId="13" xfId="0" applyFont="1" applyFill="1" applyBorder="1" applyAlignment="1">
      <alignment vertical="center"/>
    </xf>
    <xf numFmtId="0" fontId="1" fillId="5" borderId="80" xfId="0" applyFont="1" applyFill="1" applyBorder="1" applyAlignment="1">
      <alignment vertical="center"/>
    </xf>
    <xf numFmtId="0" fontId="1" fillId="0" borderId="81" xfId="20" applyFont="1" applyFill="1" applyBorder="1" applyAlignment="1">
      <alignment/>
      <protection/>
    </xf>
    <xf numFmtId="0" fontId="1" fillId="0" borderId="82" xfId="20" applyFont="1" applyFill="1" applyBorder="1" applyAlignment="1">
      <alignment/>
      <protection/>
    </xf>
    <xf numFmtId="0" fontId="10" fillId="0" borderId="13" xfId="20" applyFont="1" applyFill="1" applyBorder="1">
      <alignment/>
      <protection/>
    </xf>
    <xf numFmtId="0" fontId="1" fillId="0" borderId="13" xfId="20" applyFont="1" applyFill="1" applyBorder="1">
      <alignment/>
      <protection/>
    </xf>
    <xf numFmtId="0" fontId="10" fillId="0" borderId="19" xfId="20" applyFont="1" applyFill="1" applyBorder="1">
      <alignment/>
      <protection/>
    </xf>
    <xf numFmtId="0" fontId="1" fillId="0" borderId="9" xfId="0" applyFont="1" applyFill="1" applyBorder="1" applyAlignment="1">
      <alignment vertical="center"/>
    </xf>
    <xf numFmtId="0" fontId="9" fillId="0" borderId="13" xfId="0" applyFont="1" applyBorder="1" applyAlignment="1">
      <alignment vertical="center"/>
    </xf>
    <xf numFmtId="0" fontId="1" fillId="0" borderId="10" xfId="0" applyFont="1" applyFill="1" applyBorder="1" applyAlignment="1">
      <alignment vertical="center"/>
    </xf>
    <xf numFmtId="0" fontId="1" fillId="5" borderId="10" xfId="0" applyFont="1" applyFill="1" applyBorder="1" applyAlignment="1" applyProtection="1">
      <alignment horizontal="center" vertical="center"/>
      <protection locked="0"/>
    </xf>
    <xf numFmtId="0" fontId="1" fillId="5" borderId="15" xfId="0" applyFont="1" applyFill="1" applyBorder="1" applyAlignment="1" applyProtection="1">
      <alignment horizontal="center" vertical="center"/>
      <protection locked="0"/>
    </xf>
    <xf numFmtId="0" fontId="1" fillId="5" borderId="44" xfId="0" applyFont="1" applyFill="1" applyBorder="1" applyAlignment="1" applyProtection="1">
      <alignment horizontal="center" vertical="center"/>
      <protection locked="0"/>
    </xf>
    <xf numFmtId="0" fontId="1" fillId="5" borderId="14" xfId="0" applyFont="1" applyFill="1" applyBorder="1" applyAlignment="1" applyProtection="1">
      <alignment horizontal="center" vertical="center"/>
      <protection locked="0"/>
    </xf>
    <xf numFmtId="0" fontId="1" fillId="5" borderId="2" xfId="0" applyFont="1" applyFill="1" applyBorder="1" applyAlignment="1" applyProtection="1">
      <alignment vertical="center"/>
      <protection locked="0"/>
    </xf>
    <xf numFmtId="0" fontId="1" fillId="5" borderId="0" xfId="0" applyFont="1" applyFill="1" applyAlignment="1" applyProtection="1">
      <alignment vertical="center"/>
      <protection locked="0"/>
    </xf>
    <xf numFmtId="0" fontId="1" fillId="5" borderId="0" xfId="0" applyFont="1" applyFill="1" applyBorder="1" applyAlignment="1" applyProtection="1">
      <alignment vertical="center"/>
      <protection locked="0"/>
    </xf>
    <xf numFmtId="0" fontId="1" fillId="5" borderId="5" xfId="0" applyFont="1" applyFill="1" applyBorder="1" applyAlignment="1" applyProtection="1">
      <alignment vertical="center"/>
      <protection locked="0"/>
    </xf>
    <xf numFmtId="0" fontId="0" fillId="5" borderId="2" xfId="0" applyFill="1" applyBorder="1" applyAlignment="1" applyProtection="1">
      <alignment vertical="center"/>
      <protection locked="0"/>
    </xf>
    <xf numFmtId="0" fontId="0" fillId="5" borderId="0" xfId="0" applyFill="1" applyAlignment="1" applyProtection="1">
      <alignment vertical="center"/>
      <protection locked="0"/>
    </xf>
    <xf numFmtId="0" fontId="0" fillId="5" borderId="5" xfId="0" applyFill="1" applyBorder="1" applyAlignment="1" applyProtection="1">
      <alignment vertical="center"/>
      <protection locked="0"/>
    </xf>
    <xf numFmtId="0" fontId="0" fillId="5" borderId="0" xfId="0" applyFill="1" applyBorder="1" applyAlignment="1" applyProtection="1">
      <alignment vertical="center"/>
      <protection locked="0"/>
    </xf>
    <xf numFmtId="0" fontId="1" fillId="5" borderId="38" xfId="0" applyFont="1" applyFill="1" applyBorder="1" applyAlignment="1" applyProtection="1">
      <alignment horizontal="center" vertical="center"/>
      <protection locked="0"/>
    </xf>
    <xf numFmtId="0" fontId="1" fillId="5" borderId="19" xfId="0" applyFont="1" applyFill="1" applyBorder="1" applyAlignment="1" applyProtection="1" quotePrefix="1">
      <alignment horizontal="center" vertical="center"/>
      <protection locked="0"/>
    </xf>
    <xf numFmtId="0" fontId="12" fillId="5" borderId="2" xfId="0" applyFont="1" applyFill="1" applyBorder="1" applyAlignment="1" applyProtection="1">
      <alignment vertical="center"/>
      <protection locked="0"/>
    </xf>
    <xf numFmtId="0" fontId="1" fillId="5" borderId="0" xfId="0" applyFont="1" applyFill="1" applyBorder="1" applyAlignment="1" applyProtection="1">
      <alignment vertical="center"/>
      <protection locked="0"/>
    </xf>
    <xf numFmtId="0" fontId="1" fillId="5" borderId="5" xfId="0" applyFont="1" applyFill="1" applyBorder="1" applyAlignment="1" applyProtection="1">
      <alignment vertical="center"/>
      <protection locked="0"/>
    </xf>
    <xf numFmtId="0" fontId="12" fillId="5" borderId="0" xfId="0" applyFont="1" applyFill="1" applyBorder="1" applyAlignment="1" applyProtection="1">
      <alignment vertical="center"/>
      <protection locked="0"/>
    </xf>
    <xf numFmtId="0" fontId="1" fillId="5" borderId="2" xfId="20" applyFont="1" applyFill="1" applyBorder="1" applyAlignment="1" applyProtection="1">
      <alignment vertical="center"/>
      <protection locked="0"/>
    </xf>
    <xf numFmtId="0" fontId="1" fillId="5" borderId="0" xfId="20" applyFont="1" applyFill="1" applyBorder="1" applyAlignment="1" applyProtection="1">
      <alignment vertical="center"/>
      <protection locked="0"/>
    </xf>
    <xf numFmtId="0" fontId="10" fillId="5" borderId="0" xfId="0" applyFont="1" applyFill="1" applyAlignment="1" applyProtection="1">
      <alignment vertical="center"/>
      <protection locked="0"/>
    </xf>
    <xf numFmtId="0" fontId="1" fillId="5" borderId="0" xfId="20" applyFont="1" applyFill="1" applyBorder="1" applyAlignment="1" applyProtection="1" quotePrefix="1">
      <alignment/>
      <protection locked="0"/>
    </xf>
    <xf numFmtId="176" fontId="1" fillId="5" borderId="0" xfId="20" applyNumberFormat="1" applyFont="1" applyFill="1" applyBorder="1" applyAlignment="1" applyProtection="1">
      <alignment vertical="center"/>
      <protection locked="0"/>
    </xf>
    <xf numFmtId="0" fontId="1" fillId="5" borderId="5" xfId="20" applyFont="1" applyFill="1" applyBorder="1" applyAlignment="1" applyProtection="1">
      <alignment vertical="center"/>
      <protection locked="0"/>
    </xf>
    <xf numFmtId="0" fontId="1" fillId="5" borderId="6" xfId="20" applyFont="1" applyFill="1" applyBorder="1" applyAlignment="1" applyProtection="1">
      <alignment vertical="center"/>
      <protection locked="0"/>
    </xf>
    <xf numFmtId="0" fontId="1" fillId="5" borderId="1" xfId="20" applyFont="1" applyFill="1" applyBorder="1" applyAlignment="1" applyProtection="1">
      <alignment vertical="center"/>
      <protection locked="0"/>
    </xf>
    <xf numFmtId="0" fontId="1" fillId="5" borderId="1" xfId="0" applyFont="1" applyFill="1" applyBorder="1" applyAlignment="1" applyProtection="1">
      <alignment vertical="center"/>
      <protection locked="0"/>
    </xf>
    <xf numFmtId="0" fontId="1" fillId="5" borderId="7" xfId="20" applyFont="1" applyFill="1" applyBorder="1" applyAlignment="1" applyProtection="1">
      <alignment vertical="center"/>
      <protection locked="0"/>
    </xf>
    <xf numFmtId="0" fontId="1" fillId="5" borderId="69" xfId="0" applyFont="1" applyFill="1" applyBorder="1" applyAlignment="1" applyProtection="1">
      <alignment vertical="center"/>
      <protection locked="0"/>
    </xf>
    <xf numFmtId="0" fontId="1" fillId="5" borderId="42" xfId="0" applyFont="1" applyFill="1" applyBorder="1" applyAlignment="1" applyProtection="1">
      <alignment vertical="center"/>
      <protection locked="0"/>
    </xf>
    <xf numFmtId="0" fontId="12" fillId="5" borderId="38" xfId="0" applyFont="1" applyFill="1" applyBorder="1" applyAlignment="1" applyProtection="1">
      <alignment horizontal="center" vertical="center"/>
      <protection locked="0"/>
    </xf>
    <xf numFmtId="0" fontId="12" fillId="5" borderId="69" xfId="0" applyFont="1" applyFill="1" applyBorder="1" applyAlignment="1" applyProtection="1">
      <alignment horizontal="center" vertical="center"/>
      <protection locked="0"/>
    </xf>
    <xf numFmtId="0" fontId="12" fillId="5" borderId="77" xfId="0" applyFont="1" applyFill="1" applyBorder="1" applyAlignment="1" applyProtection="1">
      <alignment horizontal="center" vertical="center"/>
      <protection locked="0"/>
    </xf>
    <xf numFmtId="0" fontId="1" fillId="5" borderId="73" xfId="0" applyFont="1" applyFill="1" applyBorder="1" applyAlignment="1" applyProtection="1" quotePrefix="1">
      <alignment horizontal="center" vertical="center" shrinkToFit="1"/>
      <protection locked="0"/>
    </xf>
    <xf numFmtId="0" fontId="1" fillId="5" borderId="24" xfId="0" applyFont="1" applyFill="1" applyBorder="1" applyAlignment="1" applyProtection="1" quotePrefix="1">
      <alignment horizontal="center" vertical="center" shrinkToFit="1"/>
      <protection locked="0"/>
    </xf>
    <xf numFmtId="0" fontId="6" fillId="5" borderId="2" xfId="0" applyFont="1" applyFill="1" applyBorder="1" applyAlignment="1" applyProtection="1">
      <alignment vertical="center"/>
      <protection locked="0"/>
    </xf>
    <xf numFmtId="0" fontId="6" fillId="5" borderId="0" xfId="0" applyFont="1" applyFill="1" applyAlignment="1" applyProtection="1">
      <alignment vertical="center"/>
      <protection locked="0"/>
    </xf>
    <xf numFmtId="0" fontId="6" fillId="5" borderId="0" xfId="0" applyFont="1" applyFill="1" applyBorder="1" applyAlignment="1" applyProtection="1">
      <alignment vertical="center"/>
      <protection locked="0"/>
    </xf>
    <xf numFmtId="0" fontId="15" fillId="0" borderId="12" xfId="0" applyFont="1" applyBorder="1" applyAlignment="1">
      <alignment horizontal="center" vertical="center"/>
    </xf>
    <xf numFmtId="0" fontId="15" fillId="0" borderId="9" xfId="0" applyFont="1" applyBorder="1" applyAlignment="1">
      <alignment horizontal="center" vertical="center"/>
    </xf>
    <xf numFmtId="0" fontId="3" fillId="0" borderId="0" xfId="20" applyFont="1" applyFill="1" applyBorder="1" applyAlignment="1">
      <alignment horizontal="center" vertical="center"/>
      <protection/>
    </xf>
    <xf numFmtId="0" fontId="0" fillId="0" borderId="0" xfId="20" applyFont="1" applyBorder="1">
      <alignment/>
      <protection/>
    </xf>
    <xf numFmtId="0" fontId="0" fillId="0" borderId="0" xfId="20" applyFont="1">
      <alignment/>
      <protection/>
    </xf>
    <xf numFmtId="0" fontId="0" fillId="0" borderId="0" xfId="0" applyFont="1" applyAlignment="1">
      <alignment vertical="center"/>
    </xf>
    <xf numFmtId="0" fontId="14" fillId="0" borderId="0" xfId="0" applyFont="1" applyAlignment="1">
      <alignment vertical="center"/>
    </xf>
    <xf numFmtId="0" fontId="0" fillId="0" borderId="2" xfId="0" applyFont="1" applyBorder="1" applyAlignment="1">
      <alignment vertical="center"/>
    </xf>
    <xf numFmtId="0" fontId="0" fillId="0" borderId="0" xfId="0" applyFont="1" applyBorder="1" applyAlignment="1">
      <alignment vertical="center"/>
    </xf>
    <xf numFmtId="0" fontId="0" fillId="0" borderId="6" xfId="0" applyFont="1" applyBorder="1" applyAlignment="1">
      <alignment vertical="center"/>
    </xf>
    <xf numFmtId="0" fontId="0" fillId="0" borderId="1" xfId="0" applyFont="1" applyBorder="1" applyAlignment="1">
      <alignment vertical="center"/>
    </xf>
    <xf numFmtId="0" fontId="0" fillId="0" borderId="3" xfId="0" applyFont="1" applyBorder="1" applyAlignment="1">
      <alignment vertical="center"/>
    </xf>
    <xf numFmtId="0" fontId="0" fillId="0" borderId="83" xfId="0" applyFont="1" applyFill="1" applyBorder="1" applyAlignment="1">
      <alignment vertical="center"/>
    </xf>
    <xf numFmtId="0" fontId="0" fillId="0" borderId="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0" xfId="0" applyFont="1" applyFill="1" applyBorder="1" applyAlignment="1">
      <alignment vertical="center"/>
    </xf>
    <xf numFmtId="176" fontId="34" fillId="0" borderId="0" xfId="20" applyNumberFormat="1" applyFont="1" applyFill="1" applyBorder="1" applyAlignment="1">
      <alignment horizontal="center"/>
      <protection/>
    </xf>
    <xf numFmtId="176" fontId="34" fillId="0" borderId="0" xfId="20" applyNumberFormat="1" applyFont="1" applyFill="1" applyBorder="1" applyAlignment="1">
      <alignment horizontal="right"/>
      <protection/>
    </xf>
    <xf numFmtId="0" fontId="0" fillId="0" borderId="13" xfId="0" applyFont="1" applyFill="1" applyBorder="1" applyAlignment="1">
      <alignment vertical="center"/>
    </xf>
    <xf numFmtId="0" fontId="0" fillId="0" borderId="0" xfId="0" applyFont="1" applyBorder="1" applyAlignment="1">
      <alignment horizontal="center" vertical="center"/>
    </xf>
    <xf numFmtId="0" fontId="0" fillId="0" borderId="5" xfId="0" applyFont="1" applyBorder="1" applyAlignment="1">
      <alignment horizontal="center" vertical="center"/>
    </xf>
    <xf numFmtId="0" fontId="0" fillId="0" borderId="0" xfId="0" applyFont="1" applyFill="1" applyBorder="1" applyAlignment="1">
      <alignment horizontal="center" vertical="center" textRotation="255"/>
    </xf>
    <xf numFmtId="0" fontId="0" fillId="0" borderId="0" xfId="0" applyFont="1" applyFill="1" applyBorder="1" applyAlignment="1">
      <alignment horizontal="distributed" vertical="center"/>
    </xf>
    <xf numFmtId="0" fontId="0" fillId="0" borderId="50" xfId="0" applyFont="1" applyFill="1" applyBorder="1" applyAlignment="1">
      <alignment vertical="center"/>
    </xf>
    <xf numFmtId="0" fontId="0" fillId="0" borderId="13" xfId="0" applyFont="1" applyBorder="1" applyAlignment="1">
      <alignment horizontal="center" vertical="center"/>
    </xf>
    <xf numFmtId="0" fontId="0" fillId="0" borderId="48" xfId="0" applyFont="1" applyBorder="1" applyAlignment="1">
      <alignment horizontal="center" vertical="center"/>
    </xf>
    <xf numFmtId="0" fontId="0" fillId="0" borderId="39" xfId="0" applyFont="1" applyBorder="1" applyAlignment="1">
      <alignment vertical="center"/>
    </xf>
    <xf numFmtId="0" fontId="0" fillId="0" borderId="13" xfId="0" applyFont="1" applyBorder="1" applyAlignment="1">
      <alignment vertical="center"/>
    </xf>
    <xf numFmtId="0" fontId="0" fillId="0" borderId="13" xfId="0" applyFont="1" applyFill="1" applyBorder="1" applyAlignment="1">
      <alignment horizontal="center" vertical="center"/>
    </xf>
    <xf numFmtId="0" fontId="0" fillId="0" borderId="2" xfId="0" applyFont="1" applyBorder="1" applyAlignment="1">
      <alignment vertical="center"/>
    </xf>
    <xf numFmtId="0" fontId="0" fillId="0" borderId="12" xfId="0" applyFont="1" applyBorder="1" applyAlignment="1">
      <alignment vertical="center"/>
    </xf>
    <xf numFmtId="0" fontId="35" fillId="0" borderId="9" xfId="20" applyFont="1" applyFill="1" applyBorder="1" applyAlignment="1">
      <alignment vertical="center"/>
      <protection/>
    </xf>
    <xf numFmtId="176" fontId="1" fillId="0" borderId="19" xfId="20" applyNumberFormat="1" applyFont="1" applyFill="1" applyBorder="1" applyAlignment="1">
      <alignment horizontal="right"/>
      <protection/>
    </xf>
    <xf numFmtId="176" fontId="1" fillId="0" borderId="10" xfId="20" applyNumberFormat="1" applyFont="1" applyFill="1" applyBorder="1" applyAlignment="1">
      <alignment horizontal="right"/>
      <protection/>
    </xf>
    <xf numFmtId="0" fontId="0" fillId="2" borderId="10" xfId="0" applyFont="1" applyFill="1" applyBorder="1" applyAlignment="1">
      <alignment horizontal="center" vertical="center"/>
    </xf>
    <xf numFmtId="0" fontId="0" fillId="5" borderId="69" xfId="0" applyFont="1" applyFill="1" applyBorder="1" applyAlignment="1" applyProtection="1">
      <alignment horizontal="center" vertical="center"/>
      <protection locked="0"/>
    </xf>
    <xf numFmtId="0" fontId="0" fillId="2" borderId="48" xfId="0" applyFont="1" applyFill="1" applyBorder="1" applyAlignment="1">
      <alignment vertical="center"/>
    </xf>
    <xf numFmtId="0" fontId="0" fillId="2" borderId="11" xfId="0" applyFont="1" applyFill="1" applyBorder="1" applyAlignment="1">
      <alignment vertical="center"/>
    </xf>
    <xf numFmtId="0" fontId="35" fillId="0" borderId="0" xfId="0" applyFont="1" applyBorder="1" applyAlignment="1">
      <alignment vertical="center"/>
    </xf>
    <xf numFmtId="0" fontId="0" fillId="0" borderId="19"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0" xfId="0" applyFont="1" applyFill="1" applyAlignment="1">
      <alignment vertical="center"/>
    </xf>
    <xf numFmtId="0" fontId="0" fillId="5" borderId="0" xfId="0" applyFont="1" applyFill="1" applyAlignment="1" applyProtection="1">
      <alignment vertical="center"/>
      <protection locked="0"/>
    </xf>
    <xf numFmtId="0" fontId="0" fillId="5" borderId="1" xfId="0" applyFont="1" applyFill="1" applyBorder="1" applyAlignment="1" applyProtection="1">
      <alignment vertical="center"/>
      <protection locked="0"/>
    </xf>
    <xf numFmtId="0" fontId="0" fillId="5" borderId="1" xfId="0" applyFont="1" applyFill="1" applyBorder="1" applyAlignment="1" applyProtection="1">
      <alignment vertical="center"/>
      <protection locked="0"/>
    </xf>
    <xf numFmtId="0" fontId="0" fillId="0" borderId="0" xfId="0" applyFont="1" applyBorder="1" applyAlignment="1">
      <alignment horizontal="center" vertical="center" textRotation="255"/>
    </xf>
    <xf numFmtId="0" fontId="0" fillId="0" borderId="0" xfId="0" applyFont="1" applyBorder="1" applyAlignment="1">
      <alignment horizontal="center" vertical="center" textRotation="255" wrapText="1"/>
    </xf>
    <xf numFmtId="0" fontId="0" fillId="0" borderId="0" xfId="0" applyFont="1" applyFill="1" applyBorder="1" applyAlignment="1">
      <alignment horizontal="center" vertical="center" textRotation="255" wrapText="1"/>
    </xf>
    <xf numFmtId="0" fontId="0" fillId="0" borderId="8" xfId="0" applyFont="1" applyBorder="1" applyAlignment="1">
      <alignment vertical="center"/>
    </xf>
    <xf numFmtId="0" fontId="0" fillId="0" borderId="4" xfId="0" applyFont="1" applyBorder="1" applyAlignment="1">
      <alignment vertical="center"/>
    </xf>
    <xf numFmtId="0" fontId="36" fillId="0" borderId="0" xfId="0" applyFont="1" applyAlignment="1">
      <alignment horizontal="center" vertical="center"/>
    </xf>
    <xf numFmtId="0" fontId="0" fillId="0" borderId="0" xfId="0" applyFont="1" applyAlignment="1">
      <alignment vertical="center"/>
    </xf>
    <xf numFmtId="0" fontId="36" fillId="0" borderId="0" xfId="0" applyFont="1" applyAlignment="1">
      <alignment vertical="center"/>
    </xf>
    <xf numFmtId="0" fontId="0" fillId="0" borderId="5" xfId="0" applyFont="1" applyBorder="1" applyAlignment="1">
      <alignment vertical="center"/>
    </xf>
    <xf numFmtId="0" fontId="0" fillId="0" borderId="2" xfId="0" applyFont="1" applyBorder="1" applyAlignment="1">
      <alignment vertical="center"/>
    </xf>
    <xf numFmtId="0" fontId="0" fillId="0" borderId="1" xfId="0" applyFont="1" applyBorder="1" applyAlignment="1">
      <alignment vertical="center"/>
    </xf>
    <xf numFmtId="0" fontId="0" fillId="0" borderId="34" xfId="0" applyFont="1" applyBorder="1" applyAlignment="1">
      <alignment vertical="center"/>
    </xf>
    <xf numFmtId="0" fontId="0" fillId="0" borderId="84" xfId="0" applyFont="1" applyBorder="1" applyAlignment="1">
      <alignment vertical="center"/>
    </xf>
    <xf numFmtId="0" fontId="0" fillId="3" borderId="85" xfId="0" applyFont="1" applyFill="1" applyBorder="1" applyAlignment="1">
      <alignment vertical="center"/>
    </xf>
    <xf numFmtId="0" fontId="0" fillId="0" borderId="48" xfId="0" applyFont="1" applyBorder="1" applyAlignment="1">
      <alignment vertical="center"/>
    </xf>
    <xf numFmtId="0" fontId="0" fillId="0" borderId="39" xfId="0" applyFont="1" applyBorder="1" applyAlignment="1">
      <alignment vertical="center"/>
    </xf>
    <xf numFmtId="0" fontId="0" fillId="0" borderId="13" xfId="0" applyFont="1" applyBorder="1" applyAlignment="1">
      <alignment vertical="center"/>
    </xf>
    <xf numFmtId="0" fontId="15" fillId="0" borderId="9" xfId="0" applyFont="1" applyBorder="1" applyAlignment="1">
      <alignment vertical="center"/>
    </xf>
    <xf numFmtId="0" fontId="36" fillId="0" borderId="13" xfId="0" applyFont="1" applyBorder="1" applyAlignment="1">
      <alignment vertical="center"/>
    </xf>
    <xf numFmtId="0" fontId="36" fillId="0" borderId="9" xfId="0" applyFont="1" applyBorder="1" applyAlignment="1">
      <alignment vertical="center"/>
    </xf>
    <xf numFmtId="0" fontId="15" fillId="0" borderId="13" xfId="0" applyFont="1" applyBorder="1" applyAlignment="1">
      <alignment vertical="center"/>
    </xf>
    <xf numFmtId="0" fontId="0" fillId="0" borderId="14" xfId="0" applyFont="1" applyBorder="1" applyAlignment="1">
      <alignment vertical="center"/>
    </xf>
    <xf numFmtId="0" fontId="0" fillId="0" borderId="5" xfId="0" applyFont="1" applyBorder="1" applyAlignment="1">
      <alignment vertical="center"/>
    </xf>
    <xf numFmtId="0" fontId="0" fillId="0" borderId="27" xfId="0" applyFont="1" applyBorder="1" applyAlignment="1">
      <alignment vertical="center"/>
    </xf>
    <xf numFmtId="0" fontId="0" fillId="0" borderId="24" xfId="0" applyFont="1" applyBorder="1" applyAlignment="1">
      <alignment vertical="center"/>
    </xf>
    <xf numFmtId="0" fontId="34" fillId="0" borderId="9" xfId="0" applyFont="1" applyBorder="1" applyAlignment="1">
      <alignment vertical="center"/>
    </xf>
    <xf numFmtId="0" fontId="15" fillId="0" borderId="9" xfId="0" applyFont="1" applyBorder="1" applyAlignment="1">
      <alignment vertical="center"/>
    </xf>
    <xf numFmtId="0" fontId="34" fillId="0" borderId="9" xfId="0" applyFont="1" applyBorder="1" applyAlignment="1">
      <alignment vertical="center"/>
    </xf>
    <xf numFmtId="0" fontId="0" fillId="0" borderId="37" xfId="0" applyFont="1" applyBorder="1" applyAlignment="1">
      <alignment vertical="center"/>
    </xf>
    <xf numFmtId="0" fontId="0" fillId="0" borderId="0" xfId="0" applyFont="1" applyBorder="1" applyAlignment="1">
      <alignment vertical="center"/>
    </xf>
    <xf numFmtId="0" fontId="0" fillId="0" borderId="34" xfId="0" applyFont="1" applyBorder="1" applyAlignment="1">
      <alignment vertical="center"/>
    </xf>
    <xf numFmtId="0" fontId="0" fillId="3" borderId="85" xfId="0" applyFont="1" applyFill="1" applyBorder="1" applyAlignment="1">
      <alignment vertical="center"/>
    </xf>
    <xf numFmtId="0" fontId="0" fillId="0" borderId="86" xfId="0" applyFont="1" applyBorder="1" applyAlignment="1">
      <alignment vertical="center"/>
    </xf>
    <xf numFmtId="0" fontId="0" fillId="0" borderId="43" xfId="0" applyFont="1" applyBorder="1" applyAlignment="1">
      <alignment vertical="center"/>
    </xf>
    <xf numFmtId="0" fontId="15" fillId="0" borderId="43" xfId="0" applyFont="1" applyBorder="1" applyAlignment="1">
      <alignment vertical="center"/>
    </xf>
    <xf numFmtId="0" fontId="0" fillId="0" borderId="15"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2" borderId="22" xfId="0" applyFont="1" applyFill="1" applyBorder="1" applyAlignment="1">
      <alignment horizontal="center" vertical="center"/>
    </xf>
    <xf numFmtId="0" fontId="0" fillId="2" borderId="38" xfId="0" applyFont="1" applyFill="1" applyBorder="1" applyAlignment="1">
      <alignment horizontal="center" vertical="center"/>
    </xf>
    <xf numFmtId="0" fontId="0" fillId="5" borderId="10" xfId="0" applyFont="1" applyFill="1" applyBorder="1" applyAlignment="1" applyProtection="1">
      <alignment horizontal="center" vertical="center"/>
      <protection locked="0"/>
    </xf>
    <xf numFmtId="0" fontId="0" fillId="0" borderId="45" xfId="0" applyFont="1" applyBorder="1" applyAlignment="1">
      <alignment vertical="center"/>
    </xf>
    <xf numFmtId="0" fontId="0" fillId="0" borderId="17" xfId="0" applyFont="1" applyBorder="1" applyAlignment="1">
      <alignment vertical="center"/>
    </xf>
    <xf numFmtId="0" fontId="0" fillId="0" borderId="0" xfId="0" applyFont="1" applyBorder="1" applyAlignment="1">
      <alignment vertical="center"/>
    </xf>
    <xf numFmtId="0" fontId="0" fillId="0" borderId="1" xfId="0" applyFont="1" applyBorder="1" applyAlignment="1">
      <alignment vertical="center"/>
    </xf>
    <xf numFmtId="0" fontId="35" fillId="0" borderId="0" xfId="0" applyFont="1" applyAlignment="1">
      <alignment vertical="center"/>
    </xf>
    <xf numFmtId="0" fontId="15" fillId="0" borderId="12" xfId="0" applyFont="1" applyBorder="1" applyAlignment="1">
      <alignment vertical="center"/>
    </xf>
    <xf numFmtId="0" fontId="15" fillId="0" borderId="19" xfId="0" applyFont="1" applyBorder="1" applyAlignment="1">
      <alignment vertical="center"/>
    </xf>
    <xf numFmtId="0" fontId="15" fillId="0" borderId="0" xfId="0" applyFont="1" applyBorder="1" applyAlignment="1">
      <alignment vertical="center"/>
    </xf>
    <xf numFmtId="0" fontId="35" fillId="0" borderId="13" xfId="0" applyFont="1" applyBorder="1" applyAlignment="1">
      <alignment vertical="center"/>
    </xf>
    <xf numFmtId="0" fontId="0" fillId="0" borderId="0" xfId="0" applyFont="1" applyBorder="1" applyAlignment="1">
      <alignment vertical="center" textRotation="255"/>
    </xf>
    <xf numFmtId="0" fontId="0" fillId="0" borderId="0" xfId="0" applyFont="1" applyBorder="1" applyAlignment="1">
      <alignment textRotation="90"/>
    </xf>
    <xf numFmtId="0" fontId="0" fillId="0" borderId="0" xfId="0" applyFont="1" applyAlignment="1">
      <alignment vertical="center" textRotation="255"/>
    </xf>
    <xf numFmtId="0" fontId="0" fillId="0" borderId="12" xfId="0" applyFont="1" applyBorder="1" applyAlignment="1">
      <alignment textRotation="90"/>
    </xf>
    <xf numFmtId="0" fontId="0" fillId="6" borderId="0" xfId="0" applyFont="1" applyFill="1" applyBorder="1" applyAlignment="1">
      <alignment vertical="center"/>
    </xf>
    <xf numFmtId="0" fontId="0" fillId="6" borderId="27" xfId="0" applyFont="1" applyFill="1" applyBorder="1" applyAlignment="1">
      <alignment vertical="center"/>
    </xf>
    <xf numFmtId="0" fontId="0" fillId="6" borderId="18" xfId="0" applyFont="1" applyFill="1" applyBorder="1" applyAlignment="1">
      <alignment vertical="center"/>
    </xf>
    <xf numFmtId="0" fontId="0" fillId="0" borderId="0" xfId="0" applyFont="1" applyAlignment="1">
      <alignment vertical="center"/>
    </xf>
    <xf numFmtId="0" fontId="0" fillId="7" borderId="18" xfId="0" applyFont="1" applyFill="1" applyBorder="1" applyAlignment="1">
      <alignment vertical="center"/>
    </xf>
    <xf numFmtId="0" fontId="0" fillId="6" borderId="87" xfId="0" applyFont="1" applyFill="1" applyBorder="1" applyAlignment="1">
      <alignment vertical="center"/>
    </xf>
    <xf numFmtId="0" fontId="0" fillId="1" borderId="0" xfId="0" applyFont="1" applyFill="1" applyAlignment="1">
      <alignment vertical="center"/>
    </xf>
    <xf numFmtId="0" fontId="0" fillId="0" borderId="13" xfId="0" applyFont="1" applyFill="1" applyBorder="1" applyAlignment="1">
      <alignment vertical="center"/>
    </xf>
    <xf numFmtId="0" fontId="15" fillId="0" borderId="12" xfId="0" applyFont="1" applyBorder="1" applyAlignment="1">
      <alignment vertical="center"/>
    </xf>
    <xf numFmtId="0" fontId="0" fillId="0" borderId="2" xfId="0" applyFont="1" applyBorder="1" applyAlignment="1">
      <alignment vertical="distributed" textRotation="255"/>
    </xf>
    <xf numFmtId="0" fontId="0" fillId="0" borderId="27" xfId="0" applyFont="1" applyBorder="1" applyAlignment="1">
      <alignment vertical="distributed" textRotation="255"/>
    </xf>
    <xf numFmtId="0" fontId="0" fillId="0" borderId="18" xfId="0" applyFont="1" applyBorder="1" applyAlignment="1">
      <alignment horizontal="center" vertical="center"/>
    </xf>
    <xf numFmtId="0" fontId="0" fillId="5" borderId="14" xfId="0" applyFont="1" applyFill="1" applyBorder="1" applyAlignment="1" applyProtection="1">
      <alignment vertical="center"/>
      <protection locked="0"/>
    </xf>
    <xf numFmtId="0" fontId="0" fillId="0" borderId="88" xfId="0" applyFont="1" applyBorder="1" applyAlignment="1">
      <alignment vertical="center"/>
    </xf>
    <xf numFmtId="0" fontId="0" fillId="0" borderId="7" xfId="0" applyFont="1" applyBorder="1" applyAlignment="1">
      <alignment vertical="center"/>
    </xf>
    <xf numFmtId="0" fontId="34" fillId="0" borderId="13" xfId="0" applyFont="1" applyBorder="1" applyAlignment="1">
      <alignment vertical="center"/>
    </xf>
    <xf numFmtId="0" fontId="0" fillId="0" borderId="9" xfId="0" applyFont="1" applyBorder="1" applyAlignment="1">
      <alignment vertical="center"/>
    </xf>
    <xf numFmtId="0" fontId="15" fillId="0" borderId="24" xfId="0" applyFont="1" applyBorder="1" applyAlignment="1">
      <alignment vertical="center"/>
    </xf>
    <xf numFmtId="0" fontId="0" fillId="0" borderId="89" xfId="0" applyFont="1" applyBorder="1" applyAlignment="1">
      <alignment vertical="center"/>
    </xf>
    <xf numFmtId="0" fontId="1" fillId="10" borderId="90" xfId="0" applyFont="1" applyFill="1" applyBorder="1" applyAlignment="1">
      <alignment horizontal="center" vertical="center"/>
    </xf>
    <xf numFmtId="0" fontId="0" fillId="0" borderId="19" xfId="0" applyFont="1" applyBorder="1" applyAlignment="1">
      <alignment horizontal="center" vertical="center"/>
    </xf>
    <xf numFmtId="0" fontId="0" fillId="0" borderId="18" xfId="0" applyFont="1" applyBorder="1" applyAlignment="1">
      <alignment vertical="center"/>
    </xf>
    <xf numFmtId="0" fontId="1" fillId="0" borderId="91" xfId="0" applyFont="1" applyBorder="1" applyAlignment="1">
      <alignment horizontal="center" vertical="center" shrinkToFit="1"/>
    </xf>
    <xf numFmtId="0" fontId="1" fillId="0" borderId="2" xfId="0" applyFont="1" applyBorder="1" applyAlignment="1">
      <alignment horizontal="center" vertical="center" shrinkToFit="1"/>
    </xf>
    <xf numFmtId="0" fontId="1" fillId="0" borderId="0" xfId="0" applyFont="1" applyBorder="1" applyAlignment="1">
      <alignment horizontal="center" vertical="center" shrinkToFit="1"/>
    </xf>
    <xf numFmtId="0" fontId="1" fillId="0" borderId="27" xfId="0" applyFont="1" applyBorder="1" applyAlignment="1">
      <alignment horizontal="center" vertical="center" shrinkToFit="1"/>
    </xf>
    <xf numFmtId="0" fontId="1" fillId="0" borderId="45"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92" xfId="20" applyFont="1" applyBorder="1" applyAlignment="1">
      <alignment vertical="center"/>
      <protection/>
    </xf>
    <xf numFmtId="0" fontId="0" fillId="0" borderId="42" xfId="20" applyFont="1" applyBorder="1" applyAlignment="1">
      <alignment vertical="center"/>
      <protection/>
    </xf>
    <xf numFmtId="0" fontId="1" fillId="5" borderId="16" xfId="0" applyFont="1" applyFill="1" applyBorder="1" applyAlignment="1" applyProtection="1">
      <alignment horizontal="center" vertical="center" wrapText="1"/>
      <protection locked="0"/>
    </xf>
    <xf numFmtId="0" fontId="1" fillId="5" borderId="17" xfId="0" applyFont="1" applyFill="1" applyBorder="1" applyAlignment="1" applyProtection="1">
      <alignment horizontal="center" vertical="center" wrapText="1"/>
      <protection locked="0"/>
    </xf>
    <xf numFmtId="0" fontId="1" fillId="5" borderId="19" xfId="0" applyFont="1" applyFill="1" applyBorder="1" applyAlignment="1" applyProtection="1">
      <alignment horizontal="left" vertical="center"/>
      <protection locked="0"/>
    </xf>
    <xf numFmtId="0" fontId="1" fillId="5" borderId="9" xfId="0" applyFont="1" applyFill="1" applyBorder="1" applyAlignment="1" applyProtection="1">
      <alignment horizontal="left" vertical="center"/>
      <protection locked="0"/>
    </xf>
    <xf numFmtId="0" fontId="1" fillId="5" borderId="11" xfId="0" applyFont="1" applyFill="1" applyBorder="1" applyAlignment="1" applyProtection="1">
      <alignment horizontal="left" vertical="center"/>
      <protection locked="0"/>
    </xf>
    <xf numFmtId="0" fontId="1" fillId="5" borderId="21" xfId="0" applyFont="1" applyFill="1" applyBorder="1" applyAlignment="1" applyProtection="1">
      <alignment horizontal="left" vertical="center"/>
      <protection locked="0"/>
    </xf>
    <xf numFmtId="0" fontId="1" fillId="5" borderId="16" xfId="0" applyFont="1" applyFill="1" applyBorder="1" applyAlignment="1" applyProtection="1">
      <alignment horizontal="left" vertical="center"/>
      <protection locked="0"/>
    </xf>
    <xf numFmtId="0" fontId="1" fillId="5" borderId="47" xfId="0" applyFont="1" applyFill="1" applyBorder="1" applyAlignment="1" applyProtection="1">
      <alignment horizontal="left" vertical="center"/>
      <protection locked="0"/>
    </xf>
    <xf numFmtId="0" fontId="1" fillId="0" borderId="93" xfId="0" applyFont="1" applyBorder="1" applyAlignment="1">
      <alignment horizontal="center" vertical="center" shrinkToFit="1"/>
    </xf>
    <xf numFmtId="0" fontId="1" fillId="0" borderId="46" xfId="0" applyFont="1" applyBorder="1" applyAlignment="1">
      <alignment horizontal="center" vertical="center" shrinkToFit="1"/>
    </xf>
    <xf numFmtId="0" fontId="1" fillId="5" borderId="27" xfId="0" applyFont="1" applyFill="1" applyBorder="1" applyAlignment="1" applyProtection="1">
      <alignment horizontal="center" vertical="center" wrapText="1"/>
      <protection locked="0"/>
    </xf>
    <xf numFmtId="0" fontId="1" fillId="5" borderId="21" xfId="0" applyFont="1" applyFill="1" applyBorder="1" applyAlignment="1" applyProtection="1">
      <alignment horizontal="center" vertical="center" wrapText="1"/>
      <protection locked="0"/>
    </xf>
    <xf numFmtId="0" fontId="1" fillId="0" borderId="17" xfId="0" applyFont="1" applyBorder="1" applyAlignment="1">
      <alignment horizontal="distributed" vertical="center"/>
    </xf>
    <xf numFmtId="0" fontId="1" fillId="5" borderId="18" xfId="0" applyFont="1" applyFill="1" applyBorder="1" applyAlignment="1" applyProtection="1">
      <alignment horizontal="center" vertical="center" wrapText="1"/>
      <protection locked="0"/>
    </xf>
    <xf numFmtId="0" fontId="1" fillId="5" borderId="0" xfId="0" applyFont="1" applyFill="1" applyBorder="1" applyAlignment="1" applyProtection="1">
      <alignment horizontal="center" vertical="center" wrapText="1"/>
      <protection locked="0"/>
    </xf>
    <xf numFmtId="0" fontId="1" fillId="0" borderId="45" xfId="0" applyFont="1" applyBorder="1" applyAlignment="1">
      <alignment horizontal="distributed" vertical="center"/>
    </xf>
    <xf numFmtId="0" fontId="1" fillId="0" borderId="16" xfId="0" applyFont="1" applyBorder="1" applyAlignment="1">
      <alignment horizontal="distributed" vertical="center"/>
    </xf>
    <xf numFmtId="0" fontId="1" fillId="0" borderId="0" xfId="0" applyFont="1" applyBorder="1" applyAlignment="1">
      <alignment horizontal="distributed" vertical="center"/>
    </xf>
    <xf numFmtId="0" fontId="1" fillId="0" borderId="27" xfId="0" applyFont="1" applyBorder="1" applyAlignment="1">
      <alignment horizontal="distributed" vertical="center"/>
    </xf>
    <xf numFmtId="0" fontId="1" fillId="0" borderId="86" xfId="0" applyFont="1" applyBorder="1" applyAlignment="1">
      <alignment horizontal="distributed" vertical="center"/>
    </xf>
    <xf numFmtId="0" fontId="1" fillId="0" borderId="12" xfId="0" applyFont="1" applyBorder="1" applyAlignment="1">
      <alignment horizontal="distributed" vertical="center"/>
    </xf>
    <xf numFmtId="0" fontId="1" fillId="0" borderId="37" xfId="0" applyFont="1" applyBorder="1" applyAlignment="1">
      <alignment horizontal="distributed" vertical="center"/>
    </xf>
    <xf numFmtId="0" fontId="1" fillId="0" borderId="2" xfId="0" applyFont="1" applyBorder="1" applyAlignment="1">
      <alignment horizontal="distributed" vertical="center"/>
    </xf>
    <xf numFmtId="0" fontId="1" fillId="5" borderId="42" xfId="0" applyFont="1" applyFill="1" applyBorder="1" applyAlignment="1" applyProtection="1">
      <alignment horizontal="center" vertical="center"/>
      <protection locked="0"/>
    </xf>
    <xf numFmtId="0" fontId="1" fillId="5" borderId="94" xfId="0" applyFont="1" applyFill="1" applyBorder="1" applyAlignment="1" applyProtection="1">
      <alignment horizontal="center" vertical="center"/>
      <protection locked="0"/>
    </xf>
    <xf numFmtId="0" fontId="1" fillId="0" borderId="92" xfId="0" applyFont="1" applyBorder="1" applyAlignment="1">
      <alignment horizontal="center" vertical="center"/>
    </xf>
    <xf numFmtId="0" fontId="1" fillId="0" borderId="42" xfId="0" applyFont="1" applyBorder="1" applyAlignment="1">
      <alignment horizontal="center" vertical="center"/>
    </xf>
    <xf numFmtId="0" fontId="1" fillId="0" borderId="95" xfId="0" applyFont="1" applyBorder="1" applyAlignment="1">
      <alignment horizontal="center" vertical="center"/>
    </xf>
    <xf numFmtId="0" fontId="8" fillId="0" borderId="1" xfId="0" applyFont="1" applyBorder="1" applyAlignment="1">
      <alignment horizontal="center" vertical="center"/>
    </xf>
    <xf numFmtId="0" fontId="1" fillId="5" borderId="96" xfId="0" applyFont="1" applyFill="1" applyBorder="1" applyAlignment="1" applyProtection="1">
      <alignment horizontal="center" vertical="center"/>
      <protection locked="0"/>
    </xf>
    <xf numFmtId="0" fontId="1" fillId="5" borderId="48" xfId="0" applyFont="1" applyFill="1" applyBorder="1" applyAlignment="1" applyProtection="1">
      <alignment horizontal="center" vertical="center"/>
      <protection locked="0"/>
    </xf>
    <xf numFmtId="0" fontId="1" fillId="0" borderId="60" xfId="0" applyFont="1" applyBorder="1" applyAlignment="1">
      <alignment horizontal="center" vertical="center"/>
    </xf>
    <xf numFmtId="0" fontId="1" fillId="5" borderId="13" xfId="0" applyFont="1" applyFill="1" applyBorder="1" applyAlignment="1" applyProtection="1">
      <alignment horizontal="center" vertical="center"/>
      <protection locked="0"/>
    </xf>
    <xf numFmtId="0" fontId="1" fillId="5" borderId="40" xfId="0" applyFont="1" applyFill="1" applyBorder="1" applyAlignment="1" applyProtection="1">
      <alignment horizontal="center" vertical="center"/>
      <protection locked="0"/>
    </xf>
    <xf numFmtId="0" fontId="1" fillId="5" borderId="15" xfId="0" applyFont="1" applyFill="1" applyBorder="1" applyAlignment="1" applyProtection="1">
      <alignment horizontal="center" vertical="center"/>
      <protection locked="0"/>
    </xf>
    <xf numFmtId="0" fontId="1" fillId="5" borderId="20" xfId="0" applyFont="1" applyFill="1" applyBorder="1" applyAlignment="1" applyProtection="1">
      <alignment horizontal="center" vertical="center"/>
      <protection locked="0"/>
    </xf>
    <xf numFmtId="0" fontId="1" fillId="5" borderId="12" xfId="0" applyFont="1" applyFill="1" applyBorder="1" applyAlignment="1" applyProtection="1">
      <alignment horizontal="center" vertical="center"/>
      <protection locked="0"/>
    </xf>
    <xf numFmtId="0" fontId="1" fillId="5" borderId="13" xfId="0" applyFont="1" applyFill="1" applyBorder="1" applyAlignment="1" applyProtection="1">
      <alignment horizontal="center" vertical="center" wrapText="1"/>
      <protection locked="0"/>
    </xf>
    <xf numFmtId="0" fontId="0" fillId="5" borderId="14" xfId="0" applyFill="1" applyBorder="1" applyAlignment="1" applyProtection="1">
      <alignment horizontal="center" vertical="center" wrapText="1"/>
      <protection locked="0"/>
    </xf>
    <xf numFmtId="0" fontId="1" fillId="5" borderId="37" xfId="0" applyFont="1" applyFill="1" applyBorder="1" applyAlignment="1" applyProtection="1">
      <alignment horizontal="center" vertical="center" wrapText="1"/>
      <protection locked="0"/>
    </xf>
    <xf numFmtId="0" fontId="1" fillId="5" borderId="14" xfId="0" applyFont="1" applyFill="1" applyBorder="1" applyAlignment="1" applyProtection="1">
      <alignment horizontal="center" vertical="center" wrapText="1"/>
      <protection locked="0"/>
    </xf>
    <xf numFmtId="0" fontId="1" fillId="5" borderId="12" xfId="0" applyFont="1" applyFill="1" applyBorder="1" applyAlignment="1" applyProtection="1">
      <alignment horizontal="center" vertical="center" wrapText="1"/>
      <protection locked="0"/>
    </xf>
    <xf numFmtId="0" fontId="0" fillId="5" borderId="37" xfId="0" applyFill="1" applyBorder="1" applyAlignment="1" applyProtection="1">
      <alignment horizontal="center" vertical="center" wrapText="1"/>
      <protection locked="0"/>
    </xf>
    <xf numFmtId="0" fontId="1" fillId="5" borderId="15"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5" borderId="20" xfId="0" applyFont="1" applyFill="1" applyBorder="1" applyAlignment="1" applyProtection="1">
      <alignment horizontal="center" vertical="center" wrapText="1"/>
      <protection locked="0"/>
    </xf>
    <xf numFmtId="0" fontId="1" fillId="0" borderId="39" xfId="0" applyFont="1" applyBorder="1" applyAlignment="1">
      <alignment vertical="center" textRotation="255" shrinkToFit="1"/>
    </xf>
    <xf numFmtId="0" fontId="1" fillId="0" borderId="14" xfId="0" applyFont="1" applyBorder="1" applyAlignment="1">
      <alignment vertical="center" textRotation="255" shrinkToFit="1"/>
    </xf>
    <xf numFmtId="0" fontId="1" fillId="0" borderId="2" xfId="0" applyFont="1" applyBorder="1" applyAlignment="1">
      <alignment vertical="center" textRotation="255" shrinkToFit="1"/>
    </xf>
    <xf numFmtId="0" fontId="1" fillId="0" borderId="27" xfId="0" applyFont="1" applyBorder="1" applyAlignment="1">
      <alignment vertical="center" textRotation="255" shrinkToFit="1"/>
    </xf>
    <xf numFmtId="0" fontId="1" fillId="0" borderId="86" xfId="0" applyFont="1" applyBorder="1" applyAlignment="1">
      <alignment vertical="center" textRotation="255" shrinkToFit="1"/>
    </xf>
    <xf numFmtId="0" fontId="1" fillId="0" borderId="37" xfId="0" applyFont="1" applyBorder="1" applyAlignment="1">
      <alignment vertical="center" textRotation="255" shrinkToFit="1"/>
    </xf>
    <xf numFmtId="0" fontId="1" fillId="0" borderId="14" xfId="0" applyFont="1" applyBorder="1" applyAlignment="1">
      <alignment horizontal="center" vertical="center"/>
    </xf>
    <xf numFmtId="0" fontId="1" fillId="0" borderId="13" xfId="0" applyFont="1" applyBorder="1" applyAlignment="1">
      <alignment horizontal="center" vertical="center"/>
    </xf>
    <xf numFmtId="0" fontId="1" fillId="0" borderId="0" xfId="0" applyFont="1" applyBorder="1" applyAlignment="1">
      <alignment horizontal="center" vertical="center"/>
    </xf>
    <xf numFmtId="0" fontId="1" fillId="0" borderId="27" xfId="0" applyFont="1" applyBorder="1" applyAlignment="1">
      <alignment horizontal="center" vertical="center"/>
    </xf>
    <xf numFmtId="0" fontId="1" fillId="0" borderId="15" xfId="0" applyFont="1" applyBorder="1" applyAlignment="1">
      <alignment horizontal="center" vertical="center"/>
    </xf>
    <xf numFmtId="0" fontId="3" fillId="0" borderId="0" xfId="20" applyFont="1" applyBorder="1" applyAlignment="1">
      <alignment horizontal="center" vertical="center"/>
      <protection/>
    </xf>
    <xf numFmtId="0" fontId="4" fillId="0" borderId="0" xfId="20" applyFont="1" applyBorder="1" applyAlignment="1">
      <alignment horizontal="left" vertical="center"/>
      <protection/>
    </xf>
    <xf numFmtId="0" fontId="5" fillId="0" borderId="1" xfId="20" applyFont="1" applyBorder="1" applyAlignment="1">
      <alignment horizontal="center" vertical="center"/>
      <protection/>
    </xf>
    <xf numFmtId="0" fontId="1" fillId="0" borderId="19" xfId="0" applyFont="1" applyBorder="1" applyAlignment="1">
      <alignment horizontal="center" vertical="center"/>
    </xf>
    <xf numFmtId="0" fontId="1" fillId="0" borderId="9" xfId="0" applyFont="1" applyBorder="1" applyAlignment="1">
      <alignment horizontal="center" vertical="center"/>
    </xf>
    <xf numFmtId="0" fontId="1" fillId="0" borderId="11" xfId="0" applyFont="1" applyBorder="1" applyAlignment="1">
      <alignment horizontal="center" vertical="center"/>
    </xf>
    <xf numFmtId="0" fontId="0" fillId="0" borderId="93" xfId="0" applyFont="1" applyBorder="1" applyAlignment="1">
      <alignment horizontal="center" vertical="center" textRotation="255"/>
    </xf>
    <xf numFmtId="0" fontId="0" fillId="0" borderId="91" xfId="0" applyFont="1" applyBorder="1" applyAlignment="1">
      <alignment horizontal="center" vertical="center" textRotation="255"/>
    </xf>
    <xf numFmtId="0" fontId="0" fillId="0" borderId="2" xfId="0" applyFont="1" applyBorder="1" applyAlignment="1">
      <alignment horizontal="center" vertical="center" textRotation="255"/>
    </xf>
    <xf numFmtId="0" fontId="0" fillId="0" borderId="27" xfId="0" applyFont="1" applyBorder="1" applyAlignment="1">
      <alignment horizontal="center" vertical="center" textRotation="255"/>
    </xf>
    <xf numFmtId="0" fontId="0" fillId="0" borderId="45" xfId="0" applyFont="1" applyBorder="1" applyAlignment="1">
      <alignment horizontal="center" vertical="center" textRotation="255"/>
    </xf>
    <xf numFmtId="0" fontId="0" fillId="0" borderId="17" xfId="0" applyFont="1" applyBorder="1" applyAlignment="1">
      <alignment horizontal="center" vertical="center" textRotation="255"/>
    </xf>
    <xf numFmtId="0" fontId="1" fillId="0" borderId="20" xfId="0" applyFont="1" applyBorder="1" applyAlignment="1">
      <alignment horizontal="center" vertical="center"/>
    </xf>
    <xf numFmtId="0" fontId="1" fillId="0" borderId="12" xfId="0" applyFont="1" applyBorder="1" applyAlignment="1">
      <alignment horizontal="center" vertical="center"/>
    </xf>
    <xf numFmtId="0" fontId="1" fillId="0" borderId="37" xfId="0" applyFont="1" applyBorder="1" applyAlignment="1">
      <alignment horizontal="center" vertical="center"/>
    </xf>
    <xf numFmtId="0" fontId="1" fillId="0" borderId="18" xfId="0" applyFont="1" applyBorder="1" applyAlignment="1">
      <alignment horizontal="center" vertical="center"/>
    </xf>
    <xf numFmtId="0" fontId="1" fillId="0" borderId="17" xfId="0" applyFont="1" applyBorder="1" applyAlignment="1">
      <alignment horizontal="center" vertical="center" shrinkToFit="1"/>
    </xf>
    <xf numFmtId="0" fontId="1" fillId="0" borderId="68" xfId="0" applyFont="1" applyBorder="1" applyAlignment="1">
      <alignment horizontal="center" vertical="center"/>
    </xf>
    <xf numFmtId="0" fontId="1" fillId="0" borderId="54" xfId="0" applyFont="1" applyBorder="1" applyAlignment="1">
      <alignment horizontal="center" vertical="center"/>
    </xf>
    <xf numFmtId="0" fontId="1" fillId="0" borderId="97" xfId="0" applyFont="1" applyBorder="1" applyAlignment="1">
      <alignment horizontal="center" vertical="center"/>
    </xf>
    <xf numFmtId="0" fontId="1" fillId="0" borderId="98" xfId="0" applyFont="1" applyBorder="1" applyAlignment="1">
      <alignment horizontal="center" vertical="center"/>
    </xf>
    <xf numFmtId="0" fontId="1" fillId="5" borderId="10" xfId="0" applyFont="1" applyFill="1" applyBorder="1" applyAlignment="1" applyProtection="1">
      <alignment horizontal="left" vertical="center"/>
      <protection locked="0"/>
    </xf>
    <xf numFmtId="0" fontId="1" fillId="5" borderId="19" xfId="0" applyFont="1" applyFill="1" applyBorder="1" applyAlignment="1" applyProtection="1">
      <alignment horizontal="center" vertical="center"/>
      <protection locked="0"/>
    </xf>
    <xf numFmtId="0" fontId="1" fillId="5" borderId="9"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5" borderId="11" xfId="0" applyFont="1" applyFill="1" applyBorder="1" applyAlignment="1" applyProtection="1">
      <alignment horizontal="center" vertical="center"/>
      <protection locked="0"/>
    </xf>
    <xf numFmtId="0" fontId="1" fillId="5" borderId="24" xfId="0" applyFont="1" applyFill="1" applyBorder="1" applyAlignment="1" applyProtection="1">
      <alignment horizontal="left" vertical="center"/>
      <protection locked="0"/>
    </xf>
    <xf numFmtId="0" fontId="1" fillId="5" borderId="43" xfId="0" applyFont="1" applyFill="1" applyBorder="1" applyAlignment="1" applyProtection="1">
      <alignment horizontal="left" vertical="center"/>
      <protection locked="0"/>
    </xf>
    <xf numFmtId="0" fontId="1" fillId="5" borderId="44" xfId="0" applyFont="1" applyFill="1" applyBorder="1" applyAlignment="1" applyProtection="1">
      <alignment horizontal="left" vertical="center"/>
      <protection locked="0"/>
    </xf>
    <xf numFmtId="0" fontId="1" fillId="5" borderId="24" xfId="0" applyFont="1" applyFill="1" applyBorder="1" applyAlignment="1" applyProtection="1">
      <alignment horizontal="center" vertical="center"/>
      <protection locked="0"/>
    </xf>
    <xf numFmtId="0" fontId="1" fillId="5" borderId="43" xfId="0" applyFont="1" applyFill="1" applyBorder="1" applyAlignment="1" applyProtection="1">
      <alignment horizontal="center" vertical="center"/>
      <protection locked="0"/>
    </xf>
    <xf numFmtId="0" fontId="1" fillId="5" borderId="44" xfId="0" applyFont="1" applyFill="1" applyBorder="1" applyAlignment="1" applyProtection="1">
      <alignment horizontal="center" vertical="center"/>
      <protection locked="0"/>
    </xf>
    <xf numFmtId="0" fontId="1" fillId="0" borderId="19" xfId="0" applyFont="1" applyBorder="1" applyAlignment="1">
      <alignment horizontal="distributed" vertical="center"/>
    </xf>
    <xf numFmtId="0" fontId="1" fillId="0" borderId="9" xfId="0" applyFont="1" applyBorder="1" applyAlignment="1">
      <alignment horizontal="distributed" vertical="center"/>
    </xf>
    <xf numFmtId="0" fontId="1" fillId="0" borderId="10" xfId="0" applyFont="1" applyBorder="1" applyAlignment="1">
      <alignment horizontal="distributed" vertical="center"/>
    </xf>
    <xf numFmtId="0" fontId="1" fillId="5" borderId="68" xfId="0" applyFont="1" applyFill="1" applyBorder="1" applyAlignment="1" applyProtection="1">
      <alignment horizontal="center" vertical="center"/>
      <protection locked="0"/>
    </xf>
    <xf numFmtId="0" fontId="1" fillId="5" borderId="54" xfId="0" applyFont="1" applyFill="1" applyBorder="1" applyAlignment="1" applyProtection="1">
      <alignment horizontal="center" vertical="center"/>
      <protection locked="0"/>
    </xf>
    <xf numFmtId="0" fontId="1" fillId="5" borderId="97" xfId="0" applyFont="1" applyFill="1" applyBorder="1" applyAlignment="1" applyProtection="1">
      <alignment horizontal="center" vertical="center"/>
      <protection locked="0"/>
    </xf>
    <xf numFmtId="0" fontId="1" fillId="0" borderId="99" xfId="0" applyFont="1" applyBorder="1" applyAlignment="1">
      <alignment horizontal="center" vertical="center"/>
    </xf>
    <xf numFmtId="0" fontId="1" fillId="0" borderId="46" xfId="0" applyFont="1" applyBorder="1" applyAlignment="1">
      <alignment horizontal="center" vertical="center"/>
    </xf>
    <xf numFmtId="0" fontId="1" fillId="0" borderId="91" xfId="0" applyFont="1" applyBorder="1" applyAlignment="1">
      <alignment horizontal="center" vertical="center"/>
    </xf>
    <xf numFmtId="0" fontId="1" fillId="0" borderId="15"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9" fillId="0" borderId="15"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176" fontId="1" fillId="5" borderId="19" xfId="0" applyNumberFormat="1" applyFont="1" applyFill="1" applyBorder="1" applyAlignment="1" applyProtection="1">
      <alignment horizontal="center" vertical="center"/>
      <protection locked="0"/>
    </xf>
    <xf numFmtId="176" fontId="1" fillId="5" borderId="9" xfId="0" applyNumberFormat="1" applyFont="1" applyFill="1" applyBorder="1" applyAlignment="1" applyProtection="1">
      <alignment horizontal="center" vertical="center"/>
      <protection locked="0"/>
    </xf>
    <xf numFmtId="176" fontId="1" fillId="5" borderId="10" xfId="0" applyNumberFormat="1" applyFont="1" applyFill="1" applyBorder="1" applyAlignment="1" applyProtection="1">
      <alignment horizontal="center" vertical="center"/>
      <protection locked="0"/>
    </xf>
    <xf numFmtId="0" fontId="1" fillId="5" borderId="99"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0" fontId="1" fillId="5" borderId="88" xfId="0" applyFont="1" applyFill="1" applyBorder="1" applyAlignment="1" applyProtection="1">
      <alignment horizontal="center" vertical="center"/>
      <protection locked="0"/>
    </xf>
    <xf numFmtId="0" fontId="1" fillId="5" borderId="18" xfId="0" applyFont="1" applyFill="1" applyBorder="1" applyAlignment="1" applyProtection="1">
      <alignment horizontal="center" vertical="center"/>
      <protection locked="0"/>
    </xf>
    <xf numFmtId="0" fontId="1" fillId="5" borderId="0" xfId="0" applyFont="1" applyFill="1" applyBorder="1" applyAlignment="1" applyProtection="1">
      <alignment horizontal="center" vertical="center"/>
      <protection locked="0"/>
    </xf>
    <xf numFmtId="0" fontId="1" fillId="5" borderId="5" xfId="0" applyFont="1" applyFill="1" applyBorder="1" applyAlignment="1" applyProtection="1">
      <alignment horizontal="center" vertical="center"/>
      <protection locked="0"/>
    </xf>
    <xf numFmtId="0" fontId="1" fillId="0" borderId="19" xfId="0" applyFont="1" applyBorder="1" applyAlignment="1">
      <alignment horizontal="center" vertical="center" shrinkToFit="1"/>
    </xf>
    <xf numFmtId="0" fontId="1" fillId="0" borderId="9" xfId="0" applyFont="1" applyBorder="1" applyAlignment="1">
      <alignment horizontal="center" vertical="center" shrinkToFit="1"/>
    </xf>
    <xf numFmtId="0" fontId="1" fillId="0" borderId="10" xfId="0" applyFont="1" applyBorder="1" applyAlignment="1">
      <alignment horizontal="center" vertical="center" shrinkToFit="1"/>
    </xf>
    <xf numFmtId="0" fontId="1" fillId="0" borderId="20" xfId="0" applyFont="1" applyBorder="1" applyAlignment="1">
      <alignment horizontal="center" vertical="center"/>
    </xf>
    <xf numFmtId="0" fontId="1" fillId="0" borderId="12" xfId="0" applyFont="1" applyBorder="1" applyAlignment="1">
      <alignment horizontal="center" vertical="center"/>
    </xf>
    <xf numFmtId="0" fontId="1" fillId="0" borderId="37" xfId="0" applyFont="1" applyBorder="1" applyAlignment="1">
      <alignment horizontal="center" vertical="center"/>
    </xf>
    <xf numFmtId="0" fontId="1" fillId="0" borderId="19"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9" fillId="0" borderId="20"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37" xfId="0" applyFont="1" applyBorder="1" applyAlignment="1">
      <alignment horizontal="center" vertical="center" wrapText="1"/>
    </xf>
    <xf numFmtId="10" fontId="1" fillId="5" borderId="19" xfId="0" applyNumberFormat="1" applyFont="1" applyFill="1" applyBorder="1" applyAlignment="1" applyProtection="1">
      <alignment horizontal="center" vertical="center"/>
      <protection locked="0"/>
    </xf>
    <xf numFmtId="0" fontId="1" fillId="0" borderId="20" xfId="0" applyFont="1" applyBorder="1" applyAlignment="1">
      <alignment horizontal="distributed" vertical="center"/>
    </xf>
    <xf numFmtId="0" fontId="1" fillId="0" borderId="12" xfId="0" applyFont="1" applyBorder="1" applyAlignment="1">
      <alignment horizontal="distributed" vertical="center"/>
    </xf>
    <xf numFmtId="0" fontId="1" fillId="0" borderId="37" xfId="0" applyFont="1" applyBorder="1" applyAlignment="1">
      <alignment horizontal="distributed" vertical="center"/>
    </xf>
    <xf numFmtId="0" fontId="1" fillId="0" borderId="15" xfId="0" applyFont="1" applyBorder="1" applyAlignment="1">
      <alignment horizontal="distributed" vertical="center"/>
    </xf>
    <xf numFmtId="0" fontId="1" fillId="0" borderId="13" xfId="0" applyFont="1" applyBorder="1" applyAlignment="1">
      <alignment horizontal="distributed" vertical="center"/>
    </xf>
    <xf numFmtId="0" fontId="1" fillId="0" borderId="14" xfId="0" applyFont="1" applyBorder="1" applyAlignment="1">
      <alignment horizontal="distributed" vertical="center"/>
    </xf>
    <xf numFmtId="0" fontId="1" fillId="5" borderId="19" xfId="0" applyFont="1" applyFill="1" applyBorder="1" applyAlignment="1" applyProtection="1">
      <alignment horizontal="center"/>
      <protection locked="0"/>
    </xf>
    <xf numFmtId="0" fontId="1" fillId="5" borderId="9" xfId="0" applyFont="1" applyFill="1" applyBorder="1" applyAlignment="1" applyProtection="1">
      <alignment horizontal="center"/>
      <protection locked="0"/>
    </xf>
    <xf numFmtId="0" fontId="1" fillId="5" borderId="10" xfId="0" applyFont="1" applyFill="1" applyBorder="1" applyAlignment="1" applyProtection="1">
      <alignment horizontal="center"/>
      <protection locked="0"/>
    </xf>
    <xf numFmtId="0" fontId="0" fillId="0" borderId="93" xfId="20" applyFont="1" applyBorder="1" applyAlignment="1">
      <alignment horizontal="center" vertical="center" textRotation="255"/>
      <protection/>
    </xf>
    <xf numFmtId="0" fontId="0" fillId="0" borderId="91" xfId="20" applyFont="1" applyBorder="1" applyAlignment="1">
      <alignment horizontal="center" vertical="center" textRotation="255"/>
      <protection/>
    </xf>
    <xf numFmtId="0" fontId="0" fillId="0" borderId="2" xfId="20" applyFont="1" applyBorder="1" applyAlignment="1">
      <alignment horizontal="center" vertical="center" textRotation="255"/>
      <protection/>
    </xf>
    <xf numFmtId="0" fontId="0" fillId="0" borderId="27" xfId="20" applyFont="1" applyBorder="1" applyAlignment="1">
      <alignment horizontal="center" vertical="center" textRotation="255"/>
      <protection/>
    </xf>
    <xf numFmtId="0" fontId="0" fillId="0" borderId="39" xfId="20" applyFont="1" applyBorder="1" applyAlignment="1">
      <alignment horizontal="center" vertical="center" textRotation="255"/>
      <protection/>
    </xf>
    <xf numFmtId="0" fontId="0" fillId="0" borderId="14" xfId="20" applyFont="1" applyBorder="1" applyAlignment="1">
      <alignment horizontal="center" vertical="center" textRotation="255"/>
      <protection/>
    </xf>
    <xf numFmtId="0" fontId="0" fillId="0" borderId="13" xfId="0" applyFont="1" applyFill="1" applyBorder="1" applyAlignment="1">
      <alignment horizontal="center" vertical="center"/>
    </xf>
    <xf numFmtId="0" fontId="0" fillId="0" borderId="13" xfId="0" applyFill="1" applyBorder="1" applyAlignment="1">
      <alignment horizontal="center" vertical="center"/>
    </xf>
    <xf numFmtId="178" fontId="1" fillId="5" borderId="19" xfId="0" applyNumberFormat="1" applyFont="1" applyFill="1" applyBorder="1" applyAlignment="1" applyProtection="1">
      <alignment horizontal="center" vertical="center"/>
      <protection locked="0"/>
    </xf>
    <xf numFmtId="178" fontId="1" fillId="5" borderId="9" xfId="0" applyNumberFormat="1" applyFont="1" applyFill="1" applyBorder="1" applyAlignment="1" applyProtection="1">
      <alignment horizontal="center" vertical="center"/>
      <protection locked="0"/>
    </xf>
    <xf numFmtId="178" fontId="1" fillId="5" borderId="10" xfId="0" applyNumberFormat="1" applyFont="1" applyFill="1" applyBorder="1" applyAlignment="1" applyProtection="1">
      <alignment horizontal="center" vertical="center"/>
      <protection locked="0"/>
    </xf>
    <xf numFmtId="56" fontId="1" fillId="5" borderId="69" xfId="0" applyNumberFormat="1" applyFont="1" applyFill="1" applyBorder="1" applyAlignment="1" applyProtection="1" quotePrefix="1">
      <alignment horizontal="center" vertical="center"/>
      <protection locked="0"/>
    </xf>
    <xf numFmtId="0" fontId="1" fillId="5" borderId="72" xfId="0" applyFont="1" applyFill="1" applyBorder="1" applyAlignment="1" applyProtection="1">
      <alignment horizontal="center" vertical="center"/>
      <protection locked="0"/>
    </xf>
    <xf numFmtId="0" fontId="1" fillId="5" borderId="22" xfId="0" applyFont="1" applyFill="1" applyBorder="1" applyAlignment="1" applyProtection="1">
      <alignment horizontal="center" vertical="center"/>
      <protection locked="0"/>
    </xf>
    <xf numFmtId="0" fontId="0" fillId="0" borderId="54" xfId="0" applyFont="1" applyFill="1" applyBorder="1" applyAlignment="1">
      <alignment horizontal="center" vertical="center"/>
    </xf>
    <xf numFmtId="0" fontId="0" fillId="0" borderId="54" xfId="0" applyFill="1" applyBorder="1" applyAlignment="1">
      <alignment horizontal="center" vertical="center"/>
    </xf>
    <xf numFmtId="0" fontId="1" fillId="5" borderId="37" xfId="0" applyFont="1" applyFill="1" applyBorder="1" applyAlignment="1" applyProtection="1">
      <alignment horizontal="center" vertical="center"/>
      <protection locked="0"/>
    </xf>
    <xf numFmtId="0" fontId="1" fillId="5" borderId="14" xfId="0" applyFont="1" applyFill="1" applyBorder="1" applyAlignment="1" applyProtection="1">
      <alignment horizontal="center" vertical="center"/>
      <protection locked="0"/>
    </xf>
    <xf numFmtId="0" fontId="1" fillId="2" borderId="69" xfId="0" applyFont="1" applyFill="1" applyBorder="1" applyAlignment="1">
      <alignment horizontal="center" vertical="center"/>
    </xf>
    <xf numFmtId="0" fontId="1" fillId="2" borderId="22" xfId="0" applyFont="1" applyFill="1" applyBorder="1" applyAlignment="1">
      <alignment horizontal="center" vertical="center"/>
    </xf>
    <xf numFmtId="0" fontId="1" fillId="2" borderId="71" xfId="0" applyFont="1" applyFill="1" applyBorder="1" applyAlignment="1" quotePrefix="1">
      <alignment horizontal="center" vertical="center"/>
    </xf>
    <xf numFmtId="0" fontId="1" fillId="2" borderId="89" xfId="0" applyFont="1" applyFill="1" applyBorder="1" applyAlignment="1">
      <alignment horizontal="center" vertical="center"/>
    </xf>
    <xf numFmtId="0" fontId="1" fillId="2" borderId="100" xfId="0" applyFont="1" applyFill="1" applyBorder="1" applyAlignment="1">
      <alignment horizontal="center" vertical="center"/>
    </xf>
    <xf numFmtId="179" fontId="1" fillId="5" borderId="19" xfId="0" applyNumberFormat="1" applyFont="1" applyFill="1" applyBorder="1" applyAlignment="1" applyProtection="1">
      <alignment horizontal="center" vertical="center"/>
      <protection locked="0"/>
    </xf>
    <xf numFmtId="179" fontId="1" fillId="5" borderId="9" xfId="0" applyNumberFormat="1" applyFont="1" applyFill="1" applyBorder="1" applyAlignment="1" applyProtection="1">
      <alignment horizontal="center" vertical="center"/>
      <protection locked="0"/>
    </xf>
    <xf numFmtId="179" fontId="1" fillId="5" borderId="10" xfId="0" applyNumberFormat="1" applyFont="1" applyFill="1" applyBorder="1" applyAlignment="1" applyProtection="1">
      <alignment horizontal="center" vertical="center"/>
      <protection locked="0"/>
    </xf>
    <xf numFmtId="0" fontId="1" fillId="0" borderId="12" xfId="0" applyFont="1" applyFill="1" applyBorder="1" applyAlignment="1">
      <alignment horizontal="center" vertical="center" wrapText="1"/>
    </xf>
    <xf numFmtId="0" fontId="0" fillId="0" borderId="12" xfId="0" applyFill="1" applyBorder="1" applyAlignment="1">
      <alignment horizontal="center" vertical="center" wrapText="1"/>
    </xf>
    <xf numFmtId="0" fontId="0" fillId="0" borderId="37"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14" xfId="0" applyFill="1" applyBorder="1" applyAlignment="1">
      <alignment horizontal="center" vertical="center" wrapText="1"/>
    </xf>
    <xf numFmtId="0" fontId="1" fillId="5" borderId="69" xfId="0" applyFont="1" applyFill="1" applyBorder="1" applyAlignment="1" applyProtection="1" quotePrefix="1">
      <alignment horizontal="center" vertical="center"/>
      <protection locked="0"/>
    </xf>
    <xf numFmtId="0" fontId="1" fillId="5" borderId="101" xfId="0" applyFont="1" applyFill="1" applyBorder="1" applyAlignment="1" applyProtection="1">
      <alignment horizontal="center" vertical="center"/>
      <protection locked="0"/>
    </xf>
    <xf numFmtId="178" fontId="1" fillId="5" borderId="20" xfId="0" applyNumberFormat="1" applyFont="1" applyFill="1" applyBorder="1" applyAlignment="1" applyProtection="1">
      <alignment horizontal="center" vertical="center"/>
      <protection locked="0"/>
    </xf>
    <xf numFmtId="178" fontId="1" fillId="5" borderId="12" xfId="0" applyNumberFormat="1" applyFont="1" applyFill="1" applyBorder="1" applyAlignment="1" applyProtection="1">
      <alignment horizontal="center" vertical="center"/>
      <protection locked="0"/>
    </xf>
    <xf numFmtId="178" fontId="1" fillId="5" borderId="37" xfId="0" applyNumberFormat="1" applyFont="1" applyFill="1" applyBorder="1" applyAlignment="1" applyProtection="1">
      <alignment horizontal="center" vertical="center"/>
      <protection locked="0"/>
    </xf>
    <xf numFmtId="178" fontId="1" fillId="5" borderId="15" xfId="0" applyNumberFormat="1" applyFont="1" applyFill="1" applyBorder="1" applyAlignment="1" applyProtection="1">
      <alignment horizontal="center" vertical="center"/>
      <protection locked="0"/>
    </xf>
    <xf numFmtId="178" fontId="1" fillId="5" borderId="13" xfId="0" applyNumberFormat="1" applyFont="1" applyFill="1" applyBorder="1" applyAlignment="1" applyProtection="1">
      <alignment horizontal="center" vertical="center"/>
      <protection locked="0"/>
    </xf>
    <xf numFmtId="178" fontId="1" fillId="5" borderId="14" xfId="0" applyNumberFormat="1" applyFont="1" applyFill="1" applyBorder="1" applyAlignment="1" applyProtection="1">
      <alignment horizontal="center" vertical="center"/>
      <protection locked="0"/>
    </xf>
    <xf numFmtId="0" fontId="1" fillId="5" borderId="69" xfId="0" applyFont="1" applyFill="1" applyBorder="1" applyAlignment="1" applyProtection="1">
      <alignment horizontal="center" vertical="center"/>
      <protection locked="0"/>
    </xf>
    <xf numFmtId="0" fontId="1" fillId="2" borderId="40" xfId="0" applyFont="1" applyFill="1" applyBorder="1" applyAlignment="1" quotePrefix="1">
      <alignment horizontal="center" vertical="center"/>
    </xf>
    <xf numFmtId="0" fontId="1" fillId="2" borderId="5" xfId="0" applyFont="1" applyFill="1" applyBorder="1" applyAlignment="1">
      <alignment horizontal="center" vertical="center"/>
    </xf>
    <xf numFmtId="0" fontId="1" fillId="2" borderId="48" xfId="0" applyFont="1" applyFill="1" applyBorder="1" applyAlignment="1">
      <alignment horizontal="center" vertical="center"/>
    </xf>
    <xf numFmtId="0" fontId="1" fillId="0" borderId="12" xfId="0" applyFont="1" applyBorder="1" applyAlignment="1">
      <alignment horizontal="left" vertical="top" wrapText="1"/>
    </xf>
    <xf numFmtId="0" fontId="0" fillId="0" borderId="12" xfId="0" applyBorder="1" applyAlignment="1">
      <alignment vertical="center"/>
    </xf>
    <xf numFmtId="0" fontId="0" fillId="0" borderId="0" xfId="0" applyBorder="1" applyAlignment="1">
      <alignment vertical="center"/>
    </xf>
    <xf numFmtId="0" fontId="1" fillId="0" borderId="2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176" fontId="1" fillId="5" borderId="60" xfId="0" applyNumberFormat="1" applyFont="1" applyFill="1" applyBorder="1" applyAlignment="1" applyProtection="1">
      <alignment horizontal="center" vertical="center"/>
      <protection locked="0"/>
    </xf>
    <xf numFmtId="0" fontId="1" fillId="0" borderId="19"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1" xfId="0" applyFont="1" applyFill="1" applyBorder="1" applyAlignment="1">
      <alignment horizontal="center" vertical="center"/>
    </xf>
    <xf numFmtId="176" fontId="1" fillId="5" borderId="11" xfId="0" applyNumberFormat="1" applyFont="1" applyFill="1" applyBorder="1" applyAlignment="1" applyProtection="1">
      <alignment horizontal="center" vertical="center"/>
      <protection locked="0"/>
    </xf>
    <xf numFmtId="0" fontId="1" fillId="5" borderId="102" xfId="0" applyFont="1" applyFill="1" applyBorder="1" applyAlignment="1" applyProtection="1">
      <alignment horizontal="center" vertical="center"/>
      <protection locked="0"/>
    </xf>
    <xf numFmtId="0" fontId="1" fillId="5" borderId="103" xfId="0" applyFont="1" applyFill="1" applyBorder="1" applyAlignment="1" applyProtection="1">
      <alignment horizontal="center" vertical="center"/>
      <protection locked="0"/>
    </xf>
    <xf numFmtId="0" fontId="1" fillId="5" borderId="104" xfId="0" applyFont="1" applyFill="1" applyBorder="1" applyAlignment="1" applyProtection="1">
      <alignment horizontal="center" vertical="center"/>
      <protection locked="0"/>
    </xf>
    <xf numFmtId="0" fontId="1" fillId="0" borderId="60" xfId="0" applyFont="1" applyBorder="1" applyAlignment="1">
      <alignment horizontal="center" vertical="center" shrinkToFit="1"/>
    </xf>
    <xf numFmtId="0" fontId="1" fillId="5" borderId="105" xfId="0" applyFont="1" applyFill="1" applyBorder="1" applyAlignment="1" applyProtection="1">
      <alignment horizontal="center" vertical="center"/>
      <protection locked="0"/>
    </xf>
    <xf numFmtId="0" fontId="1" fillId="5" borderId="106" xfId="0" applyFont="1" applyFill="1" applyBorder="1" applyAlignment="1" applyProtection="1">
      <alignment horizontal="center" vertical="center"/>
      <protection locked="0"/>
    </xf>
    <xf numFmtId="0" fontId="16" fillId="0" borderId="19" xfId="0" applyFont="1" applyBorder="1" applyAlignment="1">
      <alignment horizontal="center" vertical="center"/>
    </xf>
    <xf numFmtId="0" fontId="16" fillId="0" borderId="9" xfId="0" applyFont="1" applyBorder="1" applyAlignment="1">
      <alignment horizontal="center" vertical="center"/>
    </xf>
    <xf numFmtId="176" fontId="1" fillId="5" borderId="53" xfId="0" applyNumberFormat="1" applyFont="1" applyFill="1" applyBorder="1" applyAlignment="1" applyProtection="1">
      <alignment horizontal="center" vertical="center"/>
      <protection locked="0"/>
    </xf>
    <xf numFmtId="0" fontId="1" fillId="0" borderId="65" xfId="0" applyFont="1" applyFill="1" applyBorder="1" applyAlignment="1">
      <alignment horizontal="center" vertical="center"/>
    </xf>
    <xf numFmtId="176" fontId="1" fillId="0" borderId="53" xfId="0" applyNumberFormat="1" applyFont="1" applyFill="1" applyBorder="1" applyAlignment="1">
      <alignment horizontal="center" vertical="center"/>
    </xf>
    <xf numFmtId="176" fontId="1" fillId="0" borderId="9" xfId="0" applyNumberFormat="1" applyFont="1" applyFill="1" applyBorder="1" applyAlignment="1">
      <alignment horizontal="center" vertical="center"/>
    </xf>
    <xf numFmtId="176" fontId="1" fillId="0" borderId="10" xfId="0" applyNumberFormat="1" applyFont="1" applyFill="1" applyBorder="1" applyAlignment="1">
      <alignment horizontal="center" vertical="center"/>
    </xf>
    <xf numFmtId="6" fontId="15" fillId="0" borderId="20" xfId="18" applyFont="1" applyBorder="1" applyAlignment="1">
      <alignment horizontal="center" vertical="center"/>
    </xf>
    <xf numFmtId="6" fontId="15" fillId="0" borderId="12" xfId="18" applyFont="1" applyBorder="1" applyAlignment="1">
      <alignment horizontal="center" vertical="center"/>
    </xf>
    <xf numFmtId="6" fontId="15" fillId="0" borderId="107" xfId="18" applyFont="1" applyBorder="1" applyAlignment="1">
      <alignment horizontal="center" vertical="center"/>
    </xf>
    <xf numFmtId="179" fontId="1" fillId="0" borderId="0" xfId="0" applyNumberFormat="1" applyFont="1" applyFill="1" applyBorder="1" applyAlignment="1">
      <alignment horizontal="center"/>
    </xf>
    <xf numFmtId="179" fontId="1" fillId="0" borderId="27" xfId="0" applyNumberFormat="1" applyFont="1" applyFill="1" applyBorder="1" applyAlignment="1">
      <alignment horizontal="center"/>
    </xf>
    <xf numFmtId="179" fontId="1" fillId="0" borderId="13" xfId="0" applyNumberFormat="1" applyFont="1" applyFill="1" applyBorder="1" applyAlignment="1">
      <alignment horizontal="center"/>
    </xf>
    <xf numFmtId="179" fontId="1" fillId="0" borderId="14" xfId="0" applyNumberFormat="1" applyFont="1" applyFill="1" applyBorder="1" applyAlignment="1">
      <alignment horizontal="center"/>
    </xf>
    <xf numFmtId="0" fontId="15" fillId="0" borderId="20" xfId="0" applyFont="1" applyBorder="1" applyAlignment="1">
      <alignment horizontal="center" vertical="center"/>
    </xf>
    <xf numFmtId="0" fontId="15" fillId="0" borderId="12" xfId="0" applyFont="1" applyBorder="1" applyAlignment="1">
      <alignment horizontal="center" vertical="center"/>
    </xf>
    <xf numFmtId="0" fontId="15" fillId="0" borderId="107" xfId="0" applyFont="1" applyBorder="1" applyAlignment="1">
      <alignment horizontal="center" vertical="center"/>
    </xf>
    <xf numFmtId="0" fontId="15" fillId="0" borderId="19" xfId="0" applyFont="1" applyBorder="1" applyAlignment="1">
      <alignment horizontal="center" vertical="center"/>
    </xf>
    <xf numFmtId="0" fontId="15" fillId="0" borderId="9" xfId="0" applyFont="1" applyBorder="1" applyAlignment="1">
      <alignment horizontal="center" vertical="center"/>
    </xf>
    <xf numFmtId="0" fontId="15" fillId="0" borderId="65" xfId="0" applyFont="1" applyBorder="1" applyAlignment="1">
      <alignment horizontal="center" vertical="center"/>
    </xf>
    <xf numFmtId="0" fontId="1" fillId="2" borderId="71" xfId="0" applyFont="1" applyFill="1" applyBorder="1" applyAlignment="1">
      <alignment horizontal="center" vertical="center"/>
    </xf>
    <xf numFmtId="0" fontId="0" fillId="2" borderId="89" xfId="0" applyFill="1" applyBorder="1" applyAlignment="1">
      <alignment horizontal="center" vertical="center"/>
    </xf>
    <xf numFmtId="0" fontId="0" fillId="2" borderId="23" xfId="0" applyFill="1" applyBorder="1" applyAlignment="1">
      <alignment horizontal="center" vertical="center"/>
    </xf>
    <xf numFmtId="0" fontId="15" fillId="0" borderId="18" xfId="0" applyFont="1" applyBorder="1" applyAlignment="1">
      <alignment horizontal="center" vertical="center"/>
    </xf>
    <xf numFmtId="0" fontId="15" fillId="0" borderId="0" xfId="0" applyFont="1" applyBorder="1" applyAlignment="1">
      <alignment horizontal="center" vertical="center"/>
    </xf>
    <xf numFmtId="0" fontId="15" fillId="0" borderId="29" xfId="0" applyFont="1" applyBorder="1" applyAlignment="1">
      <alignment horizontal="center" vertical="center"/>
    </xf>
    <xf numFmtId="0" fontId="1" fillId="0" borderId="65" xfId="0" applyFont="1" applyBorder="1" applyAlignment="1">
      <alignment horizontal="center" vertical="center"/>
    </xf>
    <xf numFmtId="176" fontId="1" fillId="0" borderId="20" xfId="0" applyNumberFormat="1" applyFont="1" applyFill="1" applyBorder="1" applyAlignment="1">
      <alignment horizontal="center" vertical="center"/>
    </xf>
    <xf numFmtId="176" fontId="1" fillId="0" borderId="12" xfId="0" applyNumberFormat="1" applyFont="1" applyFill="1" applyBorder="1" applyAlignment="1">
      <alignment horizontal="center" vertical="center"/>
    </xf>
    <xf numFmtId="176" fontId="1" fillId="0" borderId="37" xfId="0" applyNumberFormat="1" applyFont="1" applyFill="1" applyBorder="1" applyAlignment="1">
      <alignment horizontal="center" vertical="center"/>
    </xf>
    <xf numFmtId="0" fontId="0" fillId="0" borderId="18" xfId="0" applyFill="1" applyBorder="1" applyAlignment="1">
      <alignment horizontal="center" vertical="center"/>
    </xf>
    <xf numFmtId="0" fontId="0" fillId="0" borderId="0" xfId="0" applyFill="1" applyBorder="1" applyAlignment="1">
      <alignment horizontal="center" vertical="center"/>
    </xf>
    <xf numFmtId="0" fontId="0" fillId="0" borderId="27" xfId="0" applyFill="1" applyBorder="1" applyAlignment="1">
      <alignment horizontal="center" vertical="center"/>
    </xf>
    <xf numFmtId="0" fontId="0" fillId="0" borderId="15" xfId="0" applyFill="1" applyBorder="1" applyAlignment="1">
      <alignment horizontal="center" vertical="center"/>
    </xf>
    <xf numFmtId="0" fontId="0" fillId="0" borderId="14" xfId="0" applyFill="1" applyBorder="1" applyAlignment="1">
      <alignment horizontal="center" vertical="center"/>
    </xf>
    <xf numFmtId="0" fontId="1" fillId="0" borderId="12" xfId="0" applyFont="1" applyFill="1" applyBorder="1" applyAlignment="1">
      <alignment horizontal="center"/>
    </xf>
    <xf numFmtId="0" fontId="1" fillId="0" borderId="37" xfId="0" applyFont="1" applyFill="1" applyBorder="1" applyAlignment="1">
      <alignment horizontal="center"/>
    </xf>
    <xf numFmtId="0" fontId="1" fillId="0" borderId="0" xfId="0" applyFont="1" applyFill="1" applyBorder="1" applyAlignment="1">
      <alignment horizontal="center"/>
    </xf>
    <xf numFmtId="0" fontId="1" fillId="0" borderId="27" xfId="0" applyFont="1" applyFill="1" applyBorder="1" applyAlignment="1">
      <alignment horizontal="center"/>
    </xf>
    <xf numFmtId="0" fontId="1" fillId="0" borderId="19" xfId="0" applyFont="1" applyBorder="1" applyAlignment="1">
      <alignment horizontal="distributed" vertical="center"/>
    </xf>
    <xf numFmtId="0" fontId="13" fillId="0" borderId="9" xfId="0" applyFont="1" applyBorder="1" applyAlignment="1">
      <alignment horizontal="distributed" vertical="center"/>
    </xf>
    <xf numFmtId="0" fontId="1" fillId="0" borderId="29" xfId="0" applyFont="1" applyBorder="1" applyAlignment="1">
      <alignment horizontal="center" vertical="center"/>
    </xf>
    <xf numFmtId="0" fontId="1" fillId="0" borderId="20" xfId="0" applyFont="1" applyBorder="1" applyAlignment="1">
      <alignment horizontal="distributed" vertical="center"/>
    </xf>
    <xf numFmtId="0" fontId="13" fillId="0" borderId="37" xfId="0" applyFont="1" applyBorder="1" applyAlignment="1">
      <alignment horizontal="distributed" vertical="center"/>
    </xf>
    <xf numFmtId="0" fontId="13" fillId="0" borderId="15" xfId="0" applyFont="1" applyBorder="1" applyAlignment="1">
      <alignment horizontal="distributed" vertical="center"/>
    </xf>
    <xf numFmtId="0" fontId="13" fillId="0" borderId="14" xfId="0" applyFont="1" applyBorder="1" applyAlignment="1">
      <alignment horizontal="distributed" vertical="center"/>
    </xf>
    <xf numFmtId="0" fontId="13" fillId="0" borderId="9" xfId="0" applyFont="1" applyBorder="1" applyAlignment="1">
      <alignment horizontal="distributed" vertical="center"/>
    </xf>
    <xf numFmtId="0" fontId="13" fillId="0" borderId="11" xfId="0" applyFont="1" applyBorder="1" applyAlignment="1">
      <alignment horizontal="distributed" vertical="center"/>
    </xf>
    <xf numFmtId="0" fontId="9" fillId="0" borderId="0" xfId="0" applyFont="1" applyBorder="1" applyAlignment="1">
      <alignment horizontal="center" vertical="center" wrapText="1"/>
    </xf>
    <xf numFmtId="0" fontId="9" fillId="0" borderId="5" xfId="0" applyFont="1" applyBorder="1" applyAlignment="1">
      <alignment horizontal="center" vertical="center" wrapText="1"/>
    </xf>
    <xf numFmtId="176" fontId="1" fillId="0" borderId="19" xfId="0" applyNumberFormat="1" applyFont="1" applyFill="1" applyBorder="1" applyAlignment="1">
      <alignment horizontal="center" vertical="center"/>
    </xf>
    <xf numFmtId="0" fontId="1" fillId="0" borderId="0" xfId="0" applyFont="1" applyBorder="1" applyAlignment="1">
      <alignment horizontal="center" vertical="top" textRotation="90"/>
    </xf>
    <xf numFmtId="0" fontId="13" fillId="0" borderId="10" xfId="0" applyFont="1" applyBorder="1" applyAlignment="1">
      <alignment horizontal="distributed" vertical="center"/>
    </xf>
    <xf numFmtId="0" fontId="14" fillId="0" borderId="19" xfId="0" applyFont="1" applyBorder="1" applyAlignment="1">
      <alignment horizontal="center" vertical="center"/>
    </xf>
    <xf numFmtId="0" fontId="17" fillId="0" borderId="9" xfId="0" applyFont="1" applyBorder="1" applyAlignment="1">
      <alignment horizontal="center" vertical="center"/>
    </xf>
    <xf numFmtId="0" fontId="17" fillId="0" borderId="10" xfId="0" applyFont="1" applyBorder="1" applyAlignment="1">
      <alignment horizontal="center" vertical="center"/>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1" fillId="0" borderId="13" xfId="0" applyFont="1" applyFill="1" applyBorder="1" applyAlignment="1">
      <alignment horizontal="center" vertical="center"/>
    </xf>
    <xf numFmtId="0" fontId="1" fillId="0" borderId="108" xfId="0" applyFont="1" applyFill="1" applyBorder="1" applyAlignment="1">
      <alignment horizontal="center" vertical="center"/>
    </xf>
    <xf numFmtId="176" fontId="1" fillId="5" borderId="109" xfId="0" applyNumberFormat="1" applyFont="1" applyFill="1" applyBorder="1" applyAlignment="1" applyProtection="1">
      <alignment horizontal="center" vertical="center"/>
      <protection locked="0"/>
    </xf>
    <xf numFmtId="0" fontId="1" fillId="0" borderId="0" xfId="0" applyFont="1" applyBorder="1" applyAlignment="1">
      <alignment horizontal="center" textRotation="90"/>
    </xf>
    <xf numFmtId="0" fontId="0" fillId="0" borderId="0" xfId="0" applyAlignment="1">
      <alignment horizontal="center" textRotation="90"/>
    </xf>
    <xf numFmtId="0" fontId="0" fillId="0" borderId="1" xfId="0" applyBorder="1" applyAlignment="1">
      <alignment horizontal="center" textRotation="90"/>
    </xf>
    <xf numFmtId="0" fontId="1" fillId="0" borderId="12" xfId="0" applyFont="1" applyBorder="1" applyAlignment="1">
      <alignment horizontal="center" textRotation="90"/>
    </xf>
    <xf numFmtId="0" fontId="13" fillId="0" borderId="0" xfId="0" applyFont="1" applyBorder="1" applyAlignment="1">
      <alignment horizontal="center" textRotation="90"/>
    </xf>
    <xf numFmtId="0" fontId="13" fillId="0" borderId="2" xfId="0" applyFont="1" applyBorder="1" applyAlignment="1">
      <alignment horizontal="center" textRotation="90"/>
    </xf>
    <xf numFmtId="0" fontId="13" fillId="0" borderId="6" xfId="0" applyFont="1" applyBorder="1" applyAlignment="1">
      <alignment horizontal="center" textRotation="90"/>
    </xf>
    <xf numFmtId="0" fontId="1" fillId="0" borderId="18" xfId="0" applyFont="1" applyBorder="1" applyAlignment="1">
      <alignment horizontal="center" vertical="top" textRotation="90" shrinkToFit="1"/>
    </xf>
    <xf numFmtId="0" fontId="13" fillId="0" borderId="18" xfId="0" applyFont="1" applyBorder="1" applyAlignment="1">
      <alignment horizontal="center" vertical="top" textRotation="90" shrinkToFit="1"/>
    </xf>
    <xf numFmtId="0" fontId="1" fillId="0" borderId="27" xfId="0" applyFont="1" applyBorder="1" applyAlignment="1">
      <alignment horizontal="center" vertical="top" textRotation="90" shrinkToFit="1"/>
    </xf>
    <xf numFmtId="0" fontId="13" fillId="0" borderId="27" xfId="0" applyFont="1" applyBorder="1" applyAlignment="1">
      <alignment horizontal="center" vertical="top" textRotation="90" shrinkToFit="1"/>
    </xf>
    <xf numFmtId="0" fontId="13" fillId="0" borderId="0" xfId="0" applyFont="1" applyAlignment="1">
      <alignment horizontal="center" textRotation="90"/>
    </xf>
    <xf numFmtId="0" fontId="13" fillId="0" borderId="1" xfId="0" applyFont="1" applyBorder="1" applyAlignment="1">
      <alignment horizontal="center" textRotation="90"/>
    </xf>
    <xf numFmtId="176" fontId="1" fillId="5" borderId="110" xfId="0" applyNumberFormat="1" applyFont="1" applyFill="1" applyBorder="1" applyAlignment="1" applyProtection="1">
      <alignment horizontal="center" vertical="center"/>
      <protection locked="0"/>
    </xf>
    <xf numFmtId="176" fontId="1" fillId="5" borderId="70" xfId="0" applyNumberFormat="1" applyFont="1" applyFill="1" applyBorder="1" applyAlignment="1" applyProtection="1">
      <alignment horizontal="center" vertical="center"/>
      <protection locked="0"/>
    </xf>
    <xf numFmtId="176" fontId="1" fillId="5" borderId="80" xfId="0" applyNumberFormat="1" applyFont="1" applyFill="1" applyBorder="1" applyAlignment="1" applyProtection="1">
      <alignment horizontal="center" vertical="center"/>
      <protection locked="0"/>
    </xf>
    <xf numFmtId="0" fontId="0" fillId="0" borderId="2" xfId="0" applyFont="1" applyBorder="1" applyAlignment="1">
      <alignment horizontal="center" vertical="distributed" textRotation="255"/>
    </xf>
    <xf numFmtId="0" fontId="0" fillId="0" borderId="27" xfId="0" applyFont="1" applyBorder="1" applyAlignment="1">
      <alignment horizontal="center" vertical="distributed" textRotation="255"/>
    </xf>
    <xf numFmtId="0" fontId="1" fillId="0" borderId="13" xfId="0" applyFont="1" applyBorder="1" applyAlignment="1">
      <alignment horizontal="left" vertical="center" shrinkToFit="1"/>
    </xf>
    <xf numFmtId="0" fontId="13" fillId="0" borderId="13" xfId="0" applyFont="1" applyBorder="1" applyAlignment="1">
      <alignment horizontal="left" vertical="center" shrinkToFit="1"/>
    </xf>
    <xf numFmtId="0" fontId="14" fillId="4" borderId="8" xfId="0" applyFont="1" applyFill="1" applyBorder="1" applyAlignment="1">
      <alignment horizontal="center" textRotation="90" shrinkToFit="1"/>
    </xf>
    <xf numFmtId="0" fontId="17" fillId="4" borderId="6" xfId="0" applyFont="1" applyFill="1" applyBorder="1" applyAlignment="1">
      <alignment horizontal="center" textRotation="90" shrinkToFit="1"/>
    </xf>
    <xf numFmtId="0" fontId="14" fillId="4" borderId="4" xfId="0" applyFont="1" applyFill="1" applyBorder="1" applyAlignment="1">
      <alignment horizontal="center" textRotation="90" shrinkToFit="1"/>
    </xf>
    <xf numFmtId="0" fontId="17" fillId="0" borderId="7" xfId="0" applyFont="1" applyBorder="1" applyAlignment="1">
      <alignment horizontal="center" textRotation="90" shrinkToFit="1"/>
    </xf>
    <xf numFmtId="0" fontId="13" fillId="0" borderId="12" xfId="0" applyFont="1" applyBorder="1" applyAlignment="1">
      <alignment horizontal="center" vertical="center"/>
    </xf>
    <xf numFmtId="0" fontId="13" fillId="0" borderId="0" xfId="0" applyFont="1" applyBorder="1" applyAlignment="1">
      <alignment horizontal="center" vertical="center"/>
    </xf>
    <xf numFmtId="176" fontId="1" fillId="5" borderId="18" xfId="0" applyNumberFormat="1" applyFont="1" applyFill="1" applyBorder="1" applyAlignment="1" applyProtection="1">
      <alignment horizontal="left" vertical="center"/>
      <protection locked="0"/>
    </xf>
    <xf numFmtId="176" fontId="13" fillId="5" borderId="0" xfId="0" applyNumberFormat="1" applyFont="1" applyFill="1" applyBorder="1" applyAlignment="1" applyProtection="1">
      <alignment horizontal="left" vertical="center"/>
      <protection locked="0"/>
    </xf>
    <xf numFmtId="176" fontId="13" fillId="5" borderId="29" xfId="0" applyNumberFormat="1" applyFont="1" applyFill="1" applyBorder="1" applyAlignment="1" applyProtection="1">
      <alignment horizontal="left" vertical="center"/>
      <protection locked="0"/>
    </xf>
    <xf numFmtId="176" fontId="1" fillId="5" borderId="0" xfId="0" applyNumberFormat="1" applyFont="1" applyFill="1" applyBorder="1" applyAlignment="1" applyProtection="1">
      <alignment horizontal="center" vertical="center"/>
      <protection locked="0"/>
    </xf>
    <xf numFmtId="176" fontId="1" fillId="5" borderId="29" xfId="0" applyNumberFormat="1" applyFont="1" applyFill="1" applyBorder="1" applyAlignment="1" applyProtection="1">
      <alignment horizontal="center" vertical="center"/>
      <protection locked="0"/>
    </xf>
    <xf numFmtId="176" fontId="1" fillId="5" borderId="0" xfId="0" applyNumberFormat="1" applyFont="1" applyFill="1" applyBorder="1" applyAlignment="1" applyProtection="1">
      <alignment horizontal="left" vertical="center"/>
      <protection locked="0"/>
    </xf>
    <xf numFmtId="176" fontId="13" fillId="5" borderId="27" xfId="0" applyNumberFormat="1" applyFont="1" applyFill="1" applyBorder="1" applyAlignment="1" applyProtection="1">
      <alignment horizontal="left" vertical="center"/>
      <protection locked="0"/>
    </xf>
    <xf numFmtId="0" fontId="1" fillId="0" borderId="18" xfId="0" applyFont="1" applyFill="1" applyBorder="1" applyAlignment="1">
      <alignment horizontal="center" vertical="center"/>
    </xf>
    <xf numFmtId="0" fontId="1" fillId="0" borderId="0" xfId="0" applyFont="1" applyFill="1" applyBorder="1" applyAlignment="1">
      <alignment horizontal="center" vertical="center"/>
    </xf>
    <xf numFmtId="176" fontId="1" fillId="5" borderId="33" xfId="0" applyNumberFormat="1" applyFont="1" applyFill="1" applyBorder="1" applyAlignment="1" applyProtection="1">
      <alignment horizontal="center" vertical="center"/>
      <protection locked="0"/>
    </xf>
    <xf numFmtId="0" fontId="1" fillId="0" borderId="0" xfId="0" applyFont="1" applyBorder="1" applyAlignment="1">
      <alignment horizontal="right" vertical="center"/>
    </xf>
    <xf numFmtId="176" fontId="1" fillId="5" borderId="111" xfId="0" applyNumberFormat="1" applyFont="1" applyFill="1" applyBorder="1" applyAlignment="1" applyProtection="1">
      <alignment horizontal="center" vertical="center"/>
      <protection locked="0"/>
    </xf>
    <xf numFmtId="176" fontId="1" fillId="5" borderId="112" xfId="0" applyNumberFormat="1" applyFont="1" applyFill="1" applyBorder="1" applyAlignment="1" applyProtection="1">
      <alignment horizontal="center" vertical="center"/>
      <protection locked="0"/>
    </xf>
    <xf numFmtId="176" fontId="1" fillId="5" borderId="113" xfId="0" applyNumberFormat="1" applyFont="1" applyFill="1" applyBorder="1" applyAlignment="1" applyProtection="1">
      <alignment horizontal="center" vertical="center"/>
      <protection locked="0"/>
    </xf>
    <xf numFmtId="178" fontId="1" fillId="5" borderId="19" xfId="20" applyNumberFormat="1" applyFont="1" applyFill="1" applyBorder="1" applyAlignment="1" applyProtection="1">
      <alignment horizontal="center"/>
      <protection locked="0"/>
    </xf>
    <xf numFmtId="178" fontId="1" fillId="5" borderId="9" xfId="20" applyNumberFormat="1" applyFont="1" applyFill="1" applyBorder="1" applyAlignment="1" applyProtection="1">
      <alignment horizontal="center"/>
      <protection locked="0"/>
    </xf>
    <xf numFmtId="178" fontId="1" fillId="5" borderId="10" xfId="20" applyNumberFormat="1" applyFont="1" applyFill="1" applyBorder="1" applyAlignment="1" applyProtection="1">
      <alignment horizontal="center"/>
      <protection locked="0"/>
    </xf>
    <xf numFmtId="0" fontId="34" fillId="0" borderId="9" xfId="20" applyFont="1" applyFill="1" applyBorder="1" applyAlignment="1">
      <alignment horizontal="center"/>
      <protection/>
    </xf>
    <xf numFmtId="0" fontId="1" fillId="0" borderId="83" xfId="20" applyFont="1" applyFill="1" applyBorder="1" applyAlignment="1">
      <alignment horizontal="center"/>
      <protection/>
    </xf>
    <xf numFmtId="0" fontId="1" fillId="0" borderId="9" xfId="20" applyFont="1" applyBorder="1" applyAlignment="1">
      <alignment horizontal="center"/>
      <protection/>
    </xf>
    <xf numFmtId="0" fontId="1" fillId="0" borderId="10" xfId="20" applyFont="1" applyBorder="1" applyAlignment="1">
      <alignment horizontal="center"/>
      <protection/>
    </xf>
    <xf numFmtId="176" fontId="1" fillId="5" borderId="19" xfId="20" applyNumberFormat="1" applyFont="1" applyFill="1" applyBorder="1" applyAlignment="1" applyProtection="1">
      <alignment horizontal="center"/>
      <protection locked="0"/>
    </xf>
    <xf numFmtId="176" fontId="0" fillId="5" borderId="9" xfId="0" applyNumberFormat="1" applyFont="1" applyFill="1" applyBorder="1" applyAlignment="1" applyProtection="1">
      <alignment vertical="center"/>
      <protection locked="0"/>
    </xf>
    <xf numFmtId="176" fontId="0" fillId="5" borderId="10" xfId="0" applyNumberFormat="1" applyFont="1" applyFill="1" applyBorder="1" applyAlignment="1" applyProtection="1">
      <alignment vertical="center"/>
      <protection locked="0"/>
    </xf>
    <xf numFmtId="0" fontId="1" fillId="5" borderId="9" xfId="20" applyFont="1" applyFill="1" applyBorder="1" applyAlignment="1" applyProtection="1">
      <alignment horizontal="center"/>
      <protection locked="0"/>
    </xf>
    <xf numFmtId="0" fontId="1" fillId="5" borderId="10" xfId="20" applyFont="1" applyFill="1" applyBorder="1" applyAlignment="1" applyProtection="1">
      <alignment horizontal="center"/>
      <protection locked="0"/>
    </xf>
    <xf numFmtId="179" fontId="1" fillId="5" borderId="19" xfId="20" applyNumberFormat="1" applyFont="1" applyFill="1" applyBorder="1" applyAlignment="1" applyProtection="1">
      <alignment horizontal="center"/>
      <protection locked="0"/>
    </xf>
    <xf numFmtId="179" fontId="1" fillId="5" borderId="9" xfId="20" applyNumberFormat="1" applyFont="1" applyFill="1" applyBorder="1" applyAlignment="1" applyProtection="1">
      <alignment horizontal="center"/>
      <protection locked="0"/>
    </xf>
    <xf numFmtId="179" fontId="1" fillId="5" borderId="10" xfId="20" applyNumberFormat="1" applyFont="1" applyFill="1" applyBorder="1" applyAlignment="1" applyProtection="1">
      <alignment horizontal="center"/>
      <protection locked="0"/>
    </xf>
    <xf numFmtId="176" fontId="1" fillId="0" borderId="19" xfId="20" applyNumberFormat="1" applyFont="1" applyFill="1" applyBorder="1" applyAlignment="1">
      <alignment horizontal="center" vertical="center"/>
      <protection/>
    </xf>
    <xf numFmtId="176" fontId="1" fillId="0" borderId="9" xfId="20" applyNumberFormat="1" applyFont="1" applyFill="1" applyBorder="1" applyAlignment="1">
      <alignment horizontal="center" vertical="center"/>
      <protection/>
    </xf>
    <xf numFmtId="176" fontId="1" fillId="0" borderId="10" xfId="20" applyNumberFormat="1" applyFont="1" applyFill="1" applyBorder="1" applyAlignment="1">
      <alignment horizontal="center" vertical="center"/>
      <protection/>
    </xf>
    <xf numFmtId="0" fontId="1" fillId="0" borderId="20" xfId="20" applyFont="1" applyBorder="1" applyAlignment="1">
      <alignment horizontal="center" vertical="center" textRotation="255"/>
      <protection/>
    </xf>
    <xf numFmtId="0" fontId="0" fillId="0" borderId="37" xfId="0" applyFont="1" applyBorder="1" applyAlignment="1">
      <alignment horizontal="center" vertical="center" textRotation="255"/>
    </xf>
    <xf numFmtId="0" fontId="0" fillId="0" borderId="18" xfId="0" applyFont="1" applyBorder="1" applyAlignment="1">
      <alignment horizontal="center" vertical="center" textRotation="255"/>
    </xf>
    <xf numFmtId="0" fontId="0" fillId="0" borderId="27" xfId="0" applyFont="1" applyBorder="1" applyAlignment="1">
      <alignment horizontal="center" vertical="center" textRotation="255"/>
    </xf>
    <xf numFmtId="0" fontId="1" fillId="0" borderId="20" xfId="20" applyFont="1" applyBorder="1" applyAlignment="1">
      <alignment horizontal="center" vertical="center"/>
      <protection/>
    </xf>
    <xf numFmtId="0" fontId="1" fillId="0" borderId="12" xfId="20" applyFont="1" applyBorder="1" applyAlignment="1">
      <alignment horizontal="center" vertical="center"/>
      <protection/>
    </xf>
    <xf numFmtId="0" fontId="1" fillId="0" borderId="37" xfId="20" applyFont="1" applyBorder="1" applyAlignment="1">
      <alignment horizontal="center" vertical="center"/>
      <protection/>
    </xf>
    <xf numFmtId="0" fontId="1" fillId="0" borderId="18" xfId="20" applyFont="1" applyBorder="1" applyAlignment="1">
      <alignment horizontal="center" vertical="center"/>
      <protection/>
    </xf>
    <xf numFmtId="0" fontId="1" fillId="0" borderId="0" xfId="20" applyFont="1" applyBorder="1" applyAlignment="1">
      <alignment horizontal="center" vertical="center"/>
      <protection/>
    </xf>
    <xf numFmtId="0" fontId="1" fillId="0" borderId="27" xfId="20" applyFont="1" applyBorder="1" applyAlignment="1">
      <alignment horizontal="center" vertical="center"/>
      <protection/>
    </xf>
    <xf numFmtId="0" fontId="1" fillId="0" borderId="15" xfId="20" applyFont="1" applyBorder="1" applyAlignment="1">
      <alignment horizontal="center" vertical="center"/>
      <protection/>
    </xf>
    <xf numFmtId="0" fontId="1" fillId="0" borderId="13" xfId="20" applyFont="1" applyBorder="1" applyAlignment="1">
      <alignment horizontal="center" vertical="center"/>
      <protection/>
    </xf>
    <xf numFmtId="0" fontId="1" fillId="0" borderId="14" xfId="20" applyFont="1" applyBorder="1" applyAlignment="1">
      <alignment horizontal="center" vertical="center"/>
      <protection/>
    </xf>
    <xf numFmtId="0" fontId="1" fillId="0" borderId="20" xfId="20" applyFont="1" applyBorder="1" applyAlignment="1">
      <alignment horizontal="center" vertical="center" wrapText="1"/>
      <protection/>
    </xf>
    <xf numFmtId="0" fontId="1" fillId="0" borderId="19" xfId="20" applyFont="1" applyBorder="1" applyAlignment="1">
      <alignment horizontal="center"/>
      <protection/>
    </xf>
    <xf numFmtId="0" fontId="1" fillId="2" borderId="23" xfId="0" applyFont="1" applyFill="1" applyBorder="1" applyAlignment="1">
      <alignment horizontal="center" vertical="center"/>
    </xf>
    <xf numFmtId="0" fontId="1" fillId="0" borderId="18" xfId="0" applyFont="1" applyBorder="1" applyAlignment="1">
      <alignment horizontal="center" vertical="top" shrinkToFit="1"/>
    </xf>
    <xf numFmtId="0" fontId="0" fillId="0" borderId="27" xfId="0" applyFont="1" applyBorder="1" applyAlignment="1">
      <alignment horizontal="center" vertical="top" shrinkToFit="1"/>
    </xf>
    <xf numFmtId="0" fontId="0" fillId="0" borderId="18" xfId="0" applyFont="1" applyBorder="1" applyAlignment="1">
      <alignment horizontal="center" vertical="top" shrinkToFit="1"/>
    </xf>
    <xf numFmtId="0" fontId="0" fillId="0" borderId="15" xfId="0" applyFont="1" applyBorder="1" applyAlignment="1">
      <alignment horizontal="center" vertical="top" shrinkToFit="1"/>
    </xf>
    <xf numFmtId="0" fontId="0" fillId="0" borderId="14" xfId="0" applyFont="1" applyBorder="1" applyAlignment="1">
      <alignment horizontal="center" vertical="top" shrinkToFit="1"/>
    </xf>
    <xf numFmtId="0" fontId="1" fillId="0" borderId="9" xfId="20" applyFont="1" applyFill="1" applyBorder="1" applyAlignment="1">
      <alignment horizontal="center"/>
      <protection/>
    </xf>
    <xf numFmtId="178" fontId="1" fillId="0" borderId="9" xfId="20" applyNumberFormat="1" applyFont="1" applyFill="1" applyBorder="1" applyAlignment="1">
      <alignment horizontal="center"/>
      <protection/>
    </xf>
    <xf numFmtId="0" fontId="1" fillId="0" borderId="20" xfId="20" applyFont="1" applyFill="1" applyBorder="1" applyAlignment="1">
      <alignment horizontal="center" vertical="center" wrapText="1"/>
      <protection/>
    </xf>
    <xf numFmtId="0" fontId="1" fillId="0" borderId="12" xfId="20" applyFont="1" applyFill="1" applyBorder="1" applyAlignment="1">
      <alignment horizontal="center" vertical="center" wrapText="1"/>
      <protection/>
    </xf>
    <xf numFmtId="0" fontId="1" fillId="0" borderId="37" xfId="20" applyFont="1" applyFill="1" applyBorder="1" applyAlignment="1">
      <alignment horizontal="center" vertical="center" wrapText="1"/>
      <protection/>
    </xf>
    <xf numFmtId="0" fontId="1" fillId="0" borderId="18" xfId="20" applyFont="1" applyFill="1" applyBorder="1" applyAlignment="1">
      <alignment horizontal="center" vertical="center" wrapText="1"/>
      <protection/>
    </xf>
    <xf numFmtId="0" fontId="1" fillId="0" borderId="0" xfId="20" applyFont="1" applyFill="1" applyBorder="1" applyAlignment="1">
      <alignment horizontal="center" vertical="center" wrapText="1"/>
      <protection/>
    </xf>
    <xf numFmtId="0" fontId="1" fillId="0" borderId="27" xfId="20" applyFont="1" applyFill="1" applyBorder="1" applyAlignment="1">
      <alignment horizontal="center" vertical="center" wrapText="1"/>
      <protection/>
    </xf>
    <xf numFmtId="0" fontId="1" fillId="0" borderId="15" xfId="20" applyFont="1" applyFill="1" applyBorder="1" applyAlignment="1">
      <alignment horizontal="center" vertical="center" wrapText="1"/>
      <protection/>
    </xf>
    <xf numFmtId="0" fontId="1" fillId="0" borderId="13" xfId="20" applyFont="1" applyFill="1" applyBorder="1" applyAlignment="1">
      <alignment horizontal="center" vertical="center" wrapText="1"/>
      <protection/>
    </xf>
    <xf numFmtId="0" fontId="1" fillId="0" borderId="14" xfId="20" applyFont="1" applyFill="1" applyBorder="1" applyAlignment="1">
      <alignment horizontal="center" vertical="center" wrapText="1"/>
      <protection/>
    </xf>
    <xf numFmtId="179" fontId="1" fillId="5" borderId="19" xfId="20" applyNumberFormat="1" applyFont="1" applyFill="1" applyBorder="1" applyAlignment="1" applyProtection="1">
      <alignment horizontal="center" vertical="center"/>
      <protection locked="0"/>
    </xf>
    <xf numFmtId="179" fontId="1" fillId="5" borderId="9" xfId="20" applyNumberFormat="1" applyFont="1" applyFill="1" applyBorder="1" applyAlignment="1" applyProtection="1">
      <alignment horizontal="center" vertical="center"/>
      <protection locked="0"/>
    </xf>
    <xf numFmtId="179" fontId="1" fillId="5" borderId="10" xfId="20" applyNumberFormat="1" applyFont="1" applyFill="1" applyBorder="1" applyAlignment="1" applyProtection="1">
      <alignment horizontal="center" vertical="center"/>
      <protection locked="0"/>
    </xf>
    <xf numFmtId="0" fontId="0" fillId="2" borderId="71" xfId="0" applyFont="1" applyFill="1" applyBorder="1" applyAlignment="1" quotePrefix="1">
      <alignment horizontal="center" vertical="center"/>
    </xf>
    <xf numFmtId="0" fontId="0" fillId="2" borderId="89" xfId="0" applyFont="1" applyFill="1" applyBorder="1" applyAlignment="1">
      <alignment horizontal="center" vertical="center"/>
    </xf>
    <xf numFmtId="0" fontId="0" fillId="2" borderId="23" xfId="0" applyFont="1" applyFill="1" applyBorder="1" applyAlignment="1">
      <alignment horizontal="center" vertical="center"/>
    </xf>
    <xf numFmtId="0" fontId="1" fillId="5" borderId="69" xfId="20" applyFont="1" applyFill="1" applyBorder="1" applyAlignment="1" applyProtection="1">
      <alignment horizontal="center" vertical="center"/>
      <protection locked="0"/>
    </xf>
    <xf numFmtId="0" fontId="1" fillId="5" borderId="72" xfId="2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22" xfId="0" applyFont="1" applyFill="1" applyBorder="1" applyAlignment="1" applyProtection="1">
      <alignment horizontal="center" vertical="center"/>
      <protection locked="0"/>
    </xf>
    <xf numFmtId="0" fontId="0" fillId="0" borderId="2" xfId="20" applyFont="1" applyBorder="1" applyAlignment="1">
      <alignment horizontal="center" vertical="distributed" textRotation="255"/>
      <protection/>
    </xf>
    <xf numFmtId="0" fontId="0" fillId="0" borderId="27" xfId="20" applyFont="1" applyBorder="1" applyAlignment="1">
      <alignment horizontal="center" vertical="distributed" textRotation="255"/>
      <protection/>
    </xf>
    <xf numFmtId="0" fontId="0" fillId="0" borderId="39" xfId="20" applyFont="1" applyBorder="1" applyAlignment="1">
      <alignment horizontal="center" vertical="distributed" textRotation="255"/>
      <protection/>
    </xf>
    <xf numFmtId="0" fontId="0" fillId="0" borderId="14" xfId="20" applyFont="1" applyBorder="1" applyAlignment="1">
      <alignment horizontal="center" vertical="distributed" textRotation="255"/>
      <protection/>
    </xf>
    <xf numFmtId="176" fontId="1" fillId="5" borderId="9" xfId="20" applyNumberFormat="1" applyFont="1" applyFill="1" applyBorder="1" applyAlignment="1" applyProtection="1">
      <alignment horizontal="center"/>
      <protection locked="0"/>
    </xf>
    <xf numFmtId="176" fontId="1" fillId="5" borderId="10" xfId="20" applyNumberFormat="1" applyFont="1" applyFill="1" applyBorder="1" applyAlignment="1" applyProtection="1">
      <alignment horizontal="center"/>
      <protection locked="0"/>
    </xf>
    <xf numFmtId="0" fontId="1" fillId="0" borderId="13" xfId="20" applyFont="1" applyFill="1" applyBorder="1" applyAlignment="1">
      <alignment horizontal="center"/>
      <protection/>
    </xf>
    <xf numFmtId="178" fontId="1" fillId="5" borderId="19" xfId="0" applyNumberFormat="1" applyFont="1" applyFill="1" applyBorder="1" applyAlignment="1" applyProtection="1">
      <alignment horizontal="center" vertical="center"/>
      <protection locked="0"/>
    </xf>
    <xf numFmtId="178" fontId="1" fillId="5" borderId="9" xfId="0" applyNumberFormat="1" applyFont="1" applyFill="1" applyBorder="1" applyAlignment="1" applyProtection="1">
      <alignment horizontal="center" vertical="center"/>
      <protection locked="0"/>
    </xf>
    <xf numFmtId="178" fontId="1" fillId="5" borderId="10" xfId="0" applyNumberFormat="1" applyFont="1" applyFill="1" applyBorder="1" applyAlignment="1" applyProtection="1">
      <alignment horizontal="center" vertical="center"/>
      <protection locked="0"/>
    </xf>
    <xf numFmtId="178" fontId="1" fillId="5" borderId="19" xfId="0" applyNumberFormat="1" applyFont="1" applyFill="1" applyBorder="1" applyAlignment="1" applyProtection="1">
      <alignment horizontal="center" vertical="center" wrapText="1"/>
      <protection locked="0"/>
    </xf>
    <xf numFmtId="178" fontId="1" fillId="5" borderId="9" xfId="0" applyNumberFormat="1" applyFont="1" applyFill="1" applyBorder="1" applyAlignment="1" applyProtection="1">
      <alignment horizontal="center" vertical="center" wrapText="1"/>
      <protection locked="0"/>
    </xf>
    <xf numFmtId="178" fontId="1" fillId="5" borderId="10" xfId="0" applyNumberFormat="1" applyFont="1" applyFill="1" applyBorder="1" applyAlignment="1" applyProtection="1">
      <alignment horizontal="center" vertical="center" wrapText="1"/>
      <protection locked="0"/>
    </xf>
    <xf numFmtId="179" fontId="1" fillId="5" borderId="19" xfId="0" applyNumberFormat="1" applyFont="1" applyFill="1" applyBorder="1" applyAlignment="1" applyProtection="1">
      <alignment horizontal="center" vertical="center"/>
      <protection locked="0"/>
    </xf>
    <xf numFmtId="179" fontId="1" fillId="5" borderId="9" xfId="0" applyNumberFormat="1" applyFont="1" applyFill="1" applyBorder="1" applyAlignment="1" applyProtection="1">
      <alignment horizontal="center" vertical="center"/>
      <protection locked="0"/>
    </xf>
    <xf numFmtId="179" fontId="1" fillId="5" borderId="10" xfId="0" applyNumberFormat="1" applyFont="1" applyFill="1" applyBorder="1" applyAlignment="1" applyProtection="1">
      <alignment horizontal="center" vertical="center"/>
      <protection locked="0"/>
    </xf>
    <xf numFmtId="0" fontId="1" fillId="0" borderId="19" xfId="20" applyFont="1" applyFill="1" applyBorder="1" applyAlignment="1">
      <alignment horizontal="center"/>
      <protection/>
    </xf>
    <xf numFmtId="0" fontId="1" fillId="0" borderId="10" xfId="20" applyFont="1" applyFill="1" applyBorder="1" applyAlignment="1">
      <alignment horizontal="center"/>
      <protection/>
    </xf>
    <xf numFmtId="0" fontId="1" fillId="0" borderId="19" xfId="20" applyFont="1" applyBorder="1" applyAlignment="1">
      <alignment horizontal="center" vertical="center"/>
      <protection/>
    </xf>
    <xf numFmtId="0" fontId="1" fillId="0" borderId="9" xfId="20" applyFont="1" applyBorder="1" applyAlignment="1">
      <alignment horizontal="center" vertical="center"/>
      <protection/>
    </xf>
    <xf numFmtId="0" fontId="1" fillId="0" borderId="10" xfId="20" applyFont="1" applyBorder="1" applyAlignment="1">
      <alignment horizontal="center" vertical="center"/>
      <protection/>
    </xf>
    <xf numFmtId="178" fontId="1" fillId="0" borderId="13" xfId="20" applyNumberFormat="1" applyFont="1" applyFill="1" applyBorder="1" applyAlignment="1">
      <alignment horizontal="center"/>
      <protection/>
    </xf>
    <xf numFmtId="0" fontId="1" fillId="0" borderId="37" xfId="20" applyFont="1" applyBorder="1" applyAlignment="1">
      <alignment horizontal="center" vertical="center" textRotation="255"/>
      <protection/>
    </xf>
    <xf numFmtId="0" fontId="1" fillId="0" borderId="27" xfId="20" applyFont="1" applyBorder="1" applyAlignment="1">
      <alignment horizontal="center" vertical="center" textRotation="255"/>
      <protection/>
    </xf>
    <xf numFmtId="0" fontId="0" fillId="0" borderId="14" xfId="0" applyFont="1" applyBorder="1" applyAlignment="1">
      <alignment horizontal="center" vertical="center" textRotation="255"/>
    </xf>
    <xf numFmtId="0" fontId="1" fillId="0" borderId="19" xfId="20" applyFont="1" applyBorder="1" applyAlignment="1">
      <alignment horizontal="distributed" vertical="center"/>
      <protection/>
    </xf>
    <xf numFmtId="0" fontId="0" fillId="0" borderId="9" xfId="0" applyFont="1" applyBorder="1" applyAlignment="1">
      <alignment horizontal="distributed" vertical="center"/>
    </xf>
    <xf numFmtId="0" fontId="0" fillId="0" borderId="10" xfId="0" applyFont="1" applyBorder="1" applyAlignment="1">
      <alignment horizontal="distributed" vertical="center"/>
    </xf>
    <xf numFmtId="0" fontId="1" fillId="0" borderId="19" xfId="20" applyFont="1" applyBorder="1" applyAlignment="1">
      <alignment horizontal="center" vertical="center" shrinkToFit="1"/>
      <protection/>
    </xf>
    <xf numFmtId="0" fontId="0" fillId="0" borderId="9" xfId="0" applyFont="1" applyBorder="1" applyAlignment="1">
      <alignment horizontal="center" vertical="center" shrinkToFit="1"/>
    </xf>
    <xf numFmtId="0" fontId="0" fillId="0" borderId="10" xfId="0" applyFont="1" applyBorder="1" applyAlignment="1">
      <alignment horizontal="center" vertical="center" shrinkToFit="1"/>
    </xf>
    <xf numFmtId="176" fontId="1" fillId="5" borderId="19" xfId="20" applyNumberFormat="1" applyFont="1" applyFill="1" applyBorder="1" applyAlignment="1" applyProtection="1">
      <alignment horizontal="center" vertical="center"/>
      <protection locked="0"/>
    </xf>
    <xf numFmtId="176" fontId="1" fillId="5" borderId="9" xfId="20" applyNumberFormat="1" applyFont="1" applyFill="1" applyBorder="1" applyAlignment="1" applyProtection="1">
      <alignment horizontal="center" vertical="center"/>
      <protection locked="0"/>
    </xf>
    <xf numFmtId="176" fontId="1" fillId="5" borderId="10" xfId="20" applyNumberFormat="1" applyFont="1" applyFill="1" applyBorder="1" applyAlignment="1" applyProtection="1">
      <alignment horizontal="center" vertical="center"/>
      <protection locked="0"/>
    </xf>
    <xf numFmtId="178" fontId="1" fillId="5" borderId="19" xfId="20" applyNumberFormat="1" applyFont="1" applyFill="1" applyBorder="1" applyAlignment="1" applyProtection="1">
      <alignment horizontal="center" vertical="center"/>
      <protection locked="0"/>
    </xf>
    <xf numFmtId="178" fontId="1" fillId="5" borderId="9" xfId="20" applyNumberFormat="1" applyFont="1" applyFill="1" applyBorder="1" applyAlignment="1" applyProtection="1">
      <alignment horizontal="center" vertical="center"/>
      <protection locked="0"/>
    </xf>
    <xf numFmtId="178" fontId="1" fillId="5" borderId="10" xfId="20" applyNumberFormat="1" applyFont="1" applyFill="1" applyBorder="1" applyAlignment="1" applyProtection="1">
      <alignment horizontal="center" vertical="center"/>
      <protection locked="0"/>
    </xf>
    <xf numFmtId="179" fontId="1" fillId="5" borderId="53" xfId="20" applyNumberFormat="1" applyFont="1" applyFill="1" applyBorder="1" applyAlignment="1" applyProtection="1">
      <alignment horizontal="center" vertical="center"/>
      <protection locked="0"/>
    </xf>
    <xf numFmtId="176" fontId="1" fillId="5" borderId="15" xfId="20" applyNumberFormat="1" applyFont="1" applyFill="1" applyBorder="1" applyAlignment="1" applyProtection="1">
      <alignment horizontal="center" vertical="center"/>
      <protection locked="0"/>
    </xf>
    <xf numFmtId="176" fontId="1" fillId="5" borderId="13" xfId="20" applyNumberFormat="1" applyFont="1" applyFill="1" applyBorder="1" applyAlignment="1" applyProtection="1">
      <alignment horizontal="center" vertical="center"/>
      <protection locked="0"/>
    </xf>
    <xf numFmtId="176" fontId="1" fillId="5" borderId="14" xfId="20" applyNumberFormat="1" applyFont="1" applyFill="1" applyBorder="1" applyAlignment="1" applyProtection="1">
      <alignment horizontal="center" vertical="center"/>
      <protection locked="0"/>
    </xf>
    <xf numFmtId="179" fontId="1" fillId="0" borderId="53" xfId="20" applyNumberFormat="1" applyFont="1" applyFill="1" applyBorder="1" applyAlignment="1">
      <alignment horizontal="center" vertical="center"/>
      <protection/>
    </xf>
    <xf numFmtId="179" fontId="1" fillId="0" borderId="9" xfId="20" applyNumberFormat="1" applyFont="1" applyFill="1" applyBorder="1" applyAlignment="1">
      <alignment horizontal="center" vertical="center"/>
      <protection/>
    </xf>
    <xf numFmtId="179" fontId="1" fillId="0" borderId="19" xfId="20" applyNumberFormat="1" applyFont="1" applyFill="1" applyBorder="1" applyAlignment="1">
      <alignment horizontal="center" vertical="center"/>
      <protection/>
    </xf>
    <xf numFmtId="0" fontId="1" fillId="0" borderId="9" xfId="20" applyFont="1" applyBorder="1" applyAlignment="1">
      <alignment horizontal="distributed" vertical="center"/>
      <protection/>
    </xf>
    <xf numFmtId="0" fontId="1" fillId="0" borderId="11" xfId="20" applyFont="1" applyBorder="1" applyAlignment="1">
      <alignment horizontal="distributed" vertical="center"/>
      <protection/>
    </xf>
    <xf numFmtId="0" fontId="1" fillId="0" borderId="83" xfId="0" applyFont="1" applyFill="1" applyBorder="1" applyAlignment="1">
      <alignment horizontal="center" vertical="center"/>
    </xf>
    <xf numFmtId="0" fontId="34" fillId="0" borderId="0" xfId="20" applyFont="1" applyFill="1" applyBorder="1" applyAlignment="1">
      <alignment horizontal="center"/>
      <protection/>
    </xf>
    <xf numFmtId="0" fontId="1" fillId="0" borderId="114" xfId="0" applyFont="1" applyFill="1" applyBorder="1" applyAlignment="1">
      <alignment horizontal="center" vertical="center"/>
    </xf>
    <xf numFmtId="179" fontId="1" fillId="0" borderId="12" xfId="20" applyNumberFormat="1" applyFont="1" applyFill="1" applyBorder="1" applyAlignment="1">
      <alignment horizontal="center"/>
      <protection/>
    </xf>
    <xf numFmtId="0" fontId="1" fillId="0" borderId="12" xfId="20" applyFont="1" applyFill="1" applyBorder="1" applyAlignment="1">
      <alignment horizontal="center"/>
      <protection/>
    </xf>
    <xf numFmtId="0" fontId="5" fillId="0" borderId="0" xfId="20" applyFont="1" applyBorder="1" applyAlignment="1">
      <alignment horizontal="center" vertical="center"/>
      <protection/>
    </xf>
    <xf numFmtId="179" fontId="1" fillId="0" borderId="83" xfId="20" applyNumberFormat="1" applyFont="1" applyFill="1" applyBorder="1" applyAlignment="1">
      <alignment horizontal="center"/>
      <protection/>
    </xf>
    <xf numFmtId="179" fontId="1" fillId="0" borderId="83" xfId="0" applyNumberFormat="1" applyFont="1" applyFill="1" applyBorder="1" applyAlignment="1">
      <alignment horizontal="center" vertical="center"/>
    </xf>
    <xf numFmtId="179" fontId="1" fillId="0" borderId="12" xfId="0" applyNumberFormat="1" applyFont="1" applyFill="1" applyBorder="1" applyAlignment="1">
      <alignment horizontal="center" vertical="center"/>
    </xf>
    <xf numFmtId="0" fontId="1" fillId="0" borderId="12" xfId="0" applyFont="1" applyFill="1" applyBorder="1" applyAlignment="1">
      <alignment horizontal="center" vertical="center"/>
    </xf>
    <xf numFmtId="0" fontId="1" fillId="2" borderId="71" xfId="20" applyFont="1" applyFill="1" applyBorder="1" applyAlignment="1" quotePrefix="1">
      <alignment horizontal="center" vertical="center"/>
      <protection/>
    </xf>
    <xf numFmtId="0" fontId="1" fillId="2" borderId="89" xfId="20" applyFont="1" applyFill="1" applyBorder="1" applyAlignment="1">
      <alignment horizontal="center" vertical="center"/>
      <protection/>
    </xf>
    <xf numFmtId="0" fontId="1" fillId="2" borderId="23" xfId="20" applyFont="1" applyFill="1" applyBorder="1" applyAlignment="1">
      <alignment horizontal="center" vertical="center"/>
      <protection/>
    </xf>
    <xf numFmtId="0" fontId="0" fillId="5" borderId="69" xfId="0" applyFont="1" applyFill="1" applyBorder="1" applyAlignment="1" applyProtection="1">
      <alignment horizontal="center" vertical="center"/>
      <protection locked="0"/>
    </xf>
    <xf numFmtId="0" fontId="1" fillId="5" borderId="69" xfId="0" applyFont="1" applyFill="1" applyBorder="1" applyAlignment="1" applyProtection="1">
      <alignment horizontal="center" vertical="center"/>
      <protection locked="0"/>
    </xf>
    <xf numFmtId="0" fontId="1" fillId="5" borderId="72" xfId="0" applyFont="1" applyFill="1" applyBorder="1" applyAlignment="1" applyProtection="1">
      <alignment horizontal="center" vertical="center"/>
      <protection locked="0"/>
    </xf>
    <xf numFmtId="0" fontId="1" fillId="5" borderId="22" xfId="0" applyFont="1" applyFill="1" applyBorder="1" applyAlignment="1" applyProtection="1">
      <alignment horizontal="center" vertical="center"/>
      <protection locked="0"/>
    </xf>
    <xf numFmtId="0" fontId="9" fillId="0" borderId="20" xfId="20" applyFont="1" applyBorder="1" applyAlignment="1">
      <alignment horizontal="center" vertical="center" wrapText="1" shrinkToFit="1"/>
      <protection/>
    </xf>
    <xf numFmtId="0" fontId="9" fillId="0" borderId="12" xfId="20" applyFont="1" applyBorder="1" applyAlignment="1">
      <alignment horizontal="center" vertical="center" shrinkToFit="1"/>
      <protection/>
    </xf>
    <xf numFmtId="0" fontId="9" fillId="0" borderId="37" xfId="20" applyFont="1" applyBorder="1" applyAlignment="1">
      <alignment horizontal="center" vertical="center" shrinkToFit="1"/>
      <protection/>
    </xf>
    <xf numFmtId="0" fontId="9" fillId="0" borderId="15" xfId="20" applyFont="1" applyBorder="1" applyAlignment="1">
      <alignment horizontal="center" vertical="center" shrinkToFit="1"/>
      <protection/>
    </xf>
    <xf numFmtId="0" fontId="9" fillId="0" borderId="13" xfId="20" applyFont="1" applyBorder="1" applyAlignment="1">
      <alignment horizontal="center" vertical="center" shrinkToFit="1"/>
      <protection/>
    </xf>
    <xf numFmtId="0" fontId="9" fillId="0" borderId="14" xfId="20" applyFont="1" applyBorder="1" applyAlignment="1">
      <alignment horizontal="center" vertical="center" shrinkToFit="1"/>
      <protection/>
    </xf>
    <xf numFmtId="179" fontId="1" fillId="0" borderId="65" xfId="20" applyNumberFormat="1" applyFont="1" applyFill="1" applyBorder="1" applyAlignment="1">
      <alignment horizontal="center" vertical="center"/>
      <protection/>
    </xf>
    <xf numFmtId="0" fontId="30" fillId="0" borderId="0" xfId="0" applyFont="1" applyBorder="1" applyAlignment="1">
      <alignment horizontal="center" vertical="center"/>
    </xf>
    <xf numFmtId="0" fontId="31" fillId="0" borderId="1" xfId="0" applyFont="1" applyFill="1" applyBorder="1" applyAlignment="1">
      <alignment horizontal="center" vertical="center"/>
    </xf>
    <xf numFmtId="0" fontId="1" fillId="0" borderId="72" xfId="0" applyFont="1" applyBorder="1" applyAlignment="1">
      <alignment horizontal="center" vertical="center"/>
    </xf>
    <xf numFmtId="0" fontId="1" fillId="0" borderId="22" xfId="0" applyFont="1" applyBorder="1" applyAlignment="1">
      <alignment horizontal="center" vertical="center"/>
    </xf>
    <xf numFmtId="0" fontId="1" fillId="0" borderId="0" xfId="0" applyFont="1" applyBorder="1" applyAlignment="1">
      <alignment horizontal="center" vertical="center" textRotation="90" shrinkToFit="1"/>
    </xf>
    <xf numFmtId="0" fontId="36" fillId="0" borderId="0" xfId="0" applyFont="1" applyAlignment="1">
      <alignment horizontal="center" vertical="center"/>
    </xf>
    <xf numFmtId="0" fontId="36" fillId="0" borderId="9" xfId="0" applyFont="1" applyBorder="1" applyAlignment="1">
      <alignment horizontal="center" vertical="center"/>
    </xf>
    <xf numFmtId="0" fontId="36" fillId="0" borderId="0" xfId="0" applyFont="1" applyBorder="1" applyAlignment="1">
      <alignment horizontal="center" vertical="center"/>
    </xf>
    <xf numFmtId="0" fontId="36" fillId="0" borderId="27" xfId="0" applyFont="1" applyBorder="1" applyAlignment="1">
      <alignment horizontal="center" vertical="center"/>
    </xf>
    <xf numFmtId="0" fontId="1" fillId="0" borderId="112" xfId="0" applyFont="1" applyBorder="1" applyAlignment="1">
      <alignment horizontal="center" vertical="center" textRotation="90"/>
    </xf>
    <xf numFmtId="0" fontId="1" fillId="0" borderId="0" xfId="0" applyFont="1" applyBorder="1" applyAlignment="1">
      <alignment horizontal="center" vertical="center" textRotation="90"/>
    </xf>
    <xf numFmtId="0" fontId="36" fillId="0" borderId="18" xfId="0" applyFont="1" applyBorder="1" applyAlignment="1">
      <alignment horizontal="center" vertical="center"/>
    </xf>
    <xf numFmtId="0" fontId="1" fillId="5" borderId="31" xfId="0" applyFont="1" applyFill="1" applyBorder="1" applyAlignment="1" applyProtection="1">
      <alignment horizontal="center" vertical="center" textRotation="90"/>
      <protection locked="0"/>
    </xf>
    <xf numFmtId="0" fontId="1" fillId="5" borderId="82" xfId="0" applyFont="1" applyFill="1" applyBorder="1" applyAlignment="1" applyProtection="1">
      <alignment horizontal="center" vertical="center" textRotation="90"/>
      <protection locked="0"/>
    </xf>
    <xf numFmtId="176" fontId="1" fillId="5" borderId="24" xfId="0" applyNumberFormat="1" applyFont="1" applyFill="1" applyBorder="1" applyAlignment="1" applyProtection="1">
      <alignment horizontal="center" vertical="center"/>
      <protection locked="0"/>
    </xf>
    <xf numFmtId="176" fontId="1" fillId="5" borderId="43" xfId="0" applyNumberFormat="1" applyFont="1" applyFill="1" applyBorder="1" applyAlignment="1" applyProtection="1">
      <alignment horizontal="center" vertical="center"/>
      <protection locked="0"/>
    </xf>
    <xf numFmtId="176" fontId="1" fillId="5" borderId="44" xfId="0" applyNumberFormat="1" applyFont="1" applyFill="1" applyBorder="1" applyAlignment="1" applyProtection="1">
      <alignment horizontal="center" vertical="center"/>
      <protection locked="0"/>
    </xf>
    <xf numFmtId="176" fontId="1" fillId="5" borderId="15" xfId="0" applyNumberFormat="1" applyFont="1" applyFill="1" applyBorder="1" applyAlignment="1" applyProtection="1">
      <alignment horizontal="center" vertical="center"/>
      <protection locked="0"/>
    </xf>
    <xf numFmtId="176" fontId="1" fillId="5" borderId="13" xfId="0" applyNumberFormat="1" applyFont="1" applyFill="1" applyBorder="1" applyAlignment="1" applyProtection="1">
      <alignment horizontal="center" vertical="center"/>
      <protection locked="0"/>
    </xf>
    <xf numFmtId="176" fontId="1" fillId="5" borderId="14" xfId="0" applyNumberFormat="1" applyFont="1" applyFill="1" applyBorder="1" applyAlignment="1" applyProtection="1">
      <alignment horizontal="center" vertical="center"/>
      <protection locked="0"/>
    </xf>
    <xf numFmtId="0" fontId="1" fillId="0" borderId="24" xfId="0" applyFont="1" applyBorder="1" applyAlignment="1">
      <alignment horizontal="center" vertical="center"/>
    </xf>
    <xf numFmtId="0" fontId="1" fillId="0" borderId="43" xfId="0" applyFont="1" applyBorder="1" applyAlignment="1">
      <alignment horizontal="center" vertical="center"/>
    </xf>
    <xf numFmtId="0" fontId="0" fillId="0" borderId="72" xfId="0" applyFont="1" applyBorder="1" applyAlignment="1">
      <alignment horizontal="center" vertical="center"/>
    </xf>
    <xf numFmtId="0" fontId="0" fillId="0" borderId="101" xfId="0" applyFont="1" applyBorder="1" applyAlignment="1">
      <alignment horizontal="center" vertical="center"/>
    </xf>
    <xf numFmtId="0" fontId="15" fillId="0" borderId="24" xfId="0" applyFont="1" applyBorder="1" applyAlignment="1">
      <alignment horizontal="center" vertical="center"/>
    </xf>
    <xf numFmtId="0" fontId="1" fillId="0" borderId="44" xfId="0" applyFont="1" applyBorder="1" applyAlignment="1">
      <alignment horizontal="center" vertical="center"/>
    </xf>
    <xf numFmtId="0" fontId="1" fillId="5" borderId="16" xfId="0" applyFont="1" applyFill="1" applyBorder="1" applyAlignment="1" applyProtection="1">
      <alignment horizontal="center" vertical="center"/>
      <protection locked="0"/>
    </xf>
    <xf numFmtId="0" fontId="1" fillId="5" borderId="17" xfId="0" applyFont="1" applyFill="1" applyBorder="1" applyAlignment="1" applyProtection="1">
      <alignment horizontal="center" vertical="center"/>
      <protection locked="0"/>
    </xf>
    <xf numFmtId="0" fontId="1" fillId="0" borderId="18"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7"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179" fontId="1" fillId="5" borderId="19" xfId="0" applyNumberFormat="1" applyFont="1" applyFill="1" applyBorder="1" applyAlignment="1" applyProtection="1">
      <alignment horizontal="center" vertical="center" wrapText="1"/>
      <protection locked="0"/>
    </xf>
    <xf numFmtId="179" fontId="1" fillId="5" borderId="9" xfId="0" applyNumberFormat="1" applyFont="1" applyFill="1" applyBorder="1" applyAlignment="1" applyProtection="1">
      <alignment horizontal="center" vertical="center" wrapText="1"/>
      <protection locked="0"/>
    </xf>
    <xf numFmtId="179" fontId="1" fillId="5" borderId="10" xfId="0" applyNumberFormat="1" applyFont="1" applyFill="1" applyBorder="1" applyAlignment="1" applyProtection="1">
      <alignment horizontal="center" vertical="center" wrapText="1"/>
      <protection locked="0"/>
    </xf>
    <xf numFmtId="178" fontId="1" fillId="0" borderId="9" xfId="0" applyNumberFormat="1" applyFont="1" applyFill="1" applyBorder="1" applyAlignment="1">
      <alignment horizontal="center" vertical="center"/>
    </xf>
    <xf numFmtId="178" fontId="1" fillId="0" borderId="10" xfId="0" applyNumberFormat="1" applyFont="1" applyFill="1" applyBorder="1" applyAlignment="1">
      <alignment horizontal="center" vertical="center"/>
    </xf>
    <xf numFmtId="0" fontId="0" fillId="0" borderId="2" xfId="0" applyFont="1" applyBorder="1" applyAlignment="1">
      <alignment horizontal="center" vertical="center" textRotation="255"/>
    </xf>
    <xf numFmtId="179" fontId="1" fillId="0" borderId="19" xfId="0" applyNumberFormat="1" applyFont="1" applyFill="1" applyBorder="1" applyAlignment="1">
      <alignment horizontal="center" vertical="center"/>
    </xf>
    <xf numFmtId="179" fontId="1" fillId="0" borderId="9"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0" fontId="1" fillId="0" borderId="10" xfId="0" applyFont="1" applyFill="1" applyBorder="1" applyAlignment="1">
      <alignment horizontal="center" vertical="center"/>
    </xf>
    <xf numFmtId="0" fontId="30" fillId="0" borderId="0" xfId="0" applyFont="1" applyFill="1" applyBorder="1" applyAlignment="1">
      <alignment horizontal="center" vertical="center"/>
    </xf>
    <xf numFmtId="0" fontId="1" fillId="0" borderId="0" xfId="0" applyFont="1" applyAlignment="1">
      <alignment horizontal="center" vertical="center"/>
    </xf>
    <xf numFmtId="0" fontId="1" fillId="0" borderId="19" xfId="0" applyFont="1" applyBorder="1" applyAlignment="1">
      <alignment vertical="center" shrinkToFit="1"/>
    </xf>
    <xf numFmtId="0" fontId="1" fillId="0" borderId="9" xfId="0" applyFont="1" applyBorder="1" applyAlignment="1">
      <alignment vertical="center" shrinkToFit="1"/>
    </xf>
    <xf numFmtId="0" fontId="1" fillId="0" borderId="10" xfId="0" applyFont="1" applyBorder="1" applyAlignment="1">
      <alignment vertical="center" shrinkToFit="1"/>
    </xf>
    <xf numFmtId="0" fontId="1" fillId="0" borderId="21"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36" fillId="0" borderId="13" xfId="0" applyFont="1" applyBorder="1" applyAlignment="1">
      <alignment horizontal="center" vertical="center"/>
    </xf>
    <xf numFmtId="0" fontId="1" fillId="5" borderId="53" xfId="0" applyFont="1" applyFill="1" applyBorder="1" applyAlignment="1" applyProtection="1">
      <alignment horizontal="center" vertical="center"/>
      <protection locked="0"/>
    </xf>
    <xf numFmtId="0" fontId="1" fillId="5" borderId="65" xfId="0" applyFont="1" applyFill="1" applyBorder="1" applyAlignment="1" applyProtection="1">
      <alignment horizontal="center" vertical="center"/>
      <protection locked="0"/>
    </xf>
    <xf numFmtId="0" fontId="1" fillId="5" borderId="61" xfId="0" applyFont="1" applyFill="1" applyBorder="1" applyAlignment="1" applyProtection="1">
      <alignment horizontal="center" vertical="center"/>
      <protection locked="0"/>
    </xf>
    <xf numFmtId="0" fontId="1" fillId="0" borderId="24" xfId="0" applyFont="1" applyFill="1" applyBorder="1" applyAlignment="1">
      <alignment horizontal="center" vertical="center"/>
    </xf>
    <xf numFmtId="0" fontId="1" fillId="0" borderId="43" xfId="0" applyFont="1" applyFill="1" applyBorder="1" applyAlignment="1">
      <alignment horizontal="center" vertical="center"/>
    </xf>
    <xf numFmtId="0" fontId="1" fillId="0" borderId="44" xfId="0" applyFont="1" applyFill="1" applyBorder="1" applyAlignment="1">
      <alignment horizontal="center" vertical="center"/>
    </xf>
    <xf numFmtId="0" fontId="1" fillId="0" borderId="86" xfId="0" applyFont="1" applyBorder="1" applyAlignment="1">
      <alignment horizontal="center" vertical="center" textRotation="255"/>
    </xf>
    <xf numFmtId="0" fontId="1" fillId="0" borderId="37" xfId="0" applyFont="1" applyBorder="1" applyAlignment="1">
      <alignment horizontal="center" vertical="center" textRotation="255"/>
    </xf>
    <xf numFmtId="0" fontId="1" fillId="0" borderId="2" xfId="0" applyFont="1" applyBorder="1" applyAlignment="1">
      <alignment horizontal="center" vertical="center" textRotation="255"/>
    </xf>
    <xf numFmtId="0" fontId="1" fillId="0" borderId="27" xfId="0" applyFont="1" applyBorder="1" applyAlignment="1">
      <alignment horizontal="center" vertical="center" textRotation="255"/>
    </xf>
    <xf numFmtId="0" fontId="1" fillId="0" borderId="39" xfId="0" applyFont="1" applyBorder="1" applyAlignment="1">
      <alignment horizontal="center" vertical="center" textRotation="255"/>
    </xf>
    <xf numFmtId="0" fontId="1" fillId="0" borderId="14" xfId="0" applyFont="1" applyBorder="1" applyAlignment="1">
      <alignment horizontal="center" vertical="center" textRotation="255"/>
    </xf>
    <xf numFmtId="179" fontId="1" fillId="5" borderId="65" xfId="0" applyNumberFormat="1" applyFont="1" applyFill="1" applyBorder="1" applyAlignment="1" applyProtection="1">
      <alignment horizontal="center" vertical="center"/>
      <protection locked="0"/>
    </xf>
    <xf numFmtId="180" fontId="1" fillId="0" borderId="9" xfId="0" applyNumberFormat="1" applyFont="1" applyFill="1" applyBorder="1" applyAlignment="1">
      <alignment horizontal="center" vertical="center"/>
    </xf>
    <xf numFmtId="180" fontId="1" fillId="0" borderId="10" xfId="0" applyNumberFormat="1" applyFont="1" applyFill="1" applyBorder="1" applyAlignment="1">
      <alignment horizontal="center" vertical="center"/>
    </xf>
    <xf numFmtId="178" fontId="1" fillId="5" borderId="65" xfId="0" applyNumberFormat="1" applyFont="1" applyFill="1" applyBorder="1" applyAlignment="1" applyProtection="1">
      <alignment horizontal="center" vertical="center"/>
      <protection locked="0"/>
    </xf>
    <xf numFmtId="0" fontId="1" fillId="5" borderId="69" xfId="18" applyNumberFormat="1" applyFont="1" applyFill="1" applyBorder="1" applyAlignment="1" applyProtection="1">
      <alignment horizontal="center" vertical="center"/>
      <protection locked="0"/>
    </xf>
    <xf numFmtId="0" fontId="1" fillId="5" borderId="72" xfId="18" applyNumberFormat="1" applyFont="1" applyFill="1" applyBorder="1" applyAlignment="1" applyProtection="1">
      <alignment horizontal="center" vertical="center"/>
      <protection locked="0"/>
    </xf>
    <xf numFmtId="0" fontId="1" fillId="5" borderId="22" xfId="18" applyNumberFormat="1" applyFont="1" applyFill="1" applyBorder="1" applyAlignment="1" applyProtection="1">
      <alignment horizontal="center" vertical="center"/>
      <protection locked="0"/>
    </xf>
    <xf numFmtId="176" fontId="1" fillId="5" borderId="111" xfId="0" applyNumberFormat="1" applyFont="1" applyFill="1" applyBorder="1" applyAlignment="1" applyProtection="1">
      <alignment horizontal="center" textRotation="90"/>
      <protection locked="0"/>
    </xf>
    <xf numFmtId="176" fontId="1" fillId="5" borderId="31" xfId="0" applyNumberFormat="1" applyFont="1" applyFill="1" applyBorder="1" applyAlignment="1" applyProtection="1">
      <alignment horizontal="center" textRotation="90"/>
      <protection locked="0"/>
    </xf>
    <xf numFmtId="176" fontId="1" fillId="5" borderId="82" xfId="0" applyNumberFormat="1" applyFont="1" applyFill="1" applyBorder="1" applyAlignment="1" applyProtection="1">
      <alignment horizontal="center" textRotation="90"/>
      <protection locked="0"/>
    </xf>
    <xf numFmtId="0" fontId="9" fillId="0" borderId="12" xfId="0" applyFont="1" applyBorder="1" applyAlignment="1">
      <alignment horizontal="center" vertical="center"/>
    </xf>
    <xf numFmtId="0" fontId="9" fillId="0" borderId="37" xfId="0" applyFont="1" applyBorder="1" applyAlignment="1">
      <alignment horizontal="center" vertical="center"/>
    </xf>
    <xf numFmtId="0" fontId="9" fillId="0" borderId="15"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178" fontId="1" fillId="5" borderId="19" xfId="0" applyNumberFormat="1" applyFont="1" applyFill="1" applyBorder="1" applyAlignment="1" applyProtection="1">
      <alignment horizontal="center" vertical="center" shrinkToFit="1"/>
      <protection locked="0"/>
    </xf>
    <xf numFmtId="178" fontId="1" fillId="5" borderId="9" xfId="0" applyNumberFormat="1" applyFont="1" applyFill="1" applyBorder="1" applyAlignment="1" applyProtection="1">
      <alignment horizontal="center" vertical="center" shrinkToFit="1"/>
      <protection locked="0"/>
    </xf>
    <xf numFmtId="178" fontId="1" fillId="5" borderId="10" xfId="0" applyNumberFormat="1" applyFont="1" applyFill="1" applyBorder="1" applyAlignment="1" applyProtection="1">
      <alignment horizontal="center" vertical="center" shrinkToFit="1"/>
      <protection locked="0"/>
    </xf>
    <xf numFmtId="0" fontId="1" fillId="5" borderId="110" xfId="0" applyFont="1" applyFill="1" applyBorder="1" applyAlignment="1" applyProtection="1">
      <alignment horizontal="center" vertical="center"/>
      <protection locked="0"/>
    </xf>
    <xf numFmtId="0" fontId="1" fillId="5" borderId="70" xfId="0" applyFont="1" applyFill="1" applyBorder="1" applyAlignment="1" applyProtection="1">
      <alignment horizontal="center" vertical="center"/>
      <protection locked="0"/>
    </xf>
    <xf numFmtId="0" fontId="1" fillId="5" borderId="80" xfId="0" applyFont="1" applyFill="1" applyBorder="1" applyAlignment="1" applyProtection="1">
      <alignment horizontal="center" vertical="center"/>
      <protection locked="0"/>
    </xf>
    <xf numFmtId="0" fontId="1" fillId="5" borderId="115" xfId="0" applyFont="1" applyFill="1" applyBorder="1" applyAlignment="1" applyProtection="1">
      <alignment horizontal="center" vertical="center"/>
      <protection locked="0"/>
    </xf>
    <xf numFmtId="0" fontId="1" fillId="5" borderId="116" xfId="0" applyFont="1" applyFill="1" applyBorder="1" applyAlignment="1" applyProtection="1">
      <alignment horizontal="center" vertical="center"/>
      <protection locked="0"/>
    </xf>
    <xf numFmtId="0" fontId="1" fillId="5" borderId="117" xfId="0" applyFont="1" applyFill="1" applyBorder="1" applyAlignment="1" applyProtection="1">
      <alignment horizontal="center" vertical="center"/>
      <protection locked="0"/>
    </xf>
    <xf numFmtId="0" fontId="0" fillId="0" borderId="0" xfId="0" applyFont="1" applyAlignment="1">
      <alignment horizontal="center" vertical="center" textRotation="90"/>
    </xf>
    <xf numFmtId="0" fontId="9" fillId="0" borderId="0" xfId="0" applyFont="1" applyBorder="1" applyAlignment="1">
      <alignment horizontal="center" textRotation="90"/>
    </xf>
    <xf numFmtId="176" fontId="1" fillId="5" borderId="118" xfId="0" applyNumberFormat="1" applyFont="1" applyFill="1" applyBorder="1" applyAlignment="1" applyProtection="1">
      <alignment horizontal="center" textRotation="90"/>
      <protection locked="0"/>
    </xf>
    <xf numFmtId="176" fontId="1" fillId="5" borderId="119" xfId="0" applyNumberFormat="1" applyFont="1" applyFill="1" applyBorder="1" applyAlignment="1" applyProtection="1">
      <alignment horizontal="center" textRotation="90"/>
      <protection locked="0"/>
    </xf>
    <xf numFmtId="176" fontId="1" fillId="5" borderId="120" xfId="0" applyNumberFormat="1" applyFont="1" applyFill="1" applyBorder="1" applyAlignment="1" applyProtection="1">
      <alignment horizontal="center" textRotation="90"/>
      <protection locked="0"/>
    </xf>
    <xf numFmtId="0" fontId="1" fillId="0" borderId="121" xfId="0" applyFont="1" applyBorder="1" applyAlignment="1">
      <alignment horizontal="center" vertical="center" textRotation="90" shrinkToFit="1"/>
    </xf>
    <xf numFmtId="176" fontId="1" fillId="0" borderId="82" xfId="0" applyNumberFormat="1" applyFont="1" applyFill="1" applyBorder="1" applyAlignment="1">
      <alignment horizontal="center" vertical="center"/>
    </xf>
    <xf numFmtId="176" fontId="1" fillId="0" borderId="50" xfId="0" applyNumberFormat="1" applyFont="1" applyFill="1" applyBorder="1" applyAlignment="1">
      <alignment horizontal="center" vertical="center"/>
    </xf>
    <xf numFmtId="176" fontId="1" fillId="0" borderId="122" xfId="0" applyNumberFormat="1" applyFont="1" applyFill="1" applyBorder="1" applyAlignment="1">
      <alignment horizontal="center" vertical="center"/>
    </xf>
    <xf numFmtId="0" fontId="1" fillId="0" borderId="0" xfId="0" applyFont="1" applyFill="1" applyBorder="1" applyAlignment="1">
      <alignment horizontal="center" vertical="center" textRotation="90"/>
    </xf>
    <xf numFmtId="0" fontId="0" fillId="0" borderId="0" xfId="0" applyFont="1" applyBorder="1" applyAlignment="1">
      <alignment horizontal="center" vertical="center" textRotation="90"/>
    </xf>
    <xf numFmtId="0" fontId="0" fillId="0" borderId="13" xfId="0" applyFont="1" applyBorder="1" applyAlignment="1">
      <alignment horizontal="center" vertical="center" textRotation="90"/>
    </xf>
    <xf numFmtId="0" fontId="3" fillId="0" borderId="0" xfId="20" applyFont="1" applyFill="1" applyBorder="1" applyAlignment="1">
      <alignment horizontal="center" vertical="center"/>
      <protection/>
    </xf>
    <xf numFmtId="0" fontId="1" fillId="0" borderId="112" xfId="0" applyFont="1" applyBorder="1" applyAlignment="1">
      <alignment horizontal="center" textRotation="90" shrinkToFit="1"/>
    </xf>
    <xf numFmtId="0" fontId="0" fillId="0" borderId="0" xfId="0" applyFont="1" applyAlignment="1">
      <alignment horizontal="center" shrinkToFit="1"/>
    </xf>
    <xf numFmtId="0" fontId="9" fillId="0" borderId="12" xfId="0" applyFont="1" applyBorder="1" applyAlignment="1">
      <alignment horizontal="center" vertical="center" textRotation="90"/>
    </xf>
    <xf numFmtId="0" fontId="9" fillId="0" borderId="0" xfId="0" applyFont="1" applyBorder="1" applyAlignment="1">
      <alignment horizontal="center" vertical="center" textRotation="90"/>
    </xf>
    <xf numFmtId="0" fontId="9" fillId="0" borderId="18" xfId="0" applyFont="1" applyBorder="1" applyAlignment="1">
      <alignment horizontal="center" vertical="center"/>
    </xf>
    <xf numFmtId="0" fontId="9" fillId="0" borderId="0" xfId="0" applyFont="1" applyBorder="1" applyAlignment="1">
      <alignment horizontal="center" vertical="center"/>
    </xf>
    <xf numFmtId="0" fontId="9" fillId="0" borderId="27" xfId="0" applyFont="1" applyBorder="1" applyAlignment="1">
      <alignment horizontal="center" vertical="center"/>
    </xf>
    <xf numFmtId="0" fontId="9" fillId="0" borderId="20" xfId="0" applyFont="1" applyBorder="1" applyAlignment="1">
      <alignment horizontal="distributed" vertical="center" wrapText="1" shrinkToFit="1"/>
    </xf>
    <xf numFmtId="0" fontId="9" fillId="0" borderId="12" xfId="0" applyFont="1" applyBorder="1" applyAlignment="1">
      <alignment horizontal="distributed" vertical="center" wrapText="1" shrinkToFit="1"/>
    </xf>
    <xf numFmtId="0" fontId="9" fillId="0" borderId="37" xfId="0" applyFont="1" applyBorder="1" applyAlignment="1">
      <alignment horizontal="distributed" vertical="center" wrapText="1" shrinkToFit="1"/>
    </xf>
    <xf numFmtId="0" fontId="9" fillId="0" borderId="15" xfId="0" applyFont="1" applyBorder="1" applyAlignment="1">
      <alignment horizontal="distributed" vertical="center" wrapText="1" shrinkToFit="1"/>
    </xf>
    <xf numFmtId="0" fontId="9" fillId="0" borderId="13" xfId="0" applyFont="1" applyBorder="1" applyAlignment="1">
      <alignment horizontal="distributed" vertical="center" wrapText="1" shrinkToFit="1"/>
    </xf>
    <xf numFmtId="0" fontId="9" fillId="0" borderId="14" xfId="0" applyFont="1" applyBorder="1" applyAlignment="1">
      <alignment horizontal="distributed" vertical="center" wrapText="1" shrinkToFit="1"/>
    </xf>
    <xf numFmtId="0" fontId="13" fillId="0" borderId="0" xfId="0" applyFont="1" applyFill="1" applyBorder="1" applyAlignment="1">
      <alignment horizontal="center" vertical="center" textRotation="90"/>
    </xf>
    <xf numFmtId="0" fontId="15" fillId="0" borderId="13" xfId="0" applyFont="1" applyBorder="1" applyAlignment="1">
      <alignment horizontal="center" vertical="center"/>
    </xf>
    <xf numFmtId="0" fontId="15" fillId="0" borderId="27" xfId="0" applyFont="1" applyBorder="1" applyAlignment="1">
      <alignment horizontal="center" vertical="center"/>
    </xf>
    <xf numFmtId="0" fontId="15" fillId="0" borderId="0" xfId="0" applyFont="1" applyAlignment="1">
      <alignment horizontal="center" vertical="center" textRotation="90"/>
    </xf>
    <xf numFmtId="0" fontId="15" fillId="0" borderId="12" xfId="0" applyFont="1" applyBorder="1" applyAlignment="1">
      <alignment horizontal="center" vertical="center" textRotation="90"/>
    </xf>
    <xf numFmtId="0" fontId="34" fillId="0" borderId="19" xfId="0" applyFont="1" applyBorder="1" applyAlignment="1">
      <alignment horizontal="center" vertical="center"/>
    </xf>
    <xf numFmtId="0" fontId="34" fillId="0" borderId="9" xfId="0" applyFont="1" applyBorder="1" applyAlignment="1">
      <alignment horizontal="center" vertical="center"/>
    </xf>
    <xf numFmtId="0" fontId="34" fillId="0" borderId="10" xfId="0" applyFont="1" applyBorder="1" applyAlignment="1">
      <alignment horizontal="center" vertical="center"/>
    </xf>
    <xf numFmtId="0" fontId="15" fillId="0" borderId="10" xfId="0" applyFont="1" applyBorder="1" applyAlignment="1">
      <alignment horizontal="center" vertical="center"/>
    </xf>
    <xf numFmtId="0" fontId="1" fillId="0" borderId="123" xfId="0" applyFont="1" applyBorder="1" applyAlignment="1">
      <alignment horizontal="center" vertical="center"/>
    </xf>
    <xf numFmtId="0" fontId="1" fillId="0" borderId="124" xfId="0" applyFont="1" applyBorder="1" applyAlignment="1">
      <alignment horizontal="center" vertical="center"/>
    </xf>
    <xf numFmtId="176" fontId="1" fillId="5" borderId="123" xfId="0" applyNumberFormat="1" applyFont="1" applyFill="1" applyBorder="1" applyAlignment="1" applyProtection="1">
      <alignment horizontal="center" vertical="center"/>
      <protection locked="0"/>
    </xf>
    <xf numFmtId="0" fontId="0" fillId="0" borderId="9" xfId="0" applyFont="1" applyBorder="1" applyAlignment="1">
      <alignment vertical="center" shrinkToFit="1"/>
    </xf>
    <xf numFmtId="0" fontId="0" fillId="0" borderId="10" xfId="0" applyFont="1" applyBorder="1" applyAlignment="1">
      <alignment vertical="center" shrinkToFit="1"/>
    </xf>
    <xf numFmtId="0" fontId="1" fillId="0" borderId="12" xfId="20" applyFont="1" applyBorder="1" applyAlignment="1">
      <alignment horizontal="center" vertical="center" wrapText="1"/>
      <protection/>
    </xf>
    <xf numFmtId="0" fontId="1" fillId="0" borderId="37" xfId="20" applyFont="1" applyBorder="1" applyAlignment="1">
      <alignment horizontal="center" vertical="center" wrapText="1"/>
      <protection/>
    </xf>
    <xf numFmtId="0" fontId="1" fillId="0" borderId="125" xfId="20" applyFont="1" applyBorder="1" applyAlignment="1">
      <alignment horizontal="center" vertical="center" wrapText="1"/>
      <protection/>
    </xf>
    <xf numFmtId="0" fontId="1" fillId="0" borderId="50" xfId="20" applyFont="1" applyBorder="1" applyAlignment="1">
      <alignment horizontal="center" vertical="center" wrapText="1"/>
      <protection/>
    </xf>
    <xf numFmtId="0" fontId="1" fillId="0" borderId="126" xfId="20" applyFont="1" applyBorder="1" applyAlignment="1">
      <alignment horizontal="center" vertical="center" wrapText="1"/>
      <protection/>
    </xf>
    <xf numFmtId="0" fontId="1" fillId="0" borderId="127" xfId="20" applyFont="1" applyBorder="1" applyAlignment="1">
      <alignment horizontal="center" vertical="center" wrapText="1"/>
      <protection/>
    </xf>
    <xf numFmtId="0" fontId="1" fillId="0" borderId="83" xfId="20" applyFont="1" applyBorder="1" applyAlignment="1">
      <alignment horizontal="center" vertical="center" wrapText="1"/>
      <protection/>
    </xf>
    <xf numFmtId="0" fontId="1" fillId="0" borderId="128" xfId="20" applyFont="1" applyBorder="1" applyAlignment="1">
      <alignment horizontal="center" vertical="center" wrapText="1"/>
      <protection/>
    </xf>
    <xf numFmtId="0" fontId="1" fillId="0" borderId="127" xfId="0" applyFont="1" applyBorder="1" applyAlignment="1">
      <alignment horizontal="center" vertical="center" wrapText="1"/>
    </xf>
    <xf numFmtId="0" fontId="1" fillId="0" borderId="83" xfId="0" applyFont="1" applyBorder="1" applyAlignment="1">
      <alignment horizontal="center" vertical="center" wrapText="1"/>
    </xf>
    <xf numFmtId="0" fontId="1" fillId="0" borderId="128" xfId="0" applyFont="1" applyBorder="1" applyAlignment="1">
      <alignment horizontal="center" vertical="center" wrapText="1"/>
    </xf>
    <xf numFmtId="178" fontId="0" fillId="5" borderId="9" xfId="0" applyNumberFormat="1" applyFont="1" applyFill="1" applyBorder="1" applyAlignment="1" applyProtection="1">
      <alignment vertical="center"/>
      <protection locked="0"/>
    </xf>
    <xf numFmtId="178" fontId="0" fillId="5" borderId="10" xfId="0" applyNumberFormat="1" applyFont="1" applyFill="1" applyBorder="1" applyAlignment="1" applyProtection="1">
      <alignment vertical="center"/>
      <protection locked="0"/>
    </xf>
    <xf numFmtId="0" fontId="9" fillId="0" borderId="20" xfId="0" applyFont="1" applyBorder="1" applyAlignment="1">
      <alignment horizontal="center" vertical="center" wrapText="1" shrinkToFit="1"/>
    </xf>
    <xf numFmtId="0" fontId="9" fillId="0" borderId="12" xfId="0" applyFont="1" applyBorder="1" applyAlignment="1">
      <alignment horizontal="center" vertical="center" wrapText="1" shrinkToFit="1"/>
    </xf>
    <xf numFmtId="0" fontId="9" fillId="0" borderId="37" xfId="0" applyFont="1" applyBorder="1" applyAlignment="1">
      <alignment horizontal="center" vertical="center" wrapText="1" shrinkToFit="1"/>
    </xf>
    <xf numFmtId="0" fontId="9" fillId="0" borderId="15" xfId="0" applyFont="1" applyBorder="1" applyAlignment="1">
      <alignment horizontal="center" vertical="center" wrapText="1" shrinkToFit="1"/>
    </xf>
    <xf numFmtId="0" fontId="9" fillId="0" borderId="13" xfId="0" applyFont="1" applyBorder="1" applyAlignment="1">
      <alignment horizontal="center" vertical="center" wrapText="1" shrinkToFit="1"/>
    </xf>
    <xf numFmtId="0" fontId="9" fillId="0" borderId="14" xfId="0" applyFont="1" applyBorder="1" applyAlignment="1">
      <alignment horizontal="center" vertical="center" wrapText="1" shrinkToFit="1"/>
    </xf>
    <xf numFmtId="0" fontId="1" fillId="0" borderId="20" xfId="0" applyFont="1" applyBorder="1" applyAlignment="1">
      <alignment horizontal="center" vertical="center" shrinkToFit="1"/>
    </xf>
    <xf numFmtId="0" fontId="1" fillId="0" borderId="12" xfId="0" applyFont="1" applyBorder="1" applyAlignment="1">
      <alignment horizontal="center" vertical="center" shrinkToFit="1"/>
    </xf>
    <xf numFmtId="0" fontId="1" fillId="0" borderId="37" xfId="0" applyFont="1" applyBorder="1" applyAlignment="1">
      <alignment horizontal="center" vertical="center" shrinkToFit="1"/>
    </xf>
    <xf numFmtId="0" fontId="1" fillId="0" borderId="15" xfId="0" applyFont="1" applyBorder="1" applyAlignment="1">
      <alignment horizontal="center" vertical="center" shrinkToFit="1"/>
    </xf>
    <xf numFmtId="0" fontId="1" fillId="0" borderId="13" xfId="0" applyFont="1" applyBorder="1" applyAlignment="1">
      <alignment horizontal="center" vertical="center" shrinkToFit="1"/>
    </xf>
    <xf numFmtId="0" fontId="1" fillId="0" borderId="14" xfId="0" applyFont="1" applyBorder="1" applyAlignment="1">
      <alignment horizontal="center" vertical="center" shrinkToFit="1"/>
    </xf>
    <xf numFmtId="0" fontId="1" fillId="2" borderId="89" xfId="0" applyFont="1" applyFill="1" applyBorder="1" applyAlignment="1" quotePrefix="1">
      <alignment horizontal="center" vertical="center"/>
    </xf>
    <xf numFmtId="0" fontId="1" fillId="2" borderId="23" xfId="0" applyFont="1" applyFill="1" applyBorder="1" applyAlignment="1" quotePrefix="1">
      <alignment horizontal="center" vertical="center"/>
    </xf>
    <xf numFmtId="0" fontId="12" fillId="5" borderId="19" xfId="0" applyFont="1" applyFill="1" applyBorder="1" applyAlignment="1" applyProtection="1">
      <alignment horizontal="center" vertical="center"/>
      <protection locked="0"/>
    </xf>
    <xf numFmtId="0" fontId="12" fillId="5" borderId="9" xfId="0" applyFont="1" applyFill="1" applyBorder="1" applyAlignment="1" applyProtection="1">
      <alignment horizontal="center" vertical="center"/>
      <protection locked="0"/>
    </xf>
    <xf numFmtId="0" fontId="12" fillId="5" borderId="13" xfId="0" applyFont="1" applyFill="1" applyBorder="1" applyAlignment="1" applyProtection="1">
      <alignment horizontal="center" vertical="center"/>
      <protection locked="0"/>
    </xf>
    <xf numFmtId="0" fontId="12" fillId="5" borderId="14" xfId="0" applyFont="1" applyFill="1" applyBorder="1" applyAlignment="1" applyProtection="1">
      <alignment horizontal="center" vertical="center"/>
      <protection locked="0"/>
    </xf>
    <xf numFmtId="0" fontId="12" fillId="5" borderId="15" xfId="0" applyFont="1" applyFill="1" applyBorder="1" applyAlignment="1" applyProtection="1">
      <alignment horizontal="center" vertical="center"/>
      <protection locked="0"/>
    </xf>
    <xf numFmtId="0" fontId="12" fillId="5" borderId="10" xfId="0" applyFont="1" applyFill="1" applyBorder="1" applyAlignment="1" applyProtection="1">
      <alignment horizontal="center" vertical="center"/>
      <protection locked="0"/>
    </xf>
    <xf numFmtId="0" fontId="12" fillId="5" borderId="65" xfId="0" applyFont="1" applyFill="1" applyBorder="1" applyAlignment="1" applyProtection="1">
      <alignment horizontal="center" vertical="center"/>
      <protection locked="0"/>
    </xf>
    <xf numFmtId="0" fontId="12" fillId="5" borderId="53" xfId="0" applyFont="1" applyFill="1" applyBorder="1" applyAlignment="1" applyProtection="1">
      <alignment horizontal="center" vertical="center"/>
      <protection locked="0"/>
    </xf>
    <xf numFmtId="178" fontId="12" fillId="5" borderId="53" xfId="0" applyNumberFormat="1" applyFont="1" applyFill="1" applyBorder="1" applyAlignment="1" applyProtection="1">
      <alignment horizontal="center" vertical="center"/>
      <protection locked="0"/>
    </xf>
    <xf numFmtId="178" fontId="12" fillId="5" borderId="9" xfId="0" applyNumberFormat="1" applyFont="1" applyFill="1" applyBorder="1" applyAlignment="1" applyProtection="1">
      <alignment horizontal="center" vertical="center"/>
      <protection locked="0"/>
    </xf>
    <xf numFmtId="178" fontId="12" fillId="5" borderId="10" xfId="0" applyNumberFormat="1" applyFont="1" applyFill="1" applyBorder="1" applyAlignment="1" applyProtection="1">
      <alignment horizontal="center" vertical="center"/>
      <protection locked="0"/>
    </xf>
    <xf numFmtId="178" fontId="12" fillId="5" borderId="49" xfId="0" applyNumberFormat="1" applyFont="1" applyFill="1" applyBorder="1" applyAlignment="1" applyProtection="1">
      <alignment horizontal="center" vertical="center"/>
      <protection locked="0"/>
    </xf>
    <xf numFmtId="178" fontId="12" fillId="5" borderId="12" xfId="0" applyNumberFormat="1" applyFont="1" applyFill="1" applyBorder="1" applyAlignment="1" applyProtection="1">
      <alignment horizontal="center" vertical="center"/>
      <protection locked="0"/>
    </xf>
    <xf numFmtId="178" fontId="12" fillId="5" borderId="37" xfId="0" applyNumberFormat="1" applyFont="1" applyFill="1" applyBorder="1" applyAlignment="1" applyProtection="1">
      <alignment horizontal="center" vertical="center"/>
      <protection locked="0"/>
    </xf>
    <xf numFmtId="0" fontId="12" fillId="5" borderId="12" xfId="0" applyFont="1" applyFill="1" applyBorder="1" applyAlignment="1" applyProtection="1">
      <alignment horizontal="center" vertical="center"/>
      <protection locked="0"/>
    </xf>
    <xf numFmtId="0" fontId="12" fillId="5" borderId="37" xfId="0" applyFont="1" applyFill="1" applyBorder="1" applyAlignment="1" applyProtection="1">
      <alignment horizontal="center" vertical="center"/>
      <protection locked="0"/>
    </xf>
    <xf numFmtId="0" fontId="12" fillId="5" borderId="20" xfId="0" applyFont="1" applyFill="1" applyBorder="1" applyAlignment="1" applyProtection="1">
      <alignment horizontal="center" vertical="center"/>
      <protection locked="0"/>
    </xf>
    <xf numFmtId="178" fontId="12" fillId="5" borderId="19" xfId="0" applyNumberFormat="1" applyFont="1" applyFill="1" applyBorder="1" applyAlignment="1" applyProtection="1">
      <alignment horizontal="center" vertical="center"/>
      <protection locked="0"/>
    </xf>
    <xf numFmtId="179" fontId="12" fillId="5" borderId="19" xfId="0" applyNumberFormat="1" applyFont="1" applyFill="1" applyBorder="1" applyAlignment="1" applyProtection="1">
      <alignment horizontal="center" vertical="center"/>
      <protection locked="0"/>
    </xf>
    <xf numFmtId="179" fontId="12" fillId="5" borderId="9" xfId="0" applyNumberFormat="1" applyFont="1" applyFill="1" applyBorder="1" applyAlignment="1" applyProtection="1">
      <alignment horizontal="center" vertical="center"/>
      <protection locked="0"/>
    </xf>
    <xf numFmtId="179" fontId="12" fillId="5" borderId="10" xfId="0" applyNumberFormat="1" applyFont="1" applyFill="1" applyBorder="1" applyAlignment="1" applyProtection="1">
      <alignment horizontal="center" vertical="center"/>
      <protection locked="0"/>
    </xf>
    <xf numFmtId="0" fontId="12" fillId="5" borderId="69" xfId="0" applyFont="1" applyFill="1" applyBorder="1" applyAlignment="1" applyProtection="1">
      <alignment horizontal="center" vertical="center"/>
      <protection locked="0"/>
    </xf>
    <xf numFmtId="0" fontId="12" fillId="5" borderId="22" xfId="0" applyFont="1" applyFill="1" applyBorder="1" applyAlignment="1" applyProtection="1">
      <alignment horizontal="center" vertical="center"/>
      <protection locked="0"/>
    </xf>
    <xf numFmtId="0" fontId="0" fillId="2" borderId="100" xfId="0" applyFont="1" applyFill="1" applyBorder="1" applyAlignment="1">
      <alignment horizontal="center" vertical="center"/>
    </xf>
    <xf numFmtId="0" fontId="1" fillId="0" borderId="99" xfId="0" applyFont="1" applyBorder="1" applyAlignment="1">
      <alignment horizontal="center" vertical="center" shrinkToFit="1"/>
    </xf>
    <xf numFmtId="0" fontId="0" fillId="0" borderId="46" xfId="0" applyFont="1" applyBorder="1" applyAlignment="1">
      <alignment horizontal="center" vertical="center" shrinkToFit="1"/>
    </xf>
    <xf numFmtId="0" fontId="0" fillId="0" borderId="91" xfId="0" applyFont="1" applyBorder="1" applyAlignment="1">
      <alignment horizontal="center" vertical="center" shrinkToFit="1"/>
    </xf>
    <xf numFmtId="0" fontId="0" fillId="0" borderId="18" xfId="0" applyFont="1" applyBorder="1" applyAlignment="1">
      <alignment horizontal="center" vertical="center" shrinkToFit="1"/>
    </xf>
    <xf numFmtId="0" fontId="0" fillId="0" borderId="0" xfId="0" applyFont="1" applyAlignment="1">
      <alignment horizontal="center" vertical="center" shrinkToFit="1"/>
    </xf>
    <xf numFmtId="0" fontId="0" fillId="0" borderId="27"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17" xfId="0" applyFont="1" applyBorder="1" applyAlignment="1">
      <alignment horizontal="center" vertical="center" shrinkToFit="1"/>
    </xf>
    <xf numFmtId="180" fontId="1" fillId="5" borderId="19" xfId="0" applyNumberFormat="1" applyFont="1" applyFill="1" applyBorder="1" applyAlignment="1" applyProtection="1">
      <alignment horizontal="center" vertical="center"/>
      <protection locked="0"/>
    </xf>
    <xf numFmtId="180" fontId="1" fillId="5" borderId="9" xfId="0" applyNumberFormat="1" applyFont="1" applyFill="1" applyBorder="1" applyAlignment="1" applyProtection="1">
      <alignment horizontal="center" vertical="center"/>
      <protection locked="0"/>
    </xf>
    <xf numFmtId="180" fontId="1" fillId="5" borderId="10" xfId="0" applyNumberFormat="1" applyFont="1" applyFill="1" applyBorder="1" applyAlignment="1" applyProtection="1">
      <alignment horizontal="center" vertical="center"/>
      <protection locked="0"/>
    </xf>
    <xf numFmtId="0" fontId="1" fillId="0" borderId="54" xfId="0" applyFont="1" applyBorder="1" applyAlignment="1">
      <alignment horizontal="right" vertical="center"/>
    </xf>
    <xf numFmtId="0" fontId="1" fillId="0" borderId="97" xfId="0" applyFont="1" applyBorder="1" applyAlignment="1">
      <alignment horizontal="right" vertical="center"/>
    </xf>
    <xf numFmtId="0" fontId="34" fillId="0" borderId="68" xfId="0" applyFont="1" applyFill="1" applyBorder="1" applyAlignment="1">
      <alignment horizontal="center" vertical="center"/>
    </xf>
    <xf numFmtId="0" fontId="34" fillId="0" borderId="54" xfId="0" applyFont="1" applyFill="1" applyBorder="1" applyAlignment="1">
      <alignment horizontal="center" vertical="center"/>
    </xf>
    <xf numFmtId="0" fontId="34" fillId="0" borderId="97" xfId="0" applyFont="1" applyFill="1" applyBorder="1" applyAlignment="1">
      <alignment horizontal="center" vertical="center"/>
    </xf>
    <xf numFmtId="0" fontId="1" fillId="2" borderId="72" xfId="0" applyFont="1" applyFill="1" applyBorder="1" applyAlignment="1">
      <alignment horizontal="center" vertical="center"/>
    </xf>
    <xf numFmtId="176" fontId="1" fillId="5" borderId="20" xfId="0" applyNumberFormat="1" applyFont="1" applyFill="1" applyBorder="1" applyAlignment="1" applyProtection="1">
      <alignment horizontal="center" vertical="center"/>
      <protection locked="0"/>
    </xf>
    <xf numFmtId="176" fontId="1" fillId="5" borderId="12" xfId="0" applyNumberFormat="1" applyFont="1" applyFill="1" applyBorder="1" applyAlignment="1" applyProtection="1">
      <alignment horizontal="center" vertical="center"/>
      <protection locked="0"/>
    </xf>
    <xf numFmtId="176" fontId="1" fillId="5" borderId="37" xfId="0" applyNumberFormat="1" applyFont="1" applyFill="1" applyBorder="1" applyAlignment="1" applyProtection="1">
      <alignment horizontal="center" vertical="center"/>
      <protection locked="0"/>
    </xf>
    <xf numFmtId="0" fontId="0" fillId="0" borderId="8" xfId="0" applyFont="1" applyBorder="1" applyAlignment="1">
      <alignment horizontal="center" vertical="distributed" textRotation="255"/>
    </xf>
    <xf numFmtId="0" fontId="0" fillId="0" borderId="41" xfId="0" applyFont="1" applyBorder="1" applyAlignment="1">
      <alignment horizontal="center" vertical="distributed" textRotation="255"/>
    </xf>
    <xf numFmtId="0" fontId="0" fillId="0" borderId="2" xfId="0" applyFont="1" applyBorder="1" applyAlignment="1">
      <alignment horizontal="center" vertical="distributed" textRotation="255"/>
    </xf>
    <xf numFmtId="0" fontId="0" fillId="0" borderId="27" xfId="0" applyFont="1" applyBorder="1" applyAlignment="1">
      <alignment horizontal="center" vertical="distributed" textRotation="255"/>
    </xf>
    <xf numFmtId="0" fontId="1" fillId="0" borderId="96" xfId="0" applyFont="1" applyBorder="1" applyAlignment="1">
      <alignment horizontal="center" vertical="center" shrinkToFit="1"/>
    </xf>
    <xf numFmtId="0" fontId="1" fillId="0" borderId="42" xfId="0" applyFont="1" applyBorder="1" applyAlignment="1">
      <alignment horizontal="center" vertical="center" shrinkToFit="1"/>
    </xf>
    <xf numFmtId="0" fontId="1" fillId="0" borderId="94" xfId="0" applyFont="1" applyBorder="1" applyAlignment="1">
      <alignment horizontal="center" vertical="center" shrinkToFit="1"/>
    </xf>
    <xf numFmtId="0" fontId="34" fillId="0" borderId="18" xfId="0" applyFont="1" applyFill="1" applyBorder="1" applyAlignment="1">
      <alignment horizontal="center" vertical="center"/>
    </xf>
    <xf numFmtId="0" fontId="34" fillId="0" borderId="12" xfId="0" applyFont="1" applyFill="1" applyBorder="1" applyAlignment="1">
      <alignment horizontal="center" vertical="center"/>
    </xf>
    <xf numFmtId="0" fontId="34" fillId="0" borderId="37" xfId="0" applyFont="1" applyFill="1" applyBorder="1" applyAlignment="1">
      <alignment horizontal="center" vertical="center"/>
    </xf>
    <xf numFmtId="0" fontId="34" fillId="0" borderId="19" xfId="0" applyFont="1" applyFill="1" applyBorder="1" applyAlignment="1">
      <alignment horizontal="center" vertical="center"/>
    </xf>
    <xf numFmtId="0" fontId="34" fillId="0" borderId="9" xfId="0" applyFont="1" applyFill="1" applyBorder="1" applyAlignment="1">
      <alignment horizontal="center" vertical="center"/>
    </xf>
    <xf numFmtId="0" fontId="34" fillId="0" borderId="10" xfId="0" applyFont="1" applyFill="1" applyBorder="1" applyAlignment="1">
      <alignment horizontal="center" vertical="center"/>
    </xf>
    <xf numFmtId="178" fontId="12" fillId="5" borderId="64" xfId="0" applyNumberFormat="1" applyFont="1" applyFill="1" applyBorder="1" applyAlignment="1" applyProtection="1">
      <alignment horizontal="center" vertical="center"/>
      <protection locked="0"/>
    </xf>
    <xf numFmtId="178" fontId="12" fillId="5" borderId="1" xfId="0" applyNumberFormat="1" applyFont="1" applyFill="1" applyBorder="1" applyAlignment="1" applyProtection="1">
      <alignment horizontal="center" vertical="center"/>
      <protection locked="0"/>
    </xf>
    <xf numFmtId="178" fontId="12" fillId="5" borderId="35" xfId="0" applyNumberFormat="1" applyFont="1" applyFill="1" applyBorder="1" applyAlignment="1" applyProtection="1">
      <alignment horizontal="center" vertical="center"/>
      <protection locked="0"/>
    </xf>
    <xf numFmtId="0" fontId="12" fillId="0" borderId="102" xfId="0" applyFont="1" applyBorder="1" applyAlignment="1">
      <alignment horizontal="distributed" vertical="center"/>
    </xf>
    <xf numFmtId="0" fontId="12" fillId="0" borderId="103" xfId="0" applyFont="1" applyBorder="1" applyAlignment="1">
      <alignment horizontal="distributed" vertical="center"/>
    </xf>
    <xf numFmtId="0" fontId="12" fillId="0" borderId="106" xfId="0" applyFont="1" applyBorder="1" applyAlignment="1">
      <alignment horizontal="distributed" vertical="center"/>
    </xf>
    <xf numFmtId="0" fontId="12" fillId="0" borderId="102" xfId="0" applyFont="1" applyBorder="1" applyAlignment="1">
      <alignment horizontal="center" vertical="center"/>
    </xf>
    <xf numFmtId="0" fontId="12" fillId="0" borderId="103" xfId="0" applyFont="1" applyBorder="1" applyAlignment="1">
      <alignment horizontal="center" vertical="center"/>
    </xf>
    <xf numFmtId="0" fontId="12" fillId="0" borderId="106" xfId="0" applyFont="1" applyBorder="1" applyAlignment="1">
      <alignment horizontal="center" vertical="center"/>
    </xf>
    <xf numFmtId="0" fontId="19" fillId="0" borderId="102" xfId="0" applyFont="1" applyBorder="1" applyAlignment="1">
      <alignment horizontal="center" vertical="center"/>
    </xf>
    <xf numFmtId="0" fontId="19" fillId="0" borderId="106" xfId="0" applyFont="1" applyBorder="1" applyAlignment="1">
      <alignment horizontal="center" vertical="center"/>
    </xf>
    <xf numFmtId="0" fontId="12" fillId="5" borderId="102" xfId="0" applyFont="1" applyFill="1" applyBorder="1" applyAlignment="1" applyProtection="1">
      <alignment horizontal="center" vertical="center"/>
      <protection locked="0"/>
    </xf>
    <xf numFmtId="0" fontId="12" fillId="5" borderId="103" xfId="0" applyFont="1" applyFill="1" applyBorder="1" applyAlignment="1" applyProtection="1">
      <alignment horizontal="center" vertical="center"/>
      <protection locked="0"/>
    </xf>
    <xf numFmtId="0" fontId="12" fillId="5" borderId="129" xfId="0" applyFont="1" applyFill="1" applyBorder="1" applyAlignment="1" applyProtection="1">
      <alignment horizontal="center" vertical="center"/>
      <protection locked="0"/>
    </xf>
    <xf numFmtId="0" fontId="19" fillId="0" borderId="19" xfId="0" applyFont="1" applyBorder="1" applyAlignment="1">
      <alignment horizontal="center" vertical="center"/>
    </xf>
    <xf numFmtId="0" fontId="19" fillId="0" borderId="10" xfId="0" applyFont="1" applyBorder="1" applyAlignment="1">
      <alignment horizontal="center" vertical="center"/>
    </xf>
    <xf numFmtId="178" fontId="12" fillId="5" borderId="130" xfId="0" applyNumberFormat="1" applyFont="1" applyFill="1" applyBorder="1" applyAlignment="1" applyProtection="1">
      <alignment horizontal="center" vertical="center"/>
      <protection locked="0"/>
    </xf>
    <xf numFmtId="178" fontId="12" fillId="5" borderId="103" xfId="0" applyNumberFormat="1" applyFont="1" applyFill="1" applyBorder="1" applyAlignment="1" applyProtection="1">
      <alignment horizontal="center" vertical="center"/>
      <protection locked="0"/>
    </xf>
    <xf numFmtId="178" fontId="12" fillId="5" borderId="106" xfId="0" applyNumberFormat="1" applyFont="1" applyFill="1" applyBorder="1" applyAlignment="1" applyProtection="1">
      <alignment horizontal="center" vertical="center"/>
      <protection locked="0"/>
    </xf>
    <xf numFmtId="0" fontId="12" fillId="0" borderId="19" xfId="0" applyFont="1" applyBorder="1" applyAlignment="1">
      <alignment horizontal="center"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2" fillId="0" borderId="19" xfId="0" applyFont="1" applyBorder="1" applyAlignment="1">
      <alignment horizontal="distributed" vertical="center"/>
    </xf>
    <xf numFmtId="0" fontId="12" fillId="0" borderId="9" xfId="0" applyFont="1" applyBorder="1" applyAlignment="1">
      <alignment horizontal="distributed" vertical="center"/>
    </xf>
    <xf numFmtId="0" fontId="12" fillId="0" borderId="10" xfId="0" applyFont="1" applyBorder="1" applyAlignment="1">
      <alignment horizontal="distributed" vertical="center"/>
    </xf>
    <xf numFmtId="0" fontId="18" fillId="0" borderId="20" xfId="0" applyFont="1" applyBorder="1" applyAlignment="1">
      <alignment horizontal="center" vertical="center" textRotation="255"/>
    </xf>
    <xf numFmtId="0" fontId="0" fillId="0" borderId="37" xfId="0" applyFont="1" applyBorder="1" applyAlignment="1">
      <alignment horizontal="center" vertical="center"/>
    </xf>
    <xf numFmtId="0" fontId="0" fillId="0" borderId="18" xfId="0" applyFont="1" applyBorder="1" applyAlignment="1">
      <alignment horizontal="center" vertical="center"/>
    </xf>
    <xf numFmtId="0" fontId="0" fillId="0" borderId="27"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19" fillId="0" borderId="9" xfId="0" applyFont="1" applyBorder="1" applyAlignment="1">
      <alignment horizontal="center" vertical="center"/>
    </xf>
    <xf numFmtId="0" fontId="21" fillId="0" borderId="19" xfId="0" applyFont="1" applyBorder="1" applyAlignment="1">
      <alignment horizontal="center" vertical="center"/>
    </xf>
    <xf numFmtId="0" fontId="21" fillId="0" borderId="9" xfId="0" applyFont="1" applyBorder="1" applyAlignment="1">
      <alignment horizontal="center" vertical="center"/>
    </xf>
    <xf numFmtId="0" fontId="21" fillId="0" borderId="10" xfId="0" applyFont="1" applyBorder="1" applyAlignment="1">
      <alignment horizontal="center" vertical="center"/>
    </xf>
    <xf numFmtId="0" fontId="19" fillId="0" borderId="19" xfId="0" applyFont="1" applyBorder="1" applyAlignment="1">
      <alignment horizontal="distributed" vertical="center"/>
    </xf>
    <xf numFmtId="0" fontId="19" fillId="0" borderId="9" xfId="0" applyFont="1" applyBorder="1" applyAlignment="1">
      <alignment horizontal="distributed" vertical="center"/>
    </xf>
    <xf numFmtId="0" fontId="19" fillId="0" borderId="10" xfId="0" applyFont="1" applyBorder="1" applyAlignment="1">
      <alignment horizontal="distributed" vertical="center"/>
    </xf>
    <xf numFmtId="0" fontId="18" fillId="0" borderId="19" xfId="0" applyFont="1" applyBorder="1" applyAlignment="1">
      <alignment horizontal="distributed" vertical="center"/>
    </xf>
    <xf numFmtId="0" fontId="18" fillId="0" borderId="9" xfId="0" applyFont="1" applyBorder="1" applyAlignment="1">
      <alignment horizontal="distributed" vertical="center"/>
    </xf>
    <xf numFmtId="0" fontId="18" fillId="0" borderId="10" xfId="0" applyFont="1" applyBorder="1" applyAlignment="1">
      <alignment horizontal="distributed" vertical="center"/>
    </xf>
    <xf numFmtId="0" fontId="12" fillId="0" borderId="19" xfId="0" applyFont="1" applyFill="1" applyBorder="1" applyAlignment="1">
      <alignment horizontal="distributed" vertical="center"/>
    </xf>
    <xf numFmtId="0" fontId="12" fillId="0" borderId="9" xfId="0" applyFont="1" applyFill="1" applyBorder="1" applyAlignment="1">
      <alignment horizontal="distributed" vertical="center"/>
    </xf>
    <xf numFmtId="0" fontId="12" fillId="0" borderId="10" xfId="0" applyFont="1" applyFill="1" applyBorder="1" applyAlignment="1">
      <alignment horizontal="distributed" vertical="center"/>
    </xf>
    <xf numFmtId="0" fontId="12" fillId="0" borderId="19"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18" xfId="0" applyFont="1" applyBorder="1" applyAlignment="1">
      <alignment horizontal="center" vertical="center" textRotation="255" shrinkToFit="1"/>
    </xf>
    <xf numFmtId="0" fontId="0" fillId="0" borderId="27" xfId="0" applyFont="1" applyBorder="1" applyAlignment="1">
      <alignment horizontal="center" vertical="center" textRotation="255" shrinkToFit="1"/>
    </xf>
    <xf numFmtId="0" fontId="0" fillId="0" borderId="18" xfId="0" applyFont="1" applyBorder="1" applyAlignment="1">
      <alignment horizontal="center" vertical="center" textRotation="255" shrinkToFit="1"/>
    </xf>
    <xf numFmtId="0" fontId="0" fillId="0" borderId="15" xfId="0" applyFont="1" applyBorder="1" applyAlignment="1">
      <alignment horizontal="center" vertical="center" textRotation="255" shrinkToFit="1"/>
    </xf>
    <xf numFmtId="0" fontId="0" fillId="0" borderId="14" xfId="0" applyFont="1" applyBorder="1" applyAlignment="1">
      <alignment horizontal="center" vertical="center" textRotation="255" shrinkToFit="1"/>
    </xf>
    <xf numFmtId="0" fontId="18" fillId="0" borderId="20" xfId="0" applyFont="1" applyFill="1" applyBorder="1" applyAlignment="1">
      <alignment horizontal="distributed" vertical="center" wrapText="1"/>
    </xf>
    <xf numFmtId="0" fontId="18" fillId="0" borderId="12" xfId="0" applyFont="1" applyFill="1" applyBorder="1" applyAlignment="1">
      <alignment horizontal="distributed" vertical="center" wrapText="1"/>
    </xf>
    <xf numFmtId="0" fontId="18" fillId="0" borderId="37" xfId="0" applyFont="1" applyFill="1" applyBorder="1" applyAlignment="1">
      <alignment horizontal="distributed" vertical="center" wrapText="1"/>
    </xf>
    <xf numFmtId="0" fontId="18" fillId="0" borderId="15" xfId="0" applyFont="1" applyFill="1" applyBorder="1" applyAlignment="1">
      <alignment horizontal="distributed" vertical="center" wrapText="1"/>
    </xf>
    <xf numFmtId="0" fontId="18" fillId="0" borderId="13" xfId="0" applyFont="1" applyFill="1" applyBorder="1" applyAlignment="1">
      <alignment horizontal="distributed" vertical="center" wrapText="1"/>
    </xf>
    <xf numFmtId="0" fontId="18" fillId="0" borderId="14" xfId="0" applyFont="1" applyFill="1" applyBorder="1" applyAlignment="1">
      <alignment horizontal="distributed" vertical="center" wrapText="1"/>
    </xf>
    <xf numFmtId="0" fontId="19" fillId="0" borderId="19"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10" xfId="0" applyFont="1" applyFill="1" applyBorder="1" applyAlignment="1">
      <alignment horizontal="center" vertical="center"/>
    </xf>
    <xf numFmtId="0" fontId="19" fillId="0" borderId="19"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9" fillId="0" borderId="10" xfId="0" applyFont="1" applyFill="1" applyBorder="1" applyAlignment="1">
      <alignment horizontal="center" vertical="center" shrinkToFit="1"/>
    </xf>
    <xf numFmtId="0" fontId="18" fillId="0" borderId="19" xfId="0" applyFont="1" applyFill="1" applyBorder="1" applyAlignment="1">
      <alignment vertical="center" shrinkToFit="1"/>
    </xf>
    <xf numFmtId="0" fontId="18" fillId="0" borderId="9" xfId="0" applyFont="1" applyFill="1" applyBorder="1" applyAlignment="1">
      <alignment vertical="center" shrinkToFit="1"/>
    </xf>
    <xf numFmtId="0" fontId="18" fillId="0" borderId="10" xfId="0" applyFont="1" applyFill="1" applyBorder="1" applyAlignment="1">
      <alignment vertical="center" shrinkToFit="1"/>
    </xf>
    <xf numFmtId="0" fontId="12" fillId="5" borderId="69" xfId="0" applyFont="1" applyFill="1" applyBorder="1" applyAlignment="1" applyProtection="1">
      <alignment horizontal="center" vertical="center" wrapText="1"/>
      <protection locked="0"/>
    </xf>
    <xf numFmtId="0" fontId="13" fillId="2" borderId="89" xfId="0" applyFont="1" applyFill="1" applyBorder="1" applyAlignment="1">
      <alignment horizontal="center" vertical="center"/>
    </xf>
    <xf numFmtId="0" fontId="13" fillId="2" borderId="23" xfId="0" applyFont="1" applyFill="1" applyBorder="1" applyAlignment="1">
      <alignment horizontal="center" vertical="center"/>
    </xf>
    <xf numFmtId="0" fontId="18" fillId="0" borderId="19" xfId="0" applyFont="1" applyFill="1" applyBorder="1" applyAlignment="1">
      <alignment horizontal="distributed" vertical="center"/>
    </xf>
    <xf numFmtId="0" fontId="18" fillId="0" borderId="9" xfId="0" applyFont="1" applyFill="1" applyBorder="1" applyAlignment="1">
      <alignment horizontal="distributed" vertical="center"/>
    </xf>
    <xf numFmtId="0" fontId="18" fillId="0" borderId="10" xfId="0" applyFont="1" applyFill="1" applyBorder="1" applyAlignment="1">
      <alignment horizontal="distributed" vertical="center"/>
    </xf>
    <xf numFmtId="0" fontId="18" fillId="0" borderId="19" xfId="0" applyFont="1" applyFill="1" applyBorder="1" applyAlignment="1">
      <alignment horizontal="center" vertical="center"/>
    </xf>
    <xf numFmtId="0" fontId="18" fillId="0" borderId="9" xfId="0" applyFont="1" applyFill="1" applyBorder="1" applyAlignment="1">
      <alignment horizontal="center" vertical="center"/>
    </xf>
    <xf numFmtId="0" fontId="18" fillId="0" borderId="10" xfId="0" applyFont="1" applyFill="1" applyBorder="1" applyAlignment="1">
      <alignment horizontal="center" vertical="center"/>
    </xf>
    <xf numFmtId="0" fontId="12" fillId="0" borderId="20" xfId="0" applyFont="1" applyBorder="1" applyAlignment="1">
      <alignment horizontal="center" vertical="center" textRotation="255"/>
    </xf>
    <xf numFmtId="0" fontId="0" fillId="0" borderId="15" xfId="0" applyFont="1" applyBorder="1" applyAlignment="1">
      <alignment horizontal="center" vertical="center" textRotation="255"/>
    </xf>
    <xf numFmtId="0" fontId="19" fillId="0" borderId="19" xfId="0" applyFont="1" applyFill="1" applyBorder="1" applyAlignment="1">
      <alignment horizontal="distributed" vertical="center"/>
    </xf>
    <xf numFmtId="0" fontId="19" fillId="0" borderId="9" xfId="0" applyFont="1" applyFill="1" applyBorder="1" applyAlignment="1">
      <alignment horizontal="distributed" vertical="center"/>
    </xf>
    <xf numFmtId="0" fontId="19" fillId="0" borderId="10" xfId="0" applyFont="1" applyFill="1" applyBorder="1" applyAlignment="1">
      <alignment horizontal="distributed" vertical="center"/>
    </xf>
    <xf numFmtId="0" fontId="12" fillId="0" borderId="19" xfId="0" applyFont="1" applyBorder="1" applyAlignment="1">
      <alignment horizontal="center" vertical="center" textRotation="255"/>
    </xf>
    <xf numFmtId="0" fontId="12" fillId="0" borderId="10" xfId="0" applyFont="1" applyBorder="1" applyAlignment="1">
      <alignment horizontal="center" vertical="center" textRotation="255"/>
    </xf>
    <xf numFmtId="0" fontId="18" fillId="0" borderId="20" xfId="0" applyFont="1" applyBorder="1" applyAlignment="1">
      <alignment horizontal="distributed" vertical="center"/>
    </xf>
    <xf numFmtId="0" fontId="18" fillId="0" borderId="12" xfId="0" applyFont="1" applyBorder="1" applyAlignment="1">
      <alignment horizontal="distributed" vertical="center"/>
    </xf>
    <xf numFmtId="0" fontId="18" fillId="0" borderId="37" xfId="0" applyFont="1" applyBorder="1" applyAlignment="1">
      <alignment horizontal="distributed" vertical="center"/>
    </xf>
    <xf numFmtId="0" fontId="18" fillId="0" borderId="18" xfId="0" applyFont="1" applyBorder="1" applyAlignment="1">
      <alignment horizontal="distributed" vertical="center"/>
    </xf>
    <xf numFmtId="0" fontId="18" fillId="0" borderId="0" xfId="0" applyFont="1" applyBorder="1" applyAlignment="1">
      <alignment horizontal="distributed" vertical="center"/>
    </xf>
    <xf numFmtId="0" fontId="18" fillId="0" borderId="27" xfId="0" applyFont="1" applyBorder="1" applyAlignment="1">
      <alignment horizontal="distributed" vertical="center"/>
    </xf>
    <xf numFmtId="0" fontId="12" fillId="0" borderId="15" xfId="0" applyFont="1" applyBorder="1" applyAlignment="1">
      <alignment horizontal="center" vertical="center"/>
    </xf>
    <xf numFmtId="0" fontId="12" fillId="0" borderId="14" xfId="0" applyFont="1" applyBorder="1" applyAlignment="1">
      <alignment horizontal="center" vertical="center"/>
    </xf>
    <xf numFmtId="0" fontId="18" fillId="0" borderId="19" xfId="0" applyFont="1" applyBorder="1" applyAlignment="1">
      <alignment horizontal="center" vertical="center"/>
    </xf>
    <xf numFmtId="0" fontId="18" fillId="0" borderId="9" xfId="0" applyFont="1" applyBorder="1" applyAlignment="1">
      <alignment horizontal="center" vertical="center"/>
    </xf>
    <xf numFmtId="0" fontId="18" fillId="0" borderId="10" xfId="0" applyFont="1" applyBorder="1" applyAlignment="1">
      <alignment horizontal="center" vertical="center"/>
    </xf>
    <xf numFmtId="0" fontId="1" fillId="2" borderId="71" xfId="0" applyFont="1" applyFill="1" applyBorder="1" applyAlignment="1">
      <alignment vertical="center"/>
    </xf>
    <xf numFmtId="0" fontId="1" fillId="2" borderId="89" xfId="0" applyFont="1" applyFill="1" applyBorder="1" applyAlignment="1">
      <alignment vertical="center"/>
    </xf>
    <xf numFmtId="0" fontId="1" fillId="2" borderId="23" xfId="0" applyFont="1" applyFill="1" applyBorder="1" applyAlignment="1">
      <alignment vertical="center"/>
    </xf>
    <xf numFmtId="0" fontId="12" fillId="0" borderId="37" xfId="0" applyFont="1" applyBorder="1" applyAlignment="1">
      <alignment horizontal="center" vertical="center" textRotation="255"/>
    </xf>
    <xf numFmtId="0" fontId="12" fillId="0" borderId="18" xfId="0" applyFont="1" applyBorder="1" applyAlignment="1">
      <alignment horizontal="center" vertical="center" textRotation="255"/>
    </xf>
    <xf numFmtId="0" fontId="12" fillId="0" borderId="27" xfId="0" applyFont="1" applyBorder="1" applyAlignment="1">
      <alignment horizontal="center" vertical="center" textRotation="255"/>
    </xf>
    <xf numFmtId="0" fontId="12" fillId="0" borderId="19" xfId="0" applyFont="1" applyBorder="1" applyAlignment="1">
      <alignment horizontal="center"/>
    </xf>
    <xf numFmtId="0" fontId="12" fillId="0" borderId="9" xfId="0" applyFont="1" applyBorder="1" applyAlignment="1">
      <alignment horizontal="center"/>
    </xf>
    <xf numFmtId="0" fontId="12" fillId="0" borderId="10" xfId="0" applyFont="1" applyBorder="1" applyAlignment="1">
      <alignment horizontal="center"/>
    </xf>
    <xf numFmtId="0" fontId="18" fillId="0" borderId="15" xfId="0" applyFont="1" applyBorder="1" applyAlignment="1">
      <alignment horizontal="distributed" vertical="center"/>
    </xf>
    <xf numFmtId="0" fontId="18" fillId="0" borderId="13" xfId="0" applyFont="1" applyBorder="1" applyAlignment="1">
      <alignment horizontal="distributed" vertical="center"/>
    </xf>
    <xf numFmtId="0" fontId="18" fillId="0" borderId="14" xfId="0" applyFont="1" applyBorder="1" applyAlignment="1">
      <alignment horizontal="distributed" vertical="center"/>
    </xf>
    <xf numFmtId="0" fontId="1" fillId="0" borderId="96" xfId="0" applyFont="1" applyBorder="1" applyAlignment="1">
      <alignment horizontal="center" vertical="center"/>
    </xf>
    <xf numFmtId="0" fontId="1" fillId="0" borderId="131" xfId="0" applyFont="1" applyBorder="1" applyAlignment="1">
      <alignment horizontal="center" vertical="center" textRotation="255"/>
    </xf>
    <xf numFmtId="0" fontId="1" fillId="0" borderId="132" xfId="0" applyFont="1" applyBorder="1" applyAlignment="1">
      <alignment horizontal="center" vertical="center" textRotation="255"/>
    </xf>
    <xf numFmtId="0" fontId="1" fillId="0" borderId="133" xfId="0" applyFont="1" applyBorder="1" applyAlignment="1">
      <alignment horizontal="center" vertical="center" textRotation="255"/>
    </xf>
    <xf numFmtId="0" fontId="1" fillId="0" borderId="102" xfId="0" applyFont="1" applyBorder="1" applyAlignment="1">
      <alignment horizontal="center" vertical="center"/>
    </xf>
    <xf numFmtId="0" fontId="1" fillId="0" borderId="103" xfId="0" applyFont="1" applyBorder="1" applyAlignment="1">
      <alignment horizontal="center" vertical="center"/>
    </xf>
    <xf numFmtId="0" fontId="1" fillId="0" borderId="69" xfId="0" applyFont="1" applyBorder="1" applyAlignment="1" quotePrefix="1">
      <alignment horizontal="center" vertical="center"/>
    </xf>
    <xf numFmtId="0" fontId="1" fillId="0" borderId="72" xfId="0" applyFont="1" applyBorder="1" applyAlignment="1" quotePrefix="1">
      <alignment horizontal="center" vertical="center"/>
    </xf>
    <xf numFmtId="0" fontId="1" fillId="0" borderId="69" xfId="0" applyFont="1" applyBorder="1" applyAlignment="1">
      <alignment horizontal="center" vertical="center"/>
    </xf>
    <xf numFmtId="176" fontId="1" fillId="0" borderId="19" xfId="0" applyNumberFormat="1" applyFont="1" applyBorder="1" applyAlignment="1">
      <alignment horizontal="center" vertical="center"/>
    </xf>
    <xf numFmtId="176" fontId="1" fillId="0" borderId="9" xfId="0" applyNumberFormat="1" applyFont="1" applyBorder="1" applyAlignment="1">
      <alignment horizontal="center" vertical="center"/>
    </xf>
    <xf numFmtId="176" fontId="1" fillId="0" borderId="10" xfId="0" applyNumberFormat="1" applyFont="1" applyBorder="1" applyAlignment="1">
      <alignment horizontal="center" vertical="center"/>
    </xf>
    <xf numFmtId="178" fontId="1" fillId="0" borderId="19" xfId="0" applyNumberFormat="1" applyFont="1" applyBorder="1" applyAlignment="1">
      <alignment horizontal="center" vertical="center"/>
    </xf>
    <xf numFmtId="178" fontId="1" fillId="0" borderId="9" xfId="0" applyNumberFormat="1" applyFont="1" applyBorder="1" applyAlignment="1">
      <alignment horizontal="center" vertical="center"/>
    </xf>
    <xf numFmtId="178" fontId="1" fillId="0" borderId="10" xfId="0" applyNumberFormat="1" applyFont="1" applyBorder="1" applyAlignment="1">
      <alignment horizontal="center" vertical="center"/>
    </xf>
    <xf numFmtId="0" fontId="1" fillId="10" borderId="19" xfId="0" applyFont="1" applyFill="1" applyBorder="1" applyAlignment="1">
      <alignment horizontal="center" vertical="center"/>
    </xf>
    <xf numFmtId="0" fontId="1" fillId="10" borderId="9" xfId="0" applyFont="1" applyFill="1" applyBorder="1" applyAlignment="1">
      <alignment horizontal="center" vertical="center"/>
    </xf>
    <xf numFmtId="0" fontId="1" fillId="10" borderId="10" xfId="0" applyFont="1" applyFill="1" applyBorder="1" applyAlignment="1">
      <alignment horizontal="center" vertical="center"/>
    </xf>
    <xf numFmtId="0" fontId="1" fillId="9" borderId="19" xfId="0" applyFont="1" applyFill="1" applyBorder="1" applyAlignment="1">
      <alignment horizontal="center" vertical="center"/>
    </xf>
    <xf numFmtId="0" fontId="1" fillId="9" borderId="9" xfId="0" applyFont="1" applyFill="1" applyBorder="1" applyAlignment="1">
      <alignment horizontal="center" vertical="center"/>
    </xf>
    <xf numFmtId="0" fontId="1" fillId="9" borderId="10" xfId="0" applyFont="1" applyFill="1" applyBorder="1" applyAlignment="1">
      <alignment horizontal="center" vertical="center"/>
    </xf>
    <xf numFmtId="0" fontId="1" fillId="5" borderId="19" xfId="0" applyFont="1" applyFill="1" applyBorder="1" applyAlignment="1">
      <alignment horizontal="center" vertical="center"/>
    </xf>
    <xf numFmtId="0" fontId="1" fillId="5" borderId="9" xfId="0" applyFont="1" applyFill="1" applyBorder="1" applyAlignment="1">
      <alignment horizontal="center" vertical="center"/>
    </xf>
    <xf numFmtId="0" fontId="1" fillId="5" borderId="10" xfId="0" applyFont="1" applyFill="1" applyBorder="1" applyAlignment="1">
      <alignment horizontal="center" vertical="center"/>
    </xf>
    <xf numFmtId="0" fontId="1" fillId="8" borderId="19" xfId="0" applyFont="1" applyFill="1" applyBorder="1" applyAlignment="1">
      <alignment horizontal="distributed" vertical="center"/>
    </xf>
    <xf numFmtId="0" fontId="1" fillId="8" borderId="9" xfId="0" applyFont="1" applyFill="1" applyBorder="1" applyAlignment="1">
      <alignment horizontal="distributed" vertical="center"/>
    </xf>
    <xf numFmtId="0" fontId="1" fillId="8" borderId="10" xfId="0" applyFont="1" applyFill="1" applyBorder="1" applyAlignment="1">
      <alignment horizontal="distributed" vertical="center"/>
    </xf>
    <xf numFmtId="0" fontId="1" fillId="0" borderId="15" xfId="0" applyFont="1" applyBorder="1" applyAlignment="1">
      <alignment horizontal="distributed" vertical="center"/>
    </xf>
    <xf numFmtId="0" fontId="1" fillId="0" borderId="13" xfId="0" applyFont="1" applyBorder="1" applyAlignment="1">
      <alignment horizontal="distributed" vertical="center"/>
    </xf>
    <xf numFmtId="0" fontId="1" fillId="0" borderId="134" xfId="0" applyFont="1" applyBorder="1" applyAlignment="1">
      <alignment horizontal="distributed" vertical="center"/>
    </xf>
    <xf numFmtId="176" fontId="1" fillId="0" borderId="20" xfId="0" applyNumberFormat="1" applyFont="1" applyBorder="1" applyAlignment="1">
      <alignment horizontal="center" vertical="center"/>
    </xf>
    <xf numFmtId="176" fontId="1" fillId="0" borderId="12" xfId="0" applyNumberFormat="1" applyFont="1" applyBorder="1" applyAlignment="1">
      <alignment horizontal="center" vertical="center"/>
    </xf>
    <xf numFmtId="176" fontId="1" fillId="0" borderId="37" xfId="0" applyNumberFormat="1" applyFont="1" applyBorder="1" applyAlignment="1">
      <alignment horizontal="center" vertical="center"/>
    </xf>
    <xf numFmtId="0" fontId="5" fillId="0" borderId="1" xfId="0" applyFont="1" applyBorder="1" applyAlignment="1">
      <alignment horizontal="center" vertical="center"/>
    </xf>
    <xf numFmtId="0" fontId="17" fillId="0" borderId="0" xfId="0" applyFont="1" applyBorder="1" applyAlignment="1">
      <alignment horizontal="distributed" vertical="center"/>
    </xf>
    <xf numFmtId="0" fontId="1" fillId="0" borderId="135" xfId="0" applyFont="1" applyBorder="1" applyAlignment="1">
      <alignment horizontal="distributed" vertical="center"/>
    </xf>
    <xf numFmtId="0" fontId="1" fillId="0" borderId="18" xfId="0" applyFont="1" applyBorder="1" applyAlignment="1">
      <alignment horizontal="distributed" vertical="center"/>
    </xf>
    <xf numFmtId="0" fontId="1" fillId="0" borderId="0" xfId="0" applyFont="1" applyAlignment="1">
      <alignment horizontal="distributed" vertical="center"/>
    </xf>
    <xf numFmtId="0" fontId="1" fillId="0" borderId="136" xfId="0" applyFont="1" applyBorder="1" applyAlignment="1">
      <alignment horizontal="distributed" vertical="center"/>
    </xf>
    <xf numFmtId="0" fontId="17" fillId="0" borderId="13" xfId="0" applyFont="1" applyBorder="1" applyAlignment="1">
      <alignment horizontal="distributed" vertical="center"/>
    </xf>
    <xf numFmtId="0" fontId="1" fillId="5" borderId="9" xfId="20" applyFont="1" applyFill="1" applyBorder="1" applyAlignment="1">
      <alignment horizontal="center"/>
      <protection/>
    </xf>
    <xf numFmtId="176" fontId="1" fillId="0" borderId="20" xfId="0" applyNumberFormat="1" applyFont="1" applyBorder="1" applyAlignment="1">
      <alignment horizontal="center" vertical="center" wrapText="1"/>
    </xf>
    <xf numFmtId="176" fontId="1" fillId="0" borderId="12" xfId="0" applyNumberFormat="1" applyFont="1" applyBorder="1" applyAlignment="1">
      <alignment horizontal="center" vertical="center" wrapText="1"/>
    </xf>
    <xf numFmtId="176" fontId="1" fillId="0" borderId="37" xfId="0" applyNumberFormat="1" applyFont="1" applyBorder="1" applyAlignment="1">
      <alignment horizontal="center" vertical="center" wrapText="1"/>
    </xf>
    <xf numFmtId="0" fontId="1" fillId="8" borderId="20" xfId="0" applyFont="1" applyFill="1" applyBorder="1" applyAlignment="1">
      <alignment horizontal="center" vertical="center" shrinkToFit="1"/>
    </xf>
    <xf numFmtId="0" fontId="1" fillId="8" borderId="12" xfId="0" applyFont="1" applyFill="1" applyBorder="1" applyAlignment="1">
      <alignment horizontal="center" vertical="center" shrinkToFit="1"/>
    </xf>
    <xf numFmtId="0" fontId="1" fillId="8" borderId="37" xfId="0" applyFont="1" applyFill="1" applyBorder="1" applyAlignment="1">
      <alignment horizontal="center" vertical="center" shrinkToFit="1"/>
    </xf>
    <xf numFmtId="0" fontId="1" fillId="8" borderId="20" xfId="0" applyFont="1" applyFill="1" applyBorder="1" applyAlignment="1">
      <alignment horizontal="distributed" vertical="center"/>
    </xf>
    <xf numFmtId="0" fontId="1" fillId="8" borderId="12" xfId="0" applyFont="1" applyFill="1" applyBorder="1" applyAlignment="1">
      <alignment horizontal="distributed" vertical="center"/>
    </xf>
    <xf numFmtId="0" fontId="1" fillId="8" borderId="37" xfId="0" applyFont="1" applyFill="1" applyBorder="1" applyAlignment="1">
      <alignment horizontal="distributed" vertical="center"/>
    </xf>
    <xf numFmtId="0" fontId="1" fillId="8" borderId="15" xfId="0" applyFont="1" applyFill="1" applyBorder="1" applyAlignment="1">
      <alignment horizontal="distributed" vertical="center"/>
    </xf>
    <xf numFmtId="0" fontId="1" fillId="8" borderId="13" xfId="0" applyFont="1" applyFill="1" applyBorder="1" applyAlignment="1">
      <alignment horizontal="distributed" vertical="center"/>
    </xf>
    <xf numFmtId="0" fontId="1" fillId="8" borderId="14" xfId="0" applyFont="1" applyFill="1" applyBorder="1" applyAlignment="1">
      <alignment horizontal="distributed" vertical="center"/>
    </xf>
    <xf numFmtId="179" fontId="1" fillId="12" borderId="19" xfId="20" applyNumberFormat="1" applyFont="1" applyFill="1" applyBorder="1" applyAlignment="1">
      <alignment horizontal="center"/>
      <protection/>
    </xf>
    <xf numFmtId="179" fontId="1" fillId="12" borderId="9" xfId="20" applyNumberFormat="1" applyFont="1" applyFill="1" applyBorder="1" applyAlignment="1">
      <alignment horizontal="center"/>
      <protection/>
    </xf>
    <xf numFmtId="179" fontId="1" fillId="12" borderId="10" xfId="20" applyNumberFormat="1" applyFont="1" applyFill="1" applyBorder="1" applyAlignment="1">
      <alignment horizontal="center"/>
      <protection/>
    </xf>
    <xf numFmtId="178" fontId="1" fillId="12" borderId="19" xfId="20" applyNumberFormat="1" applyFont="1" applyFill="1" applyBorder="1" applyAlignment="1">
      <alignment horizontal="center"/>
      <protection/>
    </xf>
    <xf numFmtId="178" fontId="1" fillId="12" borderId="9" xfId="20" applyNumberFormat="1" applyFont="1" applyFill="1" applyBorder="1" applyAlignment="1">
      <alignment horizontal="center"/>
      <protection/>
    </xf>
    <xf numFmtId="178" fontId="1" fillId="12" borderId="10" xfId="20" applyNumberFormat="1" applyFont="1" applyFill="1" applyBorder="1" applyAlignment="1">
      <alignment horizontal="center"/>
      <protection/>
    </xf>
    <xf numFmtId="179" fontId="1" fillId="12" borderId="19" xfId="20" applyNumberFormat="1" applyFont="1" applyFill="1" applyBorder="1" applyAlignment="1">
      <alignment horizontal="center" vertical="center"/>
      <protection/>
    </xf>
    <xf numFmtId="179" fontId="1" fillId="12" borderId="9" xfId="20" applyNumberFormat="1" applyFont="1" applyFill="1" applyBorder="1" applyAlignment="1">
      <alignment horizontal="center" vertical="center"/>
      <protection/>
    </xf>
    <xf numFmtId="179" fontId="1" fillId="12" borderId="10" xfId="20" applyNumberFormat="1" applyFont="1" applyFill="1" applyBorder="1" applyAlignment="1">
      <alignment horizontal="center" vertical="center"/>
      <protection/>
    </xf>
    <xf numFmtId="178" fontId="1" fillId="5" borderId="9" xfId="20" applyNumberFormat="1" applyFont="1" applyFill="1" applyBorder="1" applyAlignment="1">
      <alignment horizontal="center"/>
      <protection/>
    </xf>
    <xf numFmtId="179" fontId="1" fillId="12" borderId="19" xfId="0" applyNumberFormat="1" applyFont="1" applyFill="1" applyBorder="1" applyAlignment="1">
      <alignment horizontal="center" vertical="center"/>
    </xf>
    <xf numFmtId="179" fontId="1" fillId="12" borderId="9" xfId="0" applyNumberFormat="1" applyFont="1" applyFill="1" applyBorder="1" applyAlignment="1">
      <alignment horizontal="center" vertical="center"/>
    </xf>
    <xf numFmtId="179" fontId="1" fillId="12" borderId="10" xfId="0" applyNumberFormat="1" applyFont="1" applyFill="1" applyBorder="1" applyAlignment="1">
      <alignment horizontal="center" vertical="center"/>
    </xf>
    <xf numFmtId="178" fontId="1" fillId="12" borderId="19" xfId="0" applyNumberFormat="1" applyFont="1" applyFill="1" applyBorder="1" applyAlignment="1">
      <alignment horizontal="center" vertical="center"/>
    </xf>
    <xf numFmtId="178" fontId="1" fillId="12" borderId="9" xfId="0" applyNumberFormat="1" applyFont="1" applyFill="1" applyBorder="1" applyAlignment="1">
      <alignment horizontal="center" vertical="center"/>
    </xf>
    <xf numFmtId="178" fontId="1" fillId="12" borderId="10" xfId="0" applyNumberFormat="1" applyFont="1" applyFill="1" applyBorder="1" applyAlignment="1">
      <alignment horizontal="center" vertical="center"/>
    </xf>
    <xf numFmtId="178" fontId="1" fillId="12" borderId="19" xfId="0" applyNumberFormat="1" applyFont="1" applyFill="1" applyBorder="1" applyAlignment="1">
      <alignment horizontal="center" vertical="center"/>
    </xf>
    <xf numFmtId="178" fontId="1" fillId="12" borderId="9" xfId="0" applyNumberFormat="1" applyFont="1" applyFill="1" applyBorder="1" applyAlignment="1">
      <alignment horizontal="center" vertical="center"/>
    </xf>
    <xf numFmtId="178" fontId="1" fillId="12" borderId="10" xfId="0" applyNumberFormat="1" applyFont="1" applyFill="1" applyBorder="1" applyAlignment="1">
      <alignment horizontal="center" vertical="center"/>
    </xf>
    <xf numFmtId="179" fontId="1" fillId="12" borderId="19" xfId="0" applyNumberFormat="1" applyFont="1" applyFill="1" applyBorder="1" applyAlignment="1">
      <alignment horizontal="center" vertical="center"/>
    </xf>
    <xf numFmtId="179" fontId="1" fillId="12" borderId="9" xfId="0" applyNumberFormat="1" applyFont="1" applyFill="1" applyBorder="1" applyAlignment="1">
      <alignment horizontal="center" vertical="center"/>
    </xf>
    <xf numFmtId="179" fontId="1" fillId="12" borderId="10" xfId="0" applyNumberFormat="1" applyFont="1" applyFill="1" applyBorder="1" applyAlignment="1">
      <alignment horizontal="center" vertical="center"/>
    </xf>
    <xf numFmtId="178" fontId="1" fillId="5" borderId="13" xfId="20" applyNumberFormat="1" applyFont="1" applyFill="1" applyBorder="1" applyAlignment="1">
      <alignment horizontal="center"/>
      <protection/>
    </xf>
    <xf numFmtId="178" fontId="1" fillId="12" borderId="19" xfId="20" applyNumberFormat="1" applyFont="1" applyFill="1" applyBorder="1" applyAlignment="1">
      <alignment horizontal="center" vertical="center"/>
      <protection/>
    </xf>
    <xf numFmtId="178" fontId="1" fillId="12" borderId="9" xfId="20" applyNumberFormat="1" applyFont="1" applyFill="1" applyBorder="1" applyAlignment="1">
      <alignment horizontal="center" vertical="center"/>
      <protection/>
    </xf>
    <xf numFmtId="178" fontId="1" fillId="12" borderId="10" xfId="20" applyNumberFormat="1" applyFont="1" applyFill="1" applyBorder="1" applyAlignment="1">
      <alignment horizontal="center" vertical="center"/>
      <protection/>
    </xf>
    <xf numFmtId="178" fontId="1" fillId="12" borderId="19" xfId="0" applyNumberFormat="1" applyFont="1" applyFill="1" applyBorder="1" applyAlignment="1">
      <alignment horizontal="center" vertical="center" wrapText="1"/>
    </xf>
    <xf numFmtId="178" fontId="1" fillId="12" borderId="9" xfId="0" applyNumberFormat="1" applyFont="1" applyFill="1" applyBorder="1" applyAlignment="1">
      <alignment horizontal="center" vertical="center" wrapText="1"/>
    </xf>
    <xf numFmtId="178" fontId="1" fillId="12" borderId="10" xfId="0" applyNumberFormat="1" applyFont="1" applyFill="1" applyBorder="1" applyAlignment="1">
      <alignment horizontal="center" vertical="center" wrapText="1"/>
    </xf>
    <xf numFmtId="0" fontId="1" fillId="5" borderId="13" xfId="20" applyFont="1" applyFill="1" applyBorder="1" applyAlignment="1">
      <alignment horizontal="center"/>
      <protection/>
    </xf>
    <xf numFmtId="179" fontId="1" fillId="0" borderId="19" xfId="0" applyNumberFormat="1" applyFont="1" applyBorder="1" applyAlignment="1">
      <alignment horizontal="center" vertical="center"/>
    </xf>
    <xf numFmtId="179" fontId="1" fillId="0" borderId="9" xfId="0" applyNumberFormat="1" applyFont="1" applyBorder="1" applyAlignment="1">
      <alignment horizontal="center" vertical="center"/>
    </xf>
    <xf numFmtId="179" fontId="1" fillId="0" borderId="10" xfId="0" applyNumberFormat="1" applyFont="1" applyBorder="1" applyAlignment="1">
      <alignment horizontal="center" vertical="center"/>
    </xf>
    <xf numFmtId="0" fontId="17" fillId="0" borderId="0" xfId="0" applyFont="1" applyBorder="1" applyAlignment="1">
      <alignment horizontal="distributed" vertical="center"/>
    </xf>
    <xf numFmtId="0" fontId="1" fillId="0" borderId="22" xfId="0" applyFont="1" applyBorder="1" applyAlignment="1" quotePrefix="1">
      <alignment horizontal="center" vertical="center"/>
    </xf>
    <xf numFmtId="178" fontId="1" fillId="5" borderId="9" xfId="0" applyNumberFormat="1" applyFont="1" applyFill="1" applyBorder="1" applyAlignment="1">
      <alignment horizontal="center" vertical="center"/>
    </xf>
    <xf numFmtId="178" fontId="1" fillId="5" borderId="10" xfId="0" applyNumberFormat="1" applyFont="1" applyFill="1" applyBorder="1" applyAlignment="1">
      <alignment horizontal="center" vertical="center"/>
    </xf>
    <xf numFmtId="176" fontId="1" fillId="12" borderId="19" xfId="0" applyNumberFormat="1" applyFont="1" applyFill="1" applyBorder="1" applyAlignment="1">
      <alignment horizontal="center" vertical="center"/>
    </xf>
    <xf numFmtId="176" fontId="1" fillId="12" borderId="9" xfId="0" applyNumberFormat="1" applyFont="1" applyFill="1" applyBorder="1" applyAlignment="1">
      <alignment horizontal="center" vertical="center"/>
    </xf>
    <xf numFmtId="176" fontId="1" fillId="12" borderId="10" xfId="0" applyNumberFormat="1" applyFont="1" applyFill="1" applyBorder="1" applyAlignment="1">
      <alignment horizontal="center" vertical="center"/>
    </xf>
    <xf numFmtId="0" fontId="1" fillId="0" borderId="53" xfId="0" applyFont="1" applyBorder="1" applyAlignment="1">
      <alignment horizontal="center" vertical="center"/>
    </xf>
    <xf numFmtId="0" fontId="1" fillId="0" borderId="69" xfId="0" applyFont="1" applyFill="1" applyBorder="1" applyAlignment="1" quotePrefix="1">
      <alignment horizontal="center" vertical="center"/>
    </xf>
    <xf numFmtId="0" fontId="1" fillId="0" borderId="72" xfId="0" applyFont="1" applyFill="1" applyBorder="1" applyAlignment="1">
      <alignment horizontal="center" vertical="center"/>
    </xf>
    <xf numFmtId="0" fontId="1" fillId="0" borderId="22" xfId="0" applyFont="1" applyFill="1" applyBorder="1" applyAlignment="1">
      <alignment horizontal="center" vertical="center"/>
    </xf>
    <xf numFmtId="179" fontId="1" fillId="8" borderId="19" xfId="0" applyNumberFormat="1" applyFont="1" applyFill="1" applyBorder="1" applyAlignment="1">
      <alignment horizontal="center" vertical="center"/>
    </xf>
    <xf numFmtId="179" fontId="1" fillId="8" borderId="9" xfId="0" applyNumberFormat="1" applyFont="1" applyFill="1" applyBorder="1" applyAlignment="1">
      <alignment horizontal="center" vertical="center"/>
    </xf>
    <xf numFmtId="179" fontId="1" fillId="8" borderId="10" xfId="0" applyNumberFormat="1" applyFont="1" applyFill="1" applyBorder="1" applyAlignment="1">
      <alignment horizontal="center" vertical="center"/>
    </xf>
    <xf numFmtId="0" fontId="36" fillId="0" borderId="43" xfId="0" applyFont="1" applyBorder="1" applyAlignment="1">
      <alignment horizontal="center" vertical="center"/>
    </xf>
    <xf numFmtId="180" fontId="1" fillId="5" borderId="9" xfId="0" applyNumberFormat="1" applyFont="1" applyFill="1" applyBorder="1" applyAlignment="1">
      <alignment horizontal="center" vertical="center"/>
    </xf>
    <xf numFmtId="180" fontId="1" fillId="5" borderId="10" xfId="0" applyNumberFormat="1" applyFont="1" applyFill="1" applyBorder="1" applyAlignment="1">
      <alignment horizontal="center" vertical="center"/>
    </xf>
    <xf numFmtId="0" fontId="1" fillId="8" borderId="19" xfId="0" applyFont="1" applyFill="1" applyBorder="1" applyAlignment="1">
      <alignment horizontal="center" vertical="center"/>
    </xf>
    <xf numFmtId="0" fontId="1" fillId="8" borderId="9" xfId="0" applyFont="1" applyFill="1" applyBorder="1" applyAlignment="1">
      <alignment horizontal="center" vertical="center"/>
    </xf>
    <xf numFmtId="0" fontId="1" fillId="8" borderId="10" xfId="0" applyFont="1" applyFill="1" applyBorder="1" applyAlignment="1">
      <alignment horizontal="center" vertical="center"/>
    </xf>
    <xf numFmtId="178" fontId="1" fillId="0" borderId="19"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10" xfId="0" applyNumberFormat="1" applyFont="1" applyBorder="1" applyAlignment="1">
      <alignment horizontal="center" vertical="center" shrinkToFit="1"/>
    </xf>
    <xf numFmtId="0" fontId="17" fillId="0" borderId="13" xfId="0" applyFont="1" applyBorder="1" applyAlignment="1">
      <alignment horizontal="center" vertical="center"/>
    </xf>
    <xf numFmtId="178" fontId="1" fillId="12" borderId="65" xfId="0" applyNumberFormat="1" applyFont="1" applyFill="1" applyBorder="1" applyAlignment="1">
      <alignment horizontal="center" vertical="center"/>
    </xf>
    <xf numFmtId="179" fontId="1" fillId="12" borderId="65" xfId="0" applyNumberFormat="1" applyFont="1" applyFill="1" applyBorder="1" applyAlignment="1">
      <alignment horizontal="center" vertical="center"/>
    </xf>
    <xf numFmtId="0" fontId="1" fillId="10" borderId="20" xfId="0" applyFont="1" applyFill="1" applyBorder="1" applyAlignment="1">
      <alignment horizontal="center" vertical="center" wrapText="1"/>
    </xf>
    <xf numFmtId="0" fontId="0" fillId="0" borderId="12" xfId="0" applyFont="1" applyBorder="1" applyAlignment="1">
      <alignment vertical="center"/>
    </xf>
    <xf numFmtId="0" fontId="0" fillId="0" borderId="37" xfId="0" applyFont="1" applyBorder="1" applyAlignment="1">
      <alignment vertical="center"/>
    </xf>
    <xf numFmtId="0" fontId="0" fillId="0" borderId="18" xfId="0" applyFont="1" applyBorder="1" applyAlignment="1">
      <alignment vertical="center"/>
    </xf>
    <xf numFmtId="0" fontId="0" fillId="0" borderId="0" xfId="0" applyFont="1" applyAlignment="1">
      <alignment vertical="center"/>
    </xf>
    <xf numFmtId="0" fontId="0" fillId="0" borderId="27" xfId="0" applyFont="1" applyBorder="1" applyAlignment="1">
      <alignment vertical="center"/>
    </xf>
    <xf numFmtId="0" fontId="0" fillId="0" borderId="15"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1" fillId="10" borderId="15" xfId="0" applyFont="1" applyFill="1" applyBorder="1" applyAlignment="1">
      <alignment horizontal="center" vertical="center"/>
    </xf>
    <xf numFmtId="0" fontId="1" fillId="10" borderId="13" xfId="0" applyFont="1" applyFill="1" applyBorder="1" applyAlignment="1">
      <alignment horizontal="center" vertical="center"/>
    </xf>
    <xf numFmtId="0" fontId="1" fillId="10" borderId="14" xfId="0" applyFont="1" applyFill="1" applyBorder="1" applyAlignment="1">
      <alignment horizontal="center" vertical="center"/>
    </xf>
    <xf numFmtId="0" fontId="1" fillId="10" borderId="19" xfId="0" applyFont="1" applyFill="1" applyBorder="1" applyAlignment="1">
      <alignment horizontal="center" vertical="center" shrinkToFit="1"/>
    </xf>
    <xf numFmtId="0" fontId="1" fillId="10" borderId="9" xfId="0" applyFont="1" applyFill="1" applyBorder="1" applyAlignment="1">
      <alignment horizontal="center" vertical="center" shrinkToFit="1"/>
    </xf>
    <xf numFmtId="0" fontId="1" fillId="10" borderId="10" xfId="0" applyFont="1" applyFill="1" applyBorder="1" applyAlignment="1">
      <alignment horizontal="center" vertical="center" shrinkToFit="1"/>
    </xf>
    <xf numFmtId="0" fontId="1" fillId="10" borderId="18"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27" xfId="0" applyFont="1" applyFill="1" applyBorder="1" applyAlignment="1">
      <alignment horizontal="center" vertical="center" wrapText="1"/>
    </xf>
    <xf numFmtId="0" fontId="1" fillId="10" borderId="18" xfId="0" applyFont="1" applyFill="1" applyBorder="1" applyAlignment="1">
      <alignment horizontal="center" vertical="center"/>
    </xf>
    <xf numFmtId="0" fontId="1" fillId="10" borderId="12" xfId="0" applyFont="1" applyFill="1" applyBorder="1" applyAlignment="1">
      <alignment horizontal="center" vertical="center"/>
    </xf>
    <xf numFmtId="0" fontId="1" fillId="10" borderId="37"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4" xfId="0" applyFont="1" applyFill="1" applyBorder="1" applyAlignment="1">
      <alignment horizontal="center" vertical="center"/>
    </xf>
    <xf numFmtId="0" fontId="1" fillId="8" borderId="20" xfId="0" applyFont="1" applyFill="1" applyBorder="1" applyAlignment="1">
      <alignment horizontal="center" vertical="center"/>
    </xf>
    <xf numFmtId="0" fontId="1" fillId="8" borderId="12" xfId="0" applyFont="1" applyFill="1" applyBorder="1" applyAlignment="1">
      <alignment horizontal="center" vertical="center"/>
    </xf>
    <xf numFmtId="0" fontId="1" fillId="8" borderId="37" xfId="0" applyFont="1" applyFill="1" applyBorder="1" applyAlignment="1">
      <alignment horizontal="center" vertical="center"/>
    </xf>
    <xf numFmtId="0" fontId="1" fillId="8" borderId="18" xfId="0" applyFont="1" applyFill="1" applyBorder="1" applyAlignment="1">
      <alignment horizontal="center" vertical="center"/>
    </xf>
    <xf numFmtId="0" fontId="1" fillId="8" borderId="0" xfId="0" applyFont="1" applyFill="1" applyBorder="1" applyAlignment="1">
      <alignment horizontal="center" vertical="center"/>
    </xf>
    <xf numFmtId="0" fontId="1" fillId="8" borderId="27" xfId="0" applyFont="1" applyFill="1" applyBorder="1" applyAlignment="1">
      <alignment horizontal="center" vertical="center"/>
    </xf>
    <xf numFmtId="0" fontId="1" fillId="8" borderId="15" xfId="0" applyFont="1" applyFill="1" applyBorder="1" applyAlignment="1">
      <alignment horizontal="center" vertical="center"/>
    </xf>
    <xf numFmtId="0" fontId="1" fillId="8" borderId="13" xfId="0" applyFont="1" applyFill="1" applyBorder="1" applyAlignment="1">
      <alignment horizontal="center" vertical="center"/>
    </xf>
    <xf numFmtId="0" fontId="1" fillId="8" borderId="14" xfId="0" applyFont="1" applyFill="1" applyBorder="1" applyAlignment="1">
      <alignment horizontal="center" vertical="center"/>
    </xf>
    <xf numFmtId="0" fontId="17" fillId="0" borderId="9" xfId="0" applyFont="1" applyBorder="1" applyAlignment="1">
      <alignment horizontal="center" vertical="center"/>
    </xf>
    <xf numFmtId="179" fontId="1" fillId="12" borderId="19" xfId="0" applyNumberFormat="1" applyFont="1" applyFill="1" applyBorder="1" applyAlignment="1">
      <alignment horizontal="center" vertical="center" wrapText="1"/>
    </xf>
    <xf numFmtId="179" fontId="1" fillId="12" borderId="9" xfId="0" applyNumberFormat="1" applyFont="1" applyFill="1" applyBorder="1" applyAlignment="1">
      <alignment horizontal="center" vertical="center" wrapText="1"/>
    </xf>
    <xf numFmtId="179" fontId="1" fillId="12" borderId="10" xfId="0" applyNumberFormat="1" applyFont="1" applyFill="1" applyBorder="1" applyAlignment="1">
      <alignment horizontal="center" vertical="center" wrapText="1"/>
    </xf>
    <xf numFmtId="178" fontId="1" fillId="0" borderId="20" xfId="0" applyNumberFormat="1" applyFont="1" applyBorder="1" applyAlignment="1">
      <alignment horizontal="center" vertical="center"/>
    </xf>
    <xf numFmtId="178" fontId="1" fillId="0" borderId="12" xfId="0" applyNumberFormat="1" applyFont="1" applyBorder="1" applyAlignment="1">
      <alignment horizontal="center" vertical="center"/>
    </xf>
    <xf numFmtId="178" fontId="1" fillId="0" borderId="15" xfId="0" applyNumberFormat="1" applyFont="1" applyBorder="1" applyAlignment="1">
      <alignment horizontal="center" vertical="center"/>
    </xf>
    <xf numFmtId="178" fontId="1" fillId="0" borderId="13" xfId="0" applyNumberFormat="1" applyFont="1" applyBorder="1" applyAlignment="1">
      <alignment horizontal="center" vertical="center"/>
    </xf>
    <xf numFmtId="178" fontId="1" fillId="0" borderId="37" xfId="0" applyNumberFormat="1" applyFont="1" applyBorder="1" applyAlignment="1">
      <alignment horizontal="center" vertical="center"/>
    </xf>
    <xf numFmtId="178" fontId="1" fillId="0" borderId="14" xfId="0" applyNumberFormat="1" applyFont="1" applyBorder="1" applyAlignment="1">
      <alignment horizontal="center" vertical="center"/>
    </xf>
    <xf numFmtId="179" fontId="1" fillId="12" borderId="15" xfId="0" applyNumberFormat="1" applyFont="1" applyFill="1" applyBorder="1" applyAlignment="1">
      <alignment horizontal="center" vertical="center"/>
    </xf>
    <xf numFmtId="179" fontId="1" fillId="12" borderId="13" xfId="0" applyNumberFormat="1" applyFont="1" applyFill="1" applyBorder="1" applyAlignment="1">
      <alignment horizontal="center" vertical="center"/>
    </xf>
    <xf numFmtId="179" fontId="1" fillId="12" borderId="14" xfId="0" applyNumberFormat="1" applyFont="1" applyFill="1" applyBorder="1" applyAlignment="1">
      <alignment horizontal="center" vertical="center"/>
    </xf>
    <xf numFmtId="0" fontId="1" fillId="5" borderId="15" xfId="0" applyFont="1" applyFill="1" applyBorder="1" applyAlignment="1">
      <alignment horizontal="center" vertical="center"/>
    </xf>
    <xf numFmtId="0" fontId="1" fillId="5" borderId="13" xfId="0" applyFont="1" applyFill="1" applyBorder="1" applyAlignment="1">
      <alignment horizontal="center" vertical="center"/>
    </xf>
    <xf numFmtId="0" fontId="1" fillId="5" borderId="14" xfId="0" applyFont="1" applyFill="1" applyBorder="1" applyAlignment="1">
      <alignment horizontal="center" vertical="center"/>
    </xf>
    <xf numFmtId="0" fontId="1" fillId="0" borderId="49" xfId="0" applyFont="1" applyBorder="1" applyAlignment="1">
      <alignment horizontal="center" vertical="center"/>
    </xf>
  </cellXfs>
  <cellStyles count="7">
    <cellStyle name="Normal" xfId="0"/>
    <cellStyle name="Percent" xfId="15"/>
    <cellStyle name="Comma [0]" xfId="16"/>
    <cellStyle name="Comma" xfId="17"/>
    <cellStyle name="Currency [0]" xfId="18"/>
    <cellStyle name="Currency" xfId="19"/>
    <cellStyle name="標準_Sheet1" xfId="20"/>
  </cellStyles>
  <dxfs count="3">
    <dxf>
      <fill>
        <patternFill>
          <bgColor rgb="FFFF0000"/>
        </patternFill>
      </fill>
      <border/>
    </dxf>
    <dxf>
      <fill>
        <patternFill>
          <bgColor rgb="FFFFFF00"/>
        </patternFill>
      </fill>
      <border/>
    </dxf>
    <dxf>
      <font>
        <color rgb="FF000000"/>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28575</xdr:colOff>
      <xdr:row>5</xdr:row>
      <xdr:rowOff>47625</xdr:rowOff>
    </xdr:from>
    <xdr:to>
      <xdr:col>11</xdr:col>
      <xdr:colOff>133350</xdr:colOff>
      <xdr:row>6</xdr:row>
      <xdr:rowOff>161925</xdr:rowOff>
    </xdr:to>
    <xdr:sp>
      <xdr:nvSpPr>
        <xdr:cNvPr id="1" name="Oval 1"/>
        <xdr:cNvSpPr>
          <a:spLocks/>
        </xdr:cNvSpPr>
      </xdr:nvSpPr>
      <xdr:spPr>
        <a:xfrm>
          <a:off x="1743075" y="981075"/>
          <a:ext cx="276225" cy="285750"/>
        </a:xfrm>
        <a:prstGeom prst="ellipse">
          <a:avLst/>
        </a:prstGeom>
        <a:solidFill>
          <a:srgbClr val="FFFF99"/>
        </a:solidFill>
        <a:ln w="19050"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始</a:t>
          </a:r>
        </a:p>
      </xdr:txBody>
    </xdr:sp>
    <xdr:clientData/>
  </xdr:twoCellAnchor>
  <xdr:twoCellAnchor>
    <xdr:from>
      <xdr:col>6</xdr:col>
      <xdr:colOff>152400</xdr:colOff>
      <xdr:row>9</xdr:row>
      <xdr:rowOff>9525</xdr:rowOff>
    </xdr:from>
    <xdr:to>
      <xdr:col>15</xdr:col>
      <xdr:colOff>0</xdr:colOff>
      <xdr:row>10</xdr:row>
      <xdr:rowOff>95250</xdr:rowOff>
    </xdr:to>
    <xdr:sp>
      <xdr:nvSpPr>
        <xdr:cNvPr id="2" name="Rectangle 2"/>
        <xdr:cNvSpPr>
          <a:spLocks/>
        </xdr:cNvSpPr>
      </xdr:nvSpPr>
      <xdr:spPr>
        <a:xfrm>
          <a:off x="1181100" y="1628775"/>
          <a:ext cx="1390650" cy="257175"/>
        </a:xfrm>
        <a:prstGeom prst="rect">
          <a:avLst/>
        </a:prstGeom>
        <a:solidFill>
          <a:srgbClr val="CCFFFF"/>
        </a:solidFill>
        <a:ln w="19050"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①設計条件の設定</a:t>
          </a:r>
        </a:p>
      </xdr:txBody>
    </xdr:sp>
    <xdr:clientData/>
  </xdr:twoCellAnchor>
  <xdr:twoCellAnchor>
    <xdr:from>
      <xdr:col>6</xdr:col>
      <xdr:colOff>152400</xdr:colOff>
      <xdr:row>14</xdr:row>
      <xdr:rowOff>95250</xdr:rowOff>
    </xdr:from>
    <xdr:to>
      <xdr:col>15</xdr:col>
      <xdr:colOff>0</xdr:colOff>
      <xdr:row>17</xdr:row>
      <xdr:rowOff>57150</xdr:rowOff>
    </xdr:to>
    <xdr:sp>
      <xdr:nvSpPr>
        <xdr:cNvPr id="3" name="Rectangle 3"/>
        <xdr:cNvSpPr>
          <a:spLocks/>
        </xdr:cNvSpPr>
      </xdr:nvSpPr>
      <xdr:spPr>
        <a:xfrm>
          <a:off x="1181100" y="2571750"/>
          <a:ext cx="1390650" cy="476250"/>
        </a:xfrm>
        <a:prstGeom prst="rect">
          <a:avLst/>
        </a:prstGeom>
        <a:solidFill>
          <a:srgbClr val="CCFFFF"/>
        </a:solidFill>
        <a:ln w="19050"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　②橋げたの種別
　　桁配置の決定</a:t>
          </a:r>
        </a:p>
      </xdr:txBody>
    </xdr:sp>
    <xdr:clientData/>
  </xdr:twoCellAnchor>
  <xdr:twoCellAnchor>
    <xdr:from>
      <xdr:col>7</xdr:col>
      <xdr:colOff>142875</xdr:colOff>
      <xdr:row>27</xdr:row>
      <xdr:rowOff>85725</xdr:rowOff>
    </xdr:from>
    <xdr:to>
      <xdr:col>14</xdr:col>
      <xdr:colOff>19050</xdr:colOff>
      <xdr:row>28</xdr:row>
      <xdr:rowOff>161925</xdr:rowOff>
    </xdr:to>
    <xdr:sp>
      <xdr:nvSpPr>
        <xdr:cNvPr id="4" name="Rectangle 4"/>
        <xdr:cNvSpPr>
          <a:spLocks/>
        </xdr:cNvSpPr>
      </xdr:nvSpPr>
      <xdr:spPr>
        <a:xfrm>
          <a:off x="1343025" y="4791075"/>
          <a:ext cx="1076325" cy="247650"/>
        </a:xfrm>
        <a:prstGeom prst="rect">
          <a:avLst/>
        </a:prstGeom>
        <a:solidFill>
          <a:srgbClr val="CCFFFF"/>
        </a:solidFill>
        <a:ln w="19050"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　④主桁の設計</a:t>
          </a:r>
        </a:p>
      </xdr:txBody>
    </xdr:sp>
    <xdr:clientData/>
  </xdr:twoCellAnchor>
  <xdr:twoCellAnchor>
    <xdr:from>
      <xdr:col>7</xdr:col>
      <xdr:colOff>38100</xdr:colOff>
      <xdr:row>49</xdr:row>
      <xdr:rowOff>142875</xdr:rowOff>
    </xdr:from>
    <xdr:to>
      <xdr:col>14</xdr:col>
      <xdr:colOff>123825</xdr:colOff>
      <xdr:row>52</xdr:row>
      <xdr:rowOff>66675</xdr:rowOff>
    </xdr:to>
    <xdr:sp>
      <xdr:nvSpPr>
        <xdr:cNvPr id="5" name="Rectangle 5"/>
        <xdr:cNvSpPr>
          <a:spLocks/>
        </xdr:cNvSpPr>
      </xdr:nvSpPr>
      <xdr:spPr>
        <a:xfrm>
          <a:off x="1238250" y="8620125"/>
          <a:ext cx="1285875" cy="438150"/>
        </a:xfrm>
        <a:prstGeom prst="rect">
          <a:avLst/>
        </a:prstGeom>
        <a:solidFill>
          <a:srgbClr val="CCFFFF"/>
        </a:solidFill>
        <a:ln w="19050"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　⑦落橋防止
　システムの設計</a:t>
          </a:r>
        </a:p>
      </xdr:txBody>
    </xdr:sp>
    <xdr:clientData/>
  </xdr:twoCellAnchor>
  <xdr:twoCellAnchor>
    <xdr:from>
      <xdr:col>10</xdr:col>
      <xdr:colOff>0</xdr:colOff>
      <xdr:row>54</xdr:row>
      <xdr:rowOff>133350</xdr:rowOff>
    </xdr:from>
    <xdr:to>
      <xdr:col>11</xdr:col>
      <xdr:colOff>142875</xdr:colOff>
      <xdr:row>56</xdr:row>
      <xdr:rowOff>123825</xdr:rowOff>
    </xdr:to>
    <xdr:sp>
      <xdr:nvSpPr>
        <xdr:cNvPr id="6" name="Oval 6"/>
        <xdr:cNvSpPr>
          <a:spLocks/>
        </xdr:cNvSpPr>
      </xdr:nvSpPr>
      <xdr:spPr>
        <a:xfrm>
          <a:off x="1714500" y="9467850"/>
          <a:ext cx="314325" cy="333375"/>
        </a:xfrm>
        <a:prstGeom prst="ellipse">
          <a:avLst/>
        </a:prstGeom>
        <a:solidFill>
          <a:srgbClr val="FFFF99"/>
        </a:solidFill>
        <a:ln w="19050"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終</a:t>
          </a:r>
        </a:p>
      </xdr:txBody>
    </xdr:sp>
    <xdr:clientData/>
  </xdr:twoCellAnchor>
  <xdr:twoCellAnchor>
    <xdr:from>
      <xdr:col>7</xdr:col>
      <xdr:colOff>123825</xdr:colOff>
      <xdr:row>43</xdr:row>
      <xdr:rowOff>95250</xdr:rowOff>
    </xdr:from>
    <xdr:to>
      <xdr:col>14</xdr:col>
      <xdr:colOff>47625</xdr:colOff>
      <xdr:row>44</xdr:row>
      <xdr:rowOff>142875</xdr:rowOff>
    </xdr:to>
    <xdr:sp>
      <xdr:nvSpPr>
        <xdr:cNvPr id="7" name="Rectangle 7"/>
        <xdr:cNvSpPr>
          <a:spLocks/>
        </xdr:cNvSpPr>
      </xdr:nvSpPr>
      <xdr:spPr>
        <a:xfrm>
          <a:off x="1323975" y="7543800"/>
          <a:ext cx="1123950" cy="219075"/>
        </a:xfrm>
        <a:prstGeom prst="rect">
          <a:avLst/>
        </a:prstGeom>
        <a:solidFill>
          <a:srgbClr val="CCFFFF"/>
        </a:solidFill>
        <a:ln w="19050"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　⑥支承の設計</a:t>
          </a:r>
        </a:p>
      </xdr:txBody>
    </xdr:sp>
    <xdr:clientData/>
  </xdr:twoCellAnchor>
  <xdr:twoCellAnchor>
    <xdr:from>
      <xdr:col>7</xdr:col>
      <xdr:colOff>114300</xdr:colOff>
      <xdr:row>21</xdr:row>
      <xdr:rowOff>57150</xdr:rowOff>
    </xdr:from>
    <xdr:to>
      <xdr:col>14</xdr:col>
      <xdr:colOff>47625</xdr:colOff>
      <xdr:row>23</xdr:row>
      <xdr:rowOff>85725</xdr:rowOff>
    </xdr:to>
    <xdr:sp>
      <xdr:nvSpPr>
        <xdr:cNvPr id="8" name="Rectangle 8"/>
        <xdr:cNvSpPr>
          <a:spLocks/>
        </xdr:cNvSpPr>
      </xdr:nvSpPr>
      <xdr:spPr>
        <a:xfrm>
          <a:off x="1314450" y="3733800"/>
          <a:ext cx="1133475" cy="371475"/>
        </a:xfrm>
        <a:prstGeom prst="rect">
          <a:avLst/>
        </a:prstGeom>
        <a:solidFill>
          <a:srgbClr val="CCFFFF"/>
        </a:solidFill>
        <a:ln w="19050"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　③床版の設計　　　　　　　　　　　</a:t>
          </a:r>
        </a:p>
      </xdr:txBody>
    </xdr:sp>
    <xdr:clientData/>
  </xdr:twoCellAnchor>
  <xdr:twoCellAnchor>
    <xdr:from>
      <xdr:col>6</xdr:col>
      <xdr:colOff>133350</xdr:colOff>
      <xdr:row>38</xdr:row>
      <xdr:rowOff>133350</xdr:rowOff>
    </xdr:from>
    <xdr:to>
      <xdr:col>15</xdr:col>
      <xdr:colOff>28575</xdr:colOff>
      <xdr:row>40</xdr:row>
      <xdr:rowOff>28575</xdr:rowOff>
    </xdr:to>
    <xdr:sp>
      <xdr:nvSpPr>
        <xdr:cNvPr id="9" name="Rectangle 9"/>
        <xdr:cNvSpPr>
          <a:spLocks/>
        </xdr:cNvSpPr>
      </xdr:nvSpPr>
      <xdr:spPr>
        <a:xfrm>
          <a:off x="1162050" y="6724650"/>
          <a:ext cx="1438275" cy="238125"/>
        </a:xfrm>
        <a:prstGeom prst="rect">
          <a:avLst/>
        </a:prstGeom>
        <a:solidFill>
          <a:srgbClr val="CCFFFF"/>
        </a:solidFill>
        <a:ln w="19050"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⑥橋脚の設計</a:t>
          </a:r>
        </a:p>
      </xdr:txBody>
    </xdr:sp>
    <xdr:clientData/>
  </xdr:twoCellAnchor>
  <xdr:twoCellAnchor>
    <xdr:from>
      <xdr:col>11</xdr:col>
      <xdr:colOff>0</xdr:colOff>
      <xdr:row>6</xdr:row>
      <xdr:rowOff>152400</xdr:rowOff>
    </xdr:from>
    <xdr:to>
      <xdr:col>11</xdr:col>
      <xdr:colOff>0</xdr:colOff>
      <xdr:row>8</xdr:row>
      <xdr:rowOff>161925</xdr:rowOff>
    </xdr:to>
    <xdr:sp>
      <xdr:nvSpPr>
        <xdr:cNvPr id="10" name="Line 10"/>
        <xdr:cNvSpPr>
          <a:spLocks/>
        </xdr:cNvSpPr>
      </xdr:nvSpPr>
      <xdr:spPr>
        <a:xfrm>
          <a:off x="1885950" y="1257300"/>
          <a:ext cx="0" cy="35242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161925</xdr:colOff>
      <xdr:row>52</xdr:row>
      <xdr:rowOff>66675</xdr:rowOff>
    </xdr:from>
    <xdr:to>
      <xdr:col>10</xdr:col>
      <xdr:colOff>161925</xdr:colOff>
      <xdr:row>54</xdr:row>
      <xdr:rowOff>123825</xdr:rowOff>
    </xdr:to>
    <xdr:sp>
      <xdr:nvSpPr>
        <xdr:cNvPr id="11" name="Line 17"/>
        <xdr:cNvSpPr>
          <a:spLocks/>
        </xdr:cNvSpPr>
      </xdr:nvSpPr>
      <xdr:spPr>
        <a:xfrm>
          <a:off x="1876425" y="9058275"/>
          <a:ext cx="0" cy="40005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33</xdr:row>
      <xdr:rowOff>85725</xdr:rowOff>
    </xdr:from>
    <xdr:to>
      <xdr:col>14</xdr:col>
      <xdr:colOff>0</xdr:colOff>
      <xdr:row>35</xdr:row>
      <xdr:rowOff>123825</xdr:rowOff>
    </xdr:to>
    <xdr:sp>
      <xdr:nvSpPr>
        <xdr:cNvPr id="12" name="Rectangle 18"/>
        <xdr:cNvSpPr>
          <a:spLocks/>
        </xdr:cNvSpPr>
      </xdr:nvSpPr>
      <xdr:spPr>
        <a:xfrm>
          <a:off x="1381125" y="5819775"/>
          <a:ext cx="1019175" cy="381000"/>
        </a:xfrm>
        <a:prstGeom prst="rect">
          <a:avLst/>
        </a:prstGeom>
        <a:solidFill>
          <a:srgbClr val="CCFFFF"/>
        </a:solidFill>
        <a:ln w="1587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⑤中間・端横桁　の設計</a:t>
          </a:r>
        </a:p>
      </xdr:txBody>
    </xdr:sp>
    <xdr:clientData/>
  </xdr:twoCellAnchor>
  <xdr:twoCellAnchor>
    <xdr:from>
      <xdr:col>11</xdr:col>
      <xdr:colOff>0</xdr:colOff>
      <xdr:row>10</xdr:row>
      <xdr:rowOff>95250</xdr:rowOff>
    </xdr:from>
    <xdr:to>
      <xdr:col>11</xdr:col>
      <xdr:colOff>0</xdr:colOff>
      <xdr:row>14</xdr:row>
      <xdr:rowOff>76200</xdr:rowOff>
    </xdr:to>
    <xdr:sp>
      <xdr:nvSpPr>
        <xdr:cNvPr id="13" name="Line 19"/>
        <xdr:cNvSpPr>
          <a:spLocks/>
        </xdr:cNvSpPr>
      </xdr:nvSpPr>
      <xdr:spPr>
        <a:xfrm>
          <a:off x="1885950" y="1885950"/>
          <a:ext cx="0" cy="66675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17</xdr:row>
      <xdr:rowOff>47625</xdr:rowOff>
    </xdr:from>
    <xdr:to>
      <xdr:col>11</xdr:col>
      <xdr:colOff>0</xdr:colOff>
      <xdr:row>21</xdr:row>
      <xdr:rowOff>47625</xdr:rowOff>
    </xdr:to>
    <xdr:sp>
      <xdr:nvSpPr>
        <xdr:cNvPr id="14" name="Line 20"/>
        <xdr:cNvSpPr>
          <a:spLocks/>
        </xdr:cNvSpPr>
      </xdr:nvSpPr>
      <xdr:spPr>
        <a:xfrm>
          <a:off x="1885950" y="3038475"/>
          <a:ext cx="0" cy="6858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23</xdr:row>
      <xdr:rowOff>76200</xdr:rowOff>
    </xdr:from>
    <xdr:to>
      <xdr:col>11</xdr:col>
      <xdr:colOff>0</xdr:colOff>
      <xdr:row>27</xdr:row>
      <xdr:rowOff>66675</xdr:rowOff>
    </xdr:to>
    <xdr:sp>
      <xdr:nvSpPr>
        <xdr:cNvPr id="15" name="Line 21"/>
        <xdr:cNvSpPr>
          <a:spLocks/>
        </xdr:cNvSpPr>
      </xdr:nvSpPr>
      <xdr:spPr>
        <a:xfrm>
          <a:off x="1885950" y="4095750"/>
          <a:ext cx="0" cy="67627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29</xdr:row>
      <xdr:rowOff>0</xdr:rowOff>
    </xdr:from>
    <xdr:to>
      <xdr:col>11</xdr:col>
      <xdr:colOff>0</xdr:colOff>
      <xdr:row>33</xdr:row>
      <xdr:rowOff>85725</xdr:rowOff>
    </xdr:to>
    <xdr:sp>
      <xdr:nvSpPr>
        <xdr:cNvPr id="16" name="Line 22"/>
        <xdr:cNvSpPr>
          <a:spLocks/>
        </xdr:cNvSpPr>
      </xdr:nvSpPr>
      <xdr:spPr>
        <a:xfrm>
          <a:off x="1885950" y="5048250"/>
          <a:ext cx="0" cy="77152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40</xdr:row>
      <xdr:rowOff>19050</xdr:rowOff>
    </xdr:from>
    <xdr:to>
      <xdr:col>11</xdr:col>
      <xdr:colOff>0</xdr:colOff>
      <xdr:row>43</xdr:row>
      <xdr:rowOff>85725</xdr:rowOff>
    </xdr:to>
    <xdr:sp>
      <xdr:nvSpPr>
        <xdr:cNvPr id="17" name="Line 23"/>
        <xdr:cNvSpPr>
          <a:spLocks/>
        </xdr:cNvSpPr>
      </xdr:nvSpPr>
      <xdr:spPr>
        <a:xfrm>
          <a:off x="1885950" y="6953250"/>
          <a:ext cx="0" cy="58102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114300</xdr:rowOff>
    </xdr:from>
    <xdr:to>
      <xdr:col>11</xdr:col>
      <xdr:colOff>0</xdr:colOff>
      <xdr:row>38</xdr:row>
      <xdr:rowOff>133350</xdr:rowOff>
    </xdr:to>
    <xdr:sp>
      <xdr:nvSpPr>
        <xdr:cNvPr id="18" name="Line 24"/>
        <xdr:cNvSpPr>
          <a:spLocks/>
        </xdr:cNvSpPr>
      </xdr:nvSpPr>
      <xdr:spPr>
        <a:xfrm>
          <a:off x="1885950" y="6191250"/>
          <a:ext cx="0" cy="5334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44</xdr:row>
      <xdr:rowOff>142875</xdr:rowOff>
    </xdr:from>
    <xdr:to>
      <xdr:col>11</xdr:col>
      <xdr:colOff>0</xdr:colOff>
      <xdr:row>49</xdr:row>
      <xdr:rowOff>133350</xdr:rowOff>
    </xdr:to>
    <xdr:sp>
      <xdr:nvSpPr>
        <xdr:cNvPr id="19" name="Line 26"/>
        <xdr:cNvSpPr>
          <a:spLocks/>
        </xdr:cNvSpPr>
      </xdr:nvSpPr>
      <xdr:spPr>
        <a:xfrm>
          <a:off x="1885950" y="7762875"/>
          <a:ext cx="0" cy="84772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66</xdr:col>
      <xdr:colOff>9525</xdr:colOff>
      <xdr:row>8</xdr:row>
      <xdr:rowOff>0</xdr:rowOff>
    </xdr:from>
    <xdr:to>
      <xdr:col>75</xdr:col>
      <xdr:colOff>0</xdr:colOff>
      <xdr:row>9</xdr:row>
      <xdr:rowOff>0</xdr:rowOff>
    </xdr:to>
    <xdr:sp>
      <xdr:nvSpPr>
        <xdr:cNvPr id="1" name="Line 2"/>
        <xdr:cNvSpPr>
          <a:spLocks/>
        </xdr:cNvSpPr>
      </xdr:nvSpPr>
      <xdr:spPr>
        <a:xfrm>
          <a:off x="11363325" y="1457325"/>
          <a:ext cx="1533525"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37</xdr:row>
      <xdr:rowOff>0</xdr:rowOff>
    </xdr:from>
    <xdr:to>
      <xdr:col>56</xdr:col>
      <xdr:colOff>0</xdr:colOff>
      <xdr:row>39</xdr:row>
      <xdr:rowOff>0</xdr:rowOff>
    </xdr:to>
    <xdr:sp>
      <xdr:nvSpPr>
        <xdr:cNvPr id="2" name="Line 3"/>
        <xdr:cNvSpPr>
          <a:spLocks/>
        </xdr:cNvSpPr>
      </xdr:nvSpPr>
      <xdr:spPr>
        <a:xfrm>
          <a:off x="7553325" y="6457950"/>
          <a:ext cx="2057400"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41</xdr:row>
      <xdr:rowOff>0</xdr:rowOff>
    </xdr:from>
    <xdr:to>
      <xdr:col>29</xdr:col>
      <xdr:colOff>0</xdr:colOff>
      <xdr:row>43</xdr:row>
      <xdr:rowOff>0</xdr:rowOff>
    </xdr:to>
    <xdr:sp>
      <xdr:nvSpPr>
        <xdr:cNvPr id="1" name="Line 1"/>
        <xdr:cNvSpPr>
          <a:spLocks/>
        </xdr:cNvSpPr>
      </xdr:nvSpPr>
      <xdr:spPr>
        <a:xfrm>
          <a:off x="342900" y="7210425"/>
          <a:ext cx="4638675"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104775</xdr:colOff>
      <xdr:row>16</xdr:row>
      <xdr:rowOff>85725</xdr:rowOff>
    </xdr:from>
    <xdr:to>
      <xdr:col>5</xdr:col>
      <xdr:colOff>104775</xdr:colOff>
      <xdr:row>19</xdr:row>
      <xdr:rowOff>19050</xdr:rowOff>
    </xdr:to>
    <xdr:sp>
      <xdr:nvSpPr>
        <xdr:cNvPr id="1" name="Line 1"/>
        <xdr:cNvSpPr>
          <a:spLocks/>
        </xdr:cNvSpPr>
      </xdr:nvSpPr>
      <xdr:spPr>
        <a:xfrm>
          <a:off x="962025" y="2905125"/>
          <a:ext cx="0" cy="457200"/>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114300</xdr:colOff>
      <xdr:row>17</xdr:row>
      <xdr:rowOff>66675</xdr:rowOff>
    </xdr:from>
    <xdr:to>
      <xdr:col>4</xdr:col>
      <xdr:colOff>114300</xdr:colOff>
      <xdr:row>19</xdr:row>
      <xdr:rowOff>9525</xdr:rowOff>
    </xdr:to>
    <xdr:sp>
      <xdr:nvSpPr>
        <xdr:cNvPr id="2" name="Line 2"/>
        <xdr:cNvSpPr>
          <a:spLocks/>
        </xdr:cNvSpPr>
      </xdr:nvSpPr>
      <xdr:spPr>
        <a:xfrm>
          <a:off x="800100" y="3057525"/>
          <a:ext cx="0" cy="295275"/>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17</xdr:row>
      <xdr:rowOff>0</xdr:rowOff>
    </xdr:from>
    <xdr:to>
      <xdr:col>4</xdr:col>
      <xdr:colOff>0</xdr:colOff>
      <xdr:row>18</xdr:row>
      <xdr:rowOff>161925</xdr:rowOff>
    </xdr:to>
    <xdr:sp>
      <xdr:nvSpPr>
        <xdr:cNvPr id="3" name="Line 3"/>
        <xdr:cNvSpPr>
          <a:spLocks/>
        </xdr:cNvSpPr>
      </xdr:nvSpPr>
      <xdr:spPr>
        <a:xfrm>
          <a:off x="685800" y="2990850"/>
          <a:ext cx="0" cy="333375"/>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76200</xdr:colOff>
      <xdr:row>18</xdr:row>
      <xdr:rowOff>66675</xdr:rowOff>
    </xdr:from>
    <xdr:to>
      <xdr:col>10</xdr:col>
      <xdr:colOff>76200</xdr:colOff>
      <xdr:row>20</xdr:row>
      <xdr:rowOff>0</xdr:rowOff>
    </xdr:to>
    <xdr:sp>
      <xdr:nvSpPr>
        <xdr:cNvPr id="4" name="Line 4"/>
        <xdr:cNvSpPr>
          <a:spLocks/>
        </xdr:cNvSpPr>
      </xdr:nvSpPr>
      <xdr:spPr>
        <a:xfrm>
          <a:off x="1790700" y="3228975"/>
          <a:ext cx="0" cy="247650"/>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142875</xdr:colOff>
      <xdr:row>23</xdr:row>
      <xdr:rowOff>152400</xdr:rowOff>
    </xdr:from>
    <xdr:to>
      <xdr:col>17</xdr:col>
      <xdr:colOff>0</xdr:colOff>
      <xdr:row>24</xdr:row>
      <xdr:rowOff>161925</xdr:rowOff>
    </xdr:to>
    <xdr:sp>
      <xdr:nvSpPr>
        <xdr:cNvPr id="5" name="Oval 5"/>
        <xdr:cNvSpPr>
          <a:spLocks/>
        </xdr:cNvSpPr>
      </xdr:nvSpPr>
      <xdr:spPr>
        <a:xfrm>
          <a:off x="2714625" y="3943350"/>
          <a:ext cx="200025" cy="180975"/>
        </a:xfrm>
        <a:prstGeom prst="ellipse">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18</xdr:row>
      <xdr:rowOff>9525</xdr:rowOff>
    </xdr:from>
    <xdr:to>
      <xdr:col>37</xdr:col>
      <xdr:colOff>0</xdr:colOff>
      <xdr:row>20</xdr:row>
      <xdr:rowOff>47625</xdr:rowOff>
    </xdr:to>
    <xdr:sp>
      <xdr:nvSpPr>
        <xdr:cNvPr id="6" name="Line 6"/>
        <xdr:cNvSpPr>
          <a:spLocks/>
        </xdr:cNvSpPr>
      </xdr:nvSpPr>
      <xdr:spPr>
        <a:xfrm>
          <a:off x="6343650" y="3171825"/>
          <a:ext cx="0" cy="352425"/>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76200</xdr:colOff>
      <xdr:row>18</xdr:row>
      <xdr:rowOff>85725</xdr:rowOff>
    </xdr:from>
    <xdr:to>
      <xdr:col>36</xdr:col>
      <xdr:colOff>76200</xdr:colOff>
      <xdr:row>20</xdr:row>
      <xdr:rowOff>38100</xdr:rowOff>
    </xdr:to>
    <xdr:sp>
      <xdr:nvSpPr>
        <xdr:cNvPr id="7" name="Line 7"/>
        <xdr:cNvSpPr>
          <a:spLocks/>
        </xdr:cNvSpPr>
      </xdr:nvSpPr>
      <xdr:spPr>
        <a:xfrm>
          <a:off x="6248400" y="3248025"/>
          <a:ext cx="0" cy="266700"/>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85725</xdr:colOff>
      <xdr:row>17</xdr:row>
      <xdr:rowOff>104775</xdr:rowOff>
    </xdr:from>
    <xdr:to>
      <xdr:col>35</xdr:col>
      <xdr:colOff>85725</xdr:colOff>
      <xdr:row>20</xdr:row>
      <xdr:rowOff>47625</xdr:rowOff>
    </xdr:to>
    <xdr:sp>
      <xdr:nvSpPr>
        <xdr:cNvPr id="8" name="Line 8"/>
        <xdr:cNvSpPr>
          <a:spLocks/>
        </xdr:cNvSpPr>
      </xdr:nvSpPr>
      <xdr:spPr>
        <a:xfrm>
          <a:off x="6086475" y="3095625"/>
          <a:ext cx="0" cy="428625"/>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21</xdr:row>
      <xdr:rowOff>76200</xdr:rowOff>
    </xdr:from>
    <xdr:to>
      <xdr:col>8</xdr:col>
      <xdr:colOff>47625</xdr:colOff>
      <xdr:row>22</xdr:row>
      <xdr:rowOff>19050</xdr:rowOff>
    </xdr:to>
    <xdr:sp>
      <xdr:nvSpPr>
        <xdr:cNvPr id="9" name="Oval 9"/>
        <xdr:cNvSpPr>
          <a:spLocks/>
        </xdr:cNvSpPr>
      </xdr:nvSpPr>
      <xdr:spPr>
        <a:xfrm>
          <a:off x="1343025" y="3638550"/>
          <a:ext cx="76200" cy="76200"/>
        </a:xfrm>
        <a:prstGeom prst="ellipse">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19</xdr:row>
      <xdr:rowOff>0</xdr:rowOff>
    </xdr:from>
    <xdr:to>
      <xdr:col>8</xdr:col>
      <xdr:colOff>0</xdr:colOff>
      <xdr:row>19</xdr:row>
      <xdr:rowOff>104775</xdr:rowOff>
    </xdr:to>
    <xdr:sp>
      <xdr:nvSpPr>
        <xdr:cNvPr id="10" name="Line 10"/>
        <xdr:cNvSpPr>
          <a:spLocks/>
        </xdr:cNvSpPr>
      </xdr:nvSpPr>
      <xdr:spPr>
        <a:xfrm>
          <a:off x="1371600" y="3343275"/>
          <a:ext cx="0" cy="104775"/>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21</xdr:row>
      <xdr:rowOff>76200</xdr:rowOff>
    </xdr:from>
    <xdr:to>
      <xdr:col>8</xdr:col>
      <xdr:colOff>47625</xdr:colOff>
      <xdr:row>22</xdr:row>
      <xdr:rowOff>19050</xdr:rowOff>
    </xdr:to>
    <xdr:sp>
      <xdr:nvSpPr>
        <xdr:cNvPr id="11" name="Oval 11"/>
        <xdr:cNvSpPr>
          <a:spLocks/>
        </xdr:cNvSpPr>
      </xdr:nvSpPr>
      <xdr:spPr>
        <a:xfrm>
          <a:off x="1343025" y="3638550"/>
          <a:ext cx="76200" cy="76200"/>
        </a:xfrm>
        <a:prstGeom prst="ellipse">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21</xdr:row>
      <xdr:rowOff>76200</xdr:rowOff>
    </xdr:from>
    <xdr:to>
      <xdr:col>8</xdr:col>
      <xdr:colOff>47625</xdr:colOff>
      <xdr:row>22</xdr:row>
      <xdr:rowOff>19050</xdr:rowOff>
    </xdr:to>
    <xdr:sp>
      <xdr:nvSpPr>
        <xdr:cNvPr id="12" name="Oval 12"/>
        <xdr:cNvSpPr>
          <a:spLocks/>
        </xdr:cNvSpPr>
      </xdr:nvSpPr>
      <xdr:spPr>
        <a:xfrm>
          <a:off x="1343025" y="3638550"/>
          <a:ext cx="76200" cy="76200"/>
        </a:xfrm>
        <a:prstGeom prst="ellipse">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66675</xdr:colOff>
      <xdr:row>24</xdr:row>
      <xdr:rowOff>66675</xdr:rowOff>
    </xdr:from>
    <xdr:to>
      <xdr:col>16</xdr:col>
      <xdr:colOff>66675</xdr:colOff>
      <xdr:row>25</xdr:row>
      <xdr:rowOff>142875</xdr:rowOff>
    </xdr:to>
    <xdr:sp>
      <xdr:nvSpPr>
        <xdr:cNvPr id="13" name="Line 13"/>
        <xdr:cNvSpPr>
          <a:spLocks/>
        </xdr:cNvSpPr>
      </xdr:nvSpPr>
      <xdr:spPr>
        <a:xfrm>
          <a:off x="2809875" y="4029075"/>
          <a:ext cx="0" cy="247650"/>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32</xdr:row>
      <xdr:rowOff>0</xdr:rowOff>
    </xdr:from>
    <xdr:to>
      <xdr:col>7</xdr:col>
      <xdr:colOff>0</xdr:colOff>
      <xdr:row>34</xdr:row>
      <xdr:rowOff>0</xdr:rowOff>
    </xdr:to>
    <xdr:sp>
      <xdr:nvSpPr>
        <xdr:cNvPr id="14" name="Line 14"/>
        <xdr:cNvSpPr>
          <a:spLocks/>
        </xdr:cNvSpPr>
      </xdr:nvSpPr>
      <xdr:spPr>
        <a:xfrm>
          <a:off x="352425" y="5334000"/>
          <a:ext cx="847725" cy="3429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32</xdr:row>
      <xdr:rowOff>0</xdr:rowOff>
    </xdr:from>
    <xdr:to>
      <xdr:col>7</xdr:col>
      <xdr:colOff>0</xdr:colOff>
      <xdr:row>34</xdr:row>
      <xdr:rowOff>0</xdr:rowOff>
    </xdr:to>
    <xdr:sp>
      <xdr:nvSpPr>
        <xdr:cNvPr id="15" name="Line 15"/>
        <xdr:cNvSpPr>
          <a:spLocks/>
        </xdr:cNvSpPr>
      </xdr:nvSpPr>
      <xdr:spPr>
        <a:xfrm>
          <a:off x="352425" y="5334000"/>
          <a:ext cx="847725" cy="3429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10</xdr:row>
      <xdr:rowOff>0</xdr:rowOff>
    </xdr:from>
    <xdr:to>
      <xdr:col>35</xdr:col>
      <xdr:colOff>0</xdr:colOff>
      <xdr:row>10</xdr:row>
      <xdr:rowOff>0</xdr:rowOff>
    </xdr:to>
    <xdr:sp>
      <xdr:nvSpPr>
        <xdr:cNvPr id="16" name="Line 19"/>
        <xdr:cNvSpPr>
          <a:spLocks/>
        </xdr:cNvSpPr>
      </xdr:nvSpPr>
      <xdr:spPr>
        <a:xfrm>
          <a:off x="1885950" y="1790700"/>
          <a:ext cx="41148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9</xdr:row>
      <xdr:rowOff>0</xdr:rowOff>
    </xdr:from>
    <xdr:to>
      <xdr:col>37</xdr:col>
      <xdr:colOff>0</xdr:colOff>
      <xdr:row>9</xdr:row>
      <xdr:rowOff>0</xdr:rowOff>
    </xdr:to>
    <xdr:sp>
      <xdr:nvSpPr>
        <xdr:cNvPr id="17" name="Line 20"/>
        <xdr:cNvSpPr>
          <a:spLocks/>
        </xdr:cNvSpPr>
      </xdr:nvSpPr>
      <xdr:spPr>
        <a:xfrm>
          <a:off x="6000750" y="1619250"/>
          <a:ext cx="3429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9</xdr:row>
      <xdr:rowOff>161925</xdr:rowOff>
    </xdr:from>
    <xdr:to>
      <xdr:col>10</xdr:col>
      <xdr:colOff>0</xdr:colOff>
      <xdr:row>18</xdr:row>
      <xdr:rowOff>95250</xdr:rowOff>
    </xdr:to>
    <xdr:sp>
      <xdr:nvSpPr>
        <xdr:cNvPr id="18" name="Line 21"/>
        <xdr:cNvSpPr>
          <a:spLocks/>
        </xdr:cNvSpPr>
      </xdr:nvSpPr>
      <xdr:spPr>
        <a:xfrm>
          <a:off x="1714500" y="1781175"/>
          <a:ext cx="0" cy="1476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10</xdr:row>
      <xdr:rowOff>0</xdr:rowOff>
    </xdr:from>
    <xdr:to>
      <xdr:col>10</xdr:col>
      <xdr:colOff>9525</xdr:colOff>
      <xdr:row>10</xdr:row>
      <xdr:rowOff>0</xdr:rowOff>
    </xdr:to>
    <xdr:sp>
      <xdr:nvSpPr>
        <xdr:cNvPr id="19" name="Line 22"/>
        <xdr:cNvSpPr>
          <a:spLocks/>
        </xdr:cNvSpPr>
      </xdr:nvSpPr>
      <xdr:spPr>
        <a:xfrm>
          <a:off x="1028700" y="1790700"/>
          <a:ext cx="69532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161925</xdr:colOff>
      <xdr:row>10</xdr:row>
      <xdr:rowOff>9525</xdr:rowOff>
    </xdr:from>
    <xdr:to>
      <xdr:col>10</xdr:col>
      <xdr:colOff>161925</xdr:colOff>
      <xdr:row>19</xdr:row>
      <xdr:rowOff>9525</xdr:rowOff>
    </xdr:to>
    <xdr:sp>
      <xdr:nvSpPr>
        <xdr:cNvPr id="20" name="Line 23"/>
        <xdr:cNvSpPr>
          <a:spLocks/>
        </xdr:cNvSpPr>
      </xdr:nvSpPr>
      <xdr:spPr>
        <a:xfrm>
          <a:off x="1876425" y="1800225"/>
          <a:ext cx="0" cy="1552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9</xdr:row>
      <xdr:rowOff>0</xdr:rowOff>
    </xdr:from>
    <xdr:to>
      <xdr:col>6</xdr:col>
      <xdr:colOff>9525</xdr:colOff>
      <xdr:row>9</xdr:row>
      <xdr:rowOff>0</xdr:rowOff>
    </xdr:to>
    <xdr:sp>
      <xdr:nvSpPr>
        <xdr:cNvPr id="21" name="Line 24"/>
        <xdr:cNvSpPr>
          <a:spLocks/>
        </xdr:cNvSpPr>
      </xdr:nvSpPr>
      <xdr:spPr>
        <a:xfrm>
          <a:off x="685800" y="1619250"/>
          <a:ext cx="35242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8</xdr:row>
      <xdr:rowOff>0</xdr:rowOff>
    </xdr:from>
    <xdr:to>
      <xdr:col>36</xdr:col>
      <xdr:colOff>161925</xdr:colOff>
      <xdr:row>8</xdr:row>
      <xdr:rowOff>0</xdr:rowOff>
    </xdr:to>
    <xdr:sp>
      <xdr:nvSpPr>
        <xdr:cNvPr id="22" name="Line 25"/>
        <xdr:cNvSpPr>
          <a:spLocks/>
        </xdr:cNvSpPr>
      </xdr:nvSpPr>
      <xdr:spPr>
        <a:xfrm>
          <a:off x="685800" y="1447800"/>
          <a:ext cx="564832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9</xdr:row>
      <xdr:rowOff>0</xdr:rowOff>
    </xdr:from>
    <xdr:to>
      <xdr:col>35</xdr:col>
      <xdr:colOff>0</xdr:colOff>
      <xdr:row>9</xdr:row>
      <xdr:rowOff>0</xdr:rowOff>
    </xdr:to>
    <xdr:sp>
      <xdr:nvSpPr>
        <xdr:cNvPr id="23" name="Line 26"/>
        <xdr:cNvSpPr>
          <a:spLocks/>
        </xdr:cNvSpPr>
      </xdr:nvSpPr>
      <xdr:spPr>
        <a:xfrm>
          <a:off x="1019175" y="1619250"/>
          <a:ext cx="498157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85725</xdr:colOff>
      <xdr:row>9</xdr:row>
      <xdr:rowOff>123825</xdr:rowOff>
    </xdr:from>
    <xdr:to>
      <xdr:col>30</xdr:col>
      <xdr:colOff>114300</xdr:colOff>
      <xdr:row>10</xdr:row>
      <xdr:rowOff>76200</xdr:rowOff>
    </xdr:to>
    <xdr:sp>
      <xdr:nvSpPr>
        <xdr:cNvPr id="1" name="Oval 18"/>
        <xdr:cNvSpPr>
          <a:spLocks/>
        </xdr:cNvSpPr>
      </xdr:nvSpPr>
      <xdr:spPr>
        <a:xfrm>
          <a:off x="4305300" y="1800225"/>
          <a:ext cx="885825" cy="1714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28575</xdr:colOff>
      <xdr:row>9</xdr:row>
      <xdr:rowOff>152400</xdr:rowOff>
    </xdr:from>
    <xdr:to>
      <xdr:col>17</xdr:col>
      <xdr:colOff>57150</xdr:colOff>
      <xdr:row>10</xdr:row>
      <xdr:rowOff>152400</xdr:rowOff>
    </xdr:to>
    <xdr:sp>
      <xdr:nvSpPr>
        <xdr:cNvPr id="2" name="Oval 17"/>
        <xdr:cNvSpPr>
          <a:spLocks/>
        </xdr:cNvSpPr>
      </xdr:nvSpPr>
      <xdr:spPr>
        <a:xfrm rot="677055">
          <a:off x="2362200" y="1828800"/>
          <a:ext cx="542925" cy="2190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10</xdr:row>
      <xdr:rowOff>0</xdr:rowOff>
    </xdr:from>
    <xdr:to>
      <xdr:col>18</xdr:col>
      <xdr:colOff>0</xdr:colOff>
      <xdr:row>11</xdr:row>
      <xdr:rowOff>0</xdr:rowOff>
    </xdr:to>
    <xdr:sp>
      <xdr:nvSpPr>
        <xdr:cNvPr id="3" name="Line 12"/>
        <xdr:cNvSpPr>
          <a:spLocks/>
        </xdr:cNvSpPr>
      </xdr:nvSpPr>
      <xdr:spPr>
        <a:xfrm>
          <a:off x="2181225" y="1895475"/>
          <a:ext cx="83820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10</xdr:row>
      <xdr:rowOff>9525</xdr:rowOff>
    </xdr:from>
    <xdr:to>
      <xdr:col>24</xdr:col>
      <xdr:colOff>0</xdr:colOff>
      <xdr:row>11</xdr:row>
      <xdr:rowOff>0</xdr:rowOff>
    </xdr:to>
    <xdr:sp>
      <xdr:nvSpPr>
        <xdr:cNvPr id="4" name="Line 13"/>
        <xdr:cNvSpPr>
          <a:spLocks/>
        </xdr:cNvSpPr>
      </xdr:nvSpPr>
      <xdr:spPr>
        <a:xfrm flipV="1">
          <a:off x="3533775" y="1905000"/>
          <a:ext cx="51435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76200</xdr:colOff>
      <xdr:row>9</xdr:row>
      <xdr:rowOff>57150</xdr:rowOff>
    </xdr:from>
    <xdr:to>
      <xdr:col>19</xdr:col>
      <xdr:colOff>47625</xdr:colOff>
      <xdr:row>9</xdr:row>
      <xdr:rowOff>57150</xdr:rowOff>
    </xdr:to>
    <xdr:sp>
      <xdr:nvSpPr>
        <xdr:cNvPr id="5" name="Line 14"/>
        <xdr:cNvSpPr>
          <a:spLocks/>
        </xdr:cNvSpPr>
      </xdr:nvSpPr>
      <xdr:spPr>
        <a:xfrm>
          <a:off x="2238375" y="1733550"/>
          <a:ext cx="100012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161925</xdr:colOff>
      <xdr:row>9</xdr:row>
      <xdr:rowOff>66675</xdr:rowOff>
    </xdr:from>
    <xdr:to>
      <xdr:col>26</xdr:col>
      <xdr:colOff>9525</xdr:colOff>
      <xdr:row>9</xdr:row>
      <xdr:rowOff>66675</xdr:rowOff>
    </xdr:to>
    <xdr:sp>
      <xdr:nvSpPr>
        <xdr:cNvPr id="6" name="Line 15"/>
        <xdr:cNvSpPr>
          <a:spLocks/>
        </xdr:cNvSpPr>
      </xdr:nvSpPr>
      <xdr:spPr>
        <a:xfrm>
          <a:off x="3352800" y="1743075"/>
          <a:ext cx="10477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19050</xdr:colOff>
      <xdr:row>9</xdr:row>
      <xdr:rowOff>161925</xdr:rowOff>
    </xdr:from>
    <xdr:to>
      <xdr:col>27</xdr:col>
      <xdr:colOff>161925</xdr:colOff>
      <xdr:row>9</xdr:row>
      <xdr:rowOff>161925</xdr:rowOff>
    </xdr:to>
    <xdr:sp>
      <xdr:nvSpPr>
        <xdr:cNvPr id="7" name="Line 16"/>
        <xdr:cNvSpPr>
          <a:spLocks/>
        </xdr:cNvSpPr>
      </xdr:nvSpPr>
      <xdr:spPr>
        <a:xfrm>
          <a:off x="3724275" y="1838325"/>
          <a:ext cx="100012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10</xdr:row>
      <xdr:rowOff>9525</xdr:rowOff>
    </xdr:from>
    <xdr:to>
      <xdr:col>28</xdr:col>
      <xdr:colOff>0</xdr:colOff>
      <xdr:row>10</xdr:row>
      <xdr:rowOff>9525</xdr:rowOff>
    </xdr:to>
    <xdr:sp>
      <xdr:nvSpPr>
        <xdr:cNvPr id="8" name="Line 19"/>
        <xdr:cNvSpPr>
          <a:spLocks/>
        </xdr:cNvSpPr>
      </xdr:nvSpPr>
      <xdr:spPr>
        <a:xfrm>
          <a:off x="4057650" y="190500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8</xdr:row>
      <xdr:rowOff>38100</xdr:rowOff>
    </xdr:from>
    <xdr:to>
      <xdr:col>28</xdr:col>
      <xdr:colOff>0</xdr:colOff>
      <xdr:row>10</xdr:row>
      <xdr:rowOff>28575</xdr:rowOff>
    </xdr:to>
    <xdr:sp>
      <xdr:nvSpPr>
        <xdr:cNvPr id="9" name="Line 20"/>
        <xdr:cNvSpPr>
          <a:spLocks/>
        </xdr:cNvSpPr>
      </xdr:nvSpPr>
      <xdr:spPr>
        <a:xfrm>
          <a:off x="4733925" y="1543050"/>
          <a:ext cx="0" cy="381000"/>
        </a:xfrm>
        <a:prstGeom prst="line">
          <a:avLst/>
        </a:prstGeom>
        <a:noFill/>
        <a:ln w="12700" cmpd="sng">
          <a:solidFill>
            <a:srgbClr val="00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6</xdr:row>
      <xdr:rowOff>0</xdr:rowOff>
    </xdr:from>
    <xdr:to>
      <xdr:col>16</xdr:col>
      <xdr:colOff>0</xdr:colOff>
      <xdr:row>9</xdr:row>
      <xdr:rowOff>47625</xdr:rowOff>
    </xdr:to>
    <xdr:sp>
      <xdr:nvSpPr>
        <xdr:cNvPr id="10" name="Line 21"/>
        <xdr:cNvSpPr>
          <a:spLocks/>
        </xdr:cNvSpPr>
      </xdr:nvSpPr>
      <xdr:spPr>
        <a:xfrm>
          <a:off x="2676525" y="1152525"/>
          <a:ext cx="0" cy="57150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6</xdr:row>
      <xdr:rowOff>0</xdr:rowOff>
    </xdr:from>
    <xdr:to>
      <xdr:col>25</xdr:col>
      <xdr:colOff>0</xdr:colOff>
      <xdr:row>9</xdr:row>
      <xdr:rowOff>57150</xdr:rowOff>
    </xdr:to>
    <xdr:sp>
      <xdr:nvSpPr>
        <xdr:cNvPr id="11" name="Line 22"/>
        <xdr:cNvSpPr>
          <a:spLocks/>
        </xdr:cNvSpPr>
      </xdr:nvSpPr>
      <xdr:spPr>
        <a:xfrm>
          <a:off x="4219575" y="1152525"/>
          <a:ext cx="0" cy="581025"/>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10</xdr:row>
      <xdr:rowOff>85725</xdr:rowOff>
    </xdr:from>
    <xdr:to>
      <xdr:col>28</xdr:col>
      <xdr:colOff>0</xdr:colOff>
      <xdr:row>12</xdr:row>
      <xdr:rowOff>9525</xdr:rowOff>
    </xdr:to>
    <xdr:sp>
      <xdr:nvSpPr>
        <xdr:cNvPr id="12" name="Line 25"/>
        <xdr:cNvSpPr>
          <a:spLocks/>
        </xdr:cNvSpPr>
      </xdr:nvSpPr>
      <xdr:spPr>
        <a:xfrm>
          <a:off x="4733925" y="1981200"/>
          <a:ext cx="0" cy="285750"/>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9</xdr:row>
      <xdr:rowOff>142875</xdr:rowOff>
    </xdr:from>
    <xdr:to>
      <xdr:col>25</xdr:col>
      <xdr:colOff>0</xdr:colOff>
      <xdr:row>13</xdr:row>
      <xdr:rowOff>152400</xdr:rowOff>
    </xdr:to>
    <xdr:sp>
      <xdr:nvSpPr>
        <xdr:cNvPr id="13" name="Line 26"/>
        <xdr:cNvSpPr>
          <a:spLocks/>
        </xdr:cNvSpPr>
      </xdr:nvSpPr>
      <xdr:spPr>
        <a:xfrm flipV="1">
          <a:off x="4219575" y="1819275"/>
          <a:ext cx="0" cy="76200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11</xdr:row>
      <xdr:rowOff>9525</xdr:rowOff>
    </xdr:from>
    <xdr:to>
      <xdr:col>16</xdr:col>
      <xdr:colOff>0</xdr:colOff>
      <xdr:row>14</xdr:row>
      <xdr:rowOff>0</xdr:rowOff>
    </xdr:to>
    <xdr:sp>
      <xdr:nvSpPr>
        <xdr:cNvPr id="14" name="Line 29"/>
        <xdr:cNvSpPr>
          <a:spLocks/>
        </xdr:cNvSpPr>
      </xdr:nvSpPr>
      <xdr:spPr>
        <a:xfrm flipV="1">
          <a:off x="2676525" y="2085975"/>
          <a:ext cx="0" cy="51435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14</xdr:row>
      <xdr:rowOff>0</xdr:rowOff>
    </xdr:from>
    <xdr:to>
      <xdr:col>16</xdr:col>
      <xdr:colOff>0</xdr:colOff>
      <xdr:row>14</xdr:row>
      <xdr:rowOff>0</xdr:rowOff>
    </xdr:to>
    <xdr:sp>
      <xdr:nvSpPr>
        <xdr:cNvPr id="15" name="Line 30"/>
        <xdr:cNvSpPr>
          <a:spLocks/>
        </xdr:cNvSpPr>
      </xdr:nvSpPr>
      <xdr:spPr>
        <a:xfrm>
          <a:off x="1314450" y="2600325"/>
          <a:ext cx="1362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104775</xdr:colOff>
      <xdr:row>9</xdr:row>
      <xdr:rowOff>209550</xdr:rowOff>
    </xdr:from>
    <xdr:to>
      <xdr:col>16</xdr:col>
      <xdr:colOff>161925</xdr:colOff>
      <xdr:row>10</xdr:row>
      <xdr:rowOff>76200</xdr:rowOff>
    </xdr:to>
    <xdr:sp>
      <xdr:nvSpPr>
        <xdr:cNvPr id="16" name="Line 31"/>
        <xdr:cNvSpPr>
          <a:spLocks/>
        </xdr:cNvSpPr>
      </xdr:nvSpPr>
      <xdr:spPr>
        <a:xfrm>
          <a:off x="2438400" y="1885950"/>
          <a:ext cx="400050" cy="85725"/>
        </a:xfrm>
        <a:prstGeom prst="line">
          <a:avLst/>
        </a:prstGeom>
        <a:noFill/>
        <a:ln w="381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9</xdr:row>
      <xdr:rowOff>200025</xdr:rowOff>
    </xdr:from>
    <xdr:to>
      <xdr:col>28</xdr:col>
      <xdr:colOff>0</xdr:colOff>
      <xdr:row>9</xdr:row>
      <xdr:rowOff>200025</xdr:rowOff>
    </xdr:to>
    <xdr:sp>
      <xdr:nvSpPr>
        <xdr:cNvPr id="17" name="Line 32"/>
        <xdr:cNvSpPr>
          <a:spLocks/>
        </xdr:cNvSpPr>
      </xdr:nvSpPr>
      <xdr:spPr>
        <a:xfrm>
          <a:off x="4562475" y="1876425"/>
          <a:ext cx="171450" cy="0"/>
        </a:xfrm>
        <a:prstGeom prst="line">
          <a:avLst/>
        </a:prstGeom>
        <a:noFill/>
        <a:ln w="381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133350</xdr:colOff>
      <xdr:row>8</xdr:row>
      <xdr:rowOff>161925</xdr:rowOff>
    </xdr:from>
    <xdr:to>
      <xdr:col>12</xdr:col>
      <xdr:colOff>38100</xdr:colOff>
      <xdr:row>9</xdr:row>
      <xdr:rowOff>66675</xdr:rowOff>
    </xdr:to>
    <xdr:sp>
      <xdr:nvSpPr>
        <xdr:cNvPr id="1" name="AutoShape 6"/>
        <xdr:cNvSpPr>
          <a:spLocks/>
        </xdr:cNvSpPr>
      </xdr:nvSpPr>
      <xdr:spPr>
        <a:xfrm>
          <a:off x="2019300" y="1666875"/>
          <a:ext cx="76200" cy="85725"/>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5</xdr:row>
      <xdr:rowOff>190500</xdr:rowOff>
    </xdr:from>
    <xdr:to>
      <xdr:col>16</xdr:col>
      <xdr:colOff>0</xdr:colOff>
      <xdr:row>7</xdr:row>
      <xdr:rowOff>114300</xdr:rowOff>
    </xdr:to>
    <xdr:sp>
      <xdr:nvSpPr>
        <xdr:cNvPr id="2" name="Line 9"/>
        <xdr:cNvSpPr>
          <a:spLocks/>
        </xdr:cNvSpPr>
      </xdr:nvSpPr>
      <xdr:spPr>
        <a:xfrm>
          <a:off x="2743200" y="1123950"/>
          <a:ext cx="0"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19050</xdr:rowOff>
    </xdr:from>
    <xdr:to>
      <xdr:col>24</xdr:col>
      <xdr:colOff>0</xdr:colOff>
      <xdr:row>7</xdr:row>
      <xdr:rowOff>133350</xdr:rowOff>
    </xdr:to>
    <xdr:sp>
      <xdr:nvSpPr>
        <xdr:cNvPr id="3" name="Line 10"/>
        <xdr:cNvSpPr>
          <a:spLocks/>
        </xdr:cNvSpPr>
      </xdr:nvSpPr>
      <xdr:spPr>
        <a:xfrm>
          <a:off x="4114800" y="1152525"/>
          <a:ext cx="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35</xdr:row>
      <xdr:rowOff>0</xdr:rowOff>
    </xdr:from>
    <xdr:to>
      <xdr:col>14</xdr:col>
      <xdr:colOff>9525</xdr:colOff>
      <xdr:row>35</xdr:row>
      <xdr:rowOff>0</xdr:rowOff>
    </xdr:to>
    <xdr:sp>
      <xdr:nvSpPr>
        <xdr:cNvPr id="4" name="Line 42"/>
        <xdr:cNvSpPr>
          <a:spLocks/>
        </xdr:cNvSpPr>
      </xdr:nvSpPr>
      <xdr:spPr>
        <a:xfrm>
          <a:off x="1714500" y="6229350"/>
          <a:ext cx="695325" cy="0"/>
        </a:xfrm>
        <a:prstGeom prst="line">
          <a:avLst/>
        </a:prstGeom>
        <a:noFill/>
        <a:ln w="381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36</xdr:row>
      <xdr:rowOff>0</xdr:rowOff>
    </xdr:from>
    <xdr:to>
      <xdr:col>14</xdr:col>
      <xdr:colOff>0</xdr:colOff>
      <xdr:row>36</xdr:row>
      <xdr:rowOff>0</xdr:rowOff>
    </xdr:to>
    <xdr:sp>
      <xdr:nvSpPr>
        <xdr:cNvPr id="5" name="Line 43"/>
        <xdr:cNvSpPr>
          <a:spLocks/>
        </xdr:cNvSpPr>
      </xdr:nvSpPr>
      <xdr:spPr>
        <a:xfrm>
          <a:off x="1714500" y="6400800"/>
          <a:ext cx="685800" cy="0"/>
        </a:xfrm>
        <a:prstGeom prst="line">
          <a:avLst/>
        </a:prstGeom>
        <a:noFill/>
        <a:ln w="381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41</xdr:row>
      <xdr:rowOff>0</xdr:rowOff>
    </xdr:from>
    <xdr:to>
      <xdr:col>14</xdr:col>
      <xdr:colOff>0</xdr:colOff>
      <xdr:row>41</xdr:row>
      <xdr:rowOff>0</xdr:rowOff>
    </xdr:to>
    <xdr:sp>
      <xdr:nvSpPr>
        <xdr:cNvPr id="6" name="Line 44"/>
        <xdr:cNvSpPr>
          <a:spLocks/>
        </xdr:cNvSpPr>
      </xdr:nvSpPr>
      <xdr:spPr>
        <a:xfrm>
          <a:off x="1714500" y="7267575"/>
          <a:ext cx="685800" cy="0"/>
        </a:xfrm>
        <a:prstGeom prst="line">
          <a:avLst/>
        </a:prstGeom>
        <a:noFill/>
        <a:ln w="381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42</xdr:row>
      <xdr:rowOff>0</xdr:rowOff>
    </xdr:from>
    <xdr:to>
      <xdr:col>14</xdr:col>
      <xdr:colOff>9525</xdr:colOff>
      <xdr:row>42</xdr:row>
      <xdr:rowOff>0</xdr:rowOff>
    </xdr:to>
    <xdr:sp>
      <xdr:nvSpPr>
        <xdr:cNvPr id="7" name="Line 45"/>
        <xdr:cNvSpPr>
          <a:spLocks/>
        </xdr:cNvSpPr>
      </xdr:nvSpPr>
      <xdr:spPr>
        <a:xfrm>
          <a:off x="1714500" y="7439025"/>
          <a:ext cx="695325" cy="0"/>
        </a:xfrm>
        <a:prstGeom prst="line">
          <a:avLst/>
        </a:prstGeom>
        <a:noFill/>
        <a:ln w="381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41</xdr:row>
      <xdr:rowOff>85725</xdr:rowOff>
    </xdr:from>
    <xdr:to>
      <xdr:col>14</xdr:col>
      <xdr:colOff>9525</xdr:colOff>
      <xdr:row>41</xdr:row>
      <xdr:rowOff>85725</xdr:rowOff>
    </xdr:to>
    <xdr:sp>
      <xdr:nvSpPr>
        <xdr:cNvPr id="8" name="Line 46"/>
        <xdr:cNvSpPr>
          <a:spLocks/>
        </xdr:cNvSpPr>
      </xdr:nvSpPr>
      <xdr:spPr>
        <a:xfrm>
          <a:off x="1714500" y="7353300"/>
          <a:ext cx="695325" cy="0"/>
        </a:xfrm>
        <a:prstGeom prst="line">
          <a:avLst/>
        </a:prstGeom>
        <a:noFill/>
        <a:ln w="19050" cmpd="sng">
          <a:solidFill>
            <a:srgbClr val="00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34</xdr:row>
      <xdr:rowOff>0</xdr:rowOff>
    </xdr:from>
    <xdr:to>
      <xdr:col>2</xdr:col>
      <xdr:colOff>0</xdr:colOff>
      <xdr:row>43</xdr:row>
      <xdr:rowOff>0</xdr:rowOff>
    </xdr:to>
    <xdr:sp>
      <xdr:nvSpPr>
        <xdr:cNvPr id="9" name="Line 47"/>
        <xdr:cNvSpPr>
          <a:spLocks/>
        </xdr:cNvSpPr>
      </xdr:nvSpPr>
      <xdr:spPr>
        <a:xfrm>
          <a:off x="342900" y="6048375"/>
          <a:ext cx="0" cy="1571625"/>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41</xdr:row>
      <xdr:rowOff>85725</xdr:rowOff>
    </xdr:from>
    <xdr:to>
      <xdr:col>9</xdr:col>
      <xdr:colOff>85725</xdr:colOff>
      <xdr:row>41</xdr:row>
      <xdr:rowOff>85725</xdr:rowOff>
    </xdr:to>
    <xdr:sp>
      <xdr:nvSpPr>
        <xdr:cNvPr id="10" name="Line 48"/>
        <xdr:cNvSpPr>
          <a:spLocks/>
        </xdr:cNvSpPr>
      </xdr:nvSpPr>
      <xdr:spPr>
        <a:xfrm flipH="1">
          <a:off x="638175" y="7353300"/>
          <a:ext cx="990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34</xdr:row>
      <xdr:rowOff>0</xdr:rowOff>
    </xdr:from>
    <xdr:to>
      <xdr:col>4</xdr:col>
      <xdr:colOff>0</xdr:colOff>
      <xdr:row>41</xdr:row>
      <xdr:rowOff>85725</xdr:rowOff>
    </xdr:to>
    <xdr:sp>
      <xdr:nvSpPr>
        <xdr:cNvPr id="11" name="Line 49"/>
        <xdr:cNvSpPr>
          <a:spLocks/>
        </xdr:cNvSpPr>
      </xdr:nvSpPr>
      <xdr:spPr>
        <a:xfrm>
          <a:off x="685800" y="6048375"/>
          <a:ext cx="0" cy="1304925"/>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42</xdr:row>
      <xdr:rowOff>0</xdr:rowOff>
    </xdr:from>
    <xdr:to>
      <xdr:col>19</xdr:col>
      <xdr:colOff>28575</xdr:colOff>
      <xdr:row>42</xdr:row>
      <xdr:rowOff>0</xdr:rowOff>
    </xdr:to>
    <xdr:sp>
      <xdr:nvSpPr>
        <xdr:cNvPr id="12" name="Line 50"/>
        <xdr:cNvSpPr>
          <a:spLocks/>
        </xdr:cNvSpPr>
      </xdr:nvSpPr>
      <xdr:spPr>
        <a:xfrm>
          <a:off x="2409825" y="7439025"/>
          <a:ext cx="876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95250</xdr:colOff>
      <xdr:row>34</xdr:row>
      <xdr:rowOff>0</xdr:rowOff>
    </xdr:from>
    <xdr:to>
      <xdr:col>19</xdr:col>
      <xdr:colOff>66675</xdr:colOff>
      <xdr:row>34</xdr:row>
      <xdr:rowOff>0</xdr:rowOff>
    </xdr:to>
    <xdr:sp>
      <xdr:nvSpPr>
        <xdr:cNvPr id="13" name="Line 51"/>
        <xdr:cNvSpPr>
          <a:spLocks/>
        </xdr:cNvSpPr>
      </xdr:nvSpPr>
      <xdr:spPr>
        <a:xfrm>
          <a:off x="3009900" y="6048375"/>
          <a:ext cx="314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34</xdr:row>
      <xdr:rowOff>0</xdr:rowOff>
    </xdr:from>
    <xdr:to>
      <xdr:col>19</xdr:col>
      <xdr:colOff>0</xdr:colOff>
      <xdr:row>42</xdr:row>
      <xdr:rowOff>0</xdr:rowOff>
    </xdr:to>
    <xdr:sp>
      <xdr:nvSpPr>
        <xdr:cNvPr id="14" name="Line 52"/>
        <xdr:cNvSpPr>
          <a:spLocks/>
        </xdr:cNvSpPr>
      </xdr:nvSpPr>
      <xdr:spPr>
        <a:xfrm>
          <a:off x="3257550" y="6048375"/>
          <a:ext cx="0" cy="139065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9</xdr:row>
      <xdr:rowOff>0</xdr:rowOff>
    </xdr:from>
    <xdr:to>
      <xdr:col>20</xdr:col>
      <xdr:colOff>0</xdr:colOff>
      <xdr:row>10</xdr:row>
      <xdr:rowOff>57150</xdr:rowOff>
    </xdr:to>
    <xdr:sp>
      <xdr:nvSpPr>
        <xdr:cNvPr id="15" name="Line 53"/>
        <xdr:cNvSpPr>
          <a:spLocks/>
        </xdr:cNvSpPr>
      </xdr:nvSpPr>
      <xdr:spPr>
        <a:xfrm>
          <a:off x="3429000" y="1685925"/>
          <a:ext cx="0" cy="209550"/>
        </a:xfrm>
        <a:prstGeom prst="line">
          <a:avLst/>
        </a:prstGeom>
        <a:noFill/>
        <a:ln w="1905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9</xdr:row>
      <xdr:rowOff>9525</xdr:rowOff>
    </xdr:from>
    <xdr:to>
      <xdr:col>28</xdr:col>
      <xdr:colOff>0</xdr:colOff>
      <xdr:row>10</xdr:row>
      <xdr:rowOff>66675</xdr:rowOff>
    </xdr:to>
    <xdr:sp>
      <xdr:nvSpPr>
        <xdr:cNvPr id="16" name="Line 54"/>
        <xdr:cNvSpPr>
          <a:spLocks/>
        </xdr:cNvSpPr>
      </xdr:nvSpPr>
      <xdr:spPr>
        <a:xfrm>
          <a:off x="4800600" y="1695450"/>
          <a:ext cx="0" cy="209550"/>
        </a:xfrm>
        <a:prstGeom prst="line">
          <a:avLst/>
        </a:prstGeom>
        <a:noFill/>
        <a:ln w="1905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133350</xdr:colOff>
      <xdr:row>7</xdr:row>
      <xdr:rowOff>161925</xdr:rowOff>
    </xdr:from>
    <xdr:to>
      <xdr:col>14</xdr:col>
      <xdr:colOff>38100</xdr:colOff>
      <xdr:row>8</xdr:row>
      <xdr:rowOff>66675</xdr:rowOff>
    </xdr:to>
    <xdr:sp>
      <xdr:nvSpPr>
        <xdr:cNvPr id="1" name="AutoShape 1"/>
        <xdr:cNvSpPr>
          <a:spLocks/>
        </xdr:cNvSpPr>
      </xdr:nvSpPr>
      <xdr:spPr>
        <a:xfrm>
          <a:off x="2286000" y="1495425"/>
          <a:ext cx="76200" cy="85725"/>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11</xdr:row>
      <xdr:rowOff>0</xdr:rowOff>
    </xdr:from>
    <xdr:to>
      <xdr:col>17</xdr:col>
      <xdr:colOff>0</xdr:colOff>
      <xdr:row>12</xdr:row>
      <xdr:rowOff>0</xdr:rowOff>
    </xdr:to>
    <xdr:sp>
      <xdr:nvSpPr>
        <xdr:cNvPr id="2" name="Line 6"/>
        <xdr:cNvSpPr>
          <a:spLocks/>
        </xdr:cNvSpPr>
      </xdr:nvSpPr>
      <xdr:spPr>
        <a:xfrm>
          <a:off x="266700" y="2038350"/>
          <a:ext cx="2571750" cy="190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26</xdr:row>
      <xdr:rowOff>0</xdr:rowOff>
    </xdr:from>
    <xdr:to>
      <xdr:col>17</xdr:col>
      <xdr:colOff>0</xdr:colOff>
      <xdr:row>27</xdr:row>
      <xdr:rowOff>0</xdr:rowOff>
    </xdr:to>
    <xdr:sp>
      <xdr:nvSpPr>
        <xdr:cNvPr id="3" name="Line 7"/>
        <xdr:cNvSpPr>
          <a:spLocks/>
        </xdr:cNvSpPr>
      </xdr:nvSpPr>
      <xdr:spPr>
        <a:xfrm>
          <a:off x="266700" y="4648200"/>
          <a:ext cx="2571750"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xdr:colOff>
      <xdr:row>8</xdr:row>
      <xdr:rowOff>9525</xdr:rowOff>
    </xdr:from>
    <xdr:to>
      <xdr:col>22</xdr:col>
      <xdr:colOff>9525</xdr:colOff>
      <xdr:row>9</xdr:row>
      <xdr:rowOff>47625</xdr:rowOff>
    </xdr:to>
    <xdr:sp>
      <xdr:nvSpPr>
        <xdr:cNvPr id="4" name="Line 8"/>
        <xdr:cNvSpPr>
          <a:spLocks/>
        </xdr:cNvSpPr>
      </xdr:nvSpPr>
      <xdr:spPr>
        <a:xfrm>
          <a:off x="3705225" y="1524000"/>
          <a:ext cx="0" cy="209550"/>
        </a:xfrm>
        <a:prstGeom prst="line">
          <a:avLst/>
        </a:prstGeom>
        <a:noFill/>
        <a:ln w="1905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8</xdr:row>
      <xdr:rowOff>9525</xdr:rowOff>
    </xdr:from>
    <xdr:to>
      <xdr:col>30</xdr:col>
      <xdr:colOff>0</xdr:colOff>
      <xdr:row>9</xdr:row>
      <xdr:rowOff>47625</xdr:rowOff>
    </xdr:to>
    <xdr:sp>
      <xdr:nvSpPr>
        <xdr:cNvPr id="5" name="Line 9"/>
        <xdr:cNvSpPr>
          <a:spLocks/>
        </xdr:cNvSpPr>
      </xdr:nvSpPr>
      <xdr:spPr>
        <a:xfrm>
          <a:off x="5067300" y="1524000"/>
          <a:ext cx="0" cy="209550"/>
        </a:xfrm>
        <a:prstGeom prst="line">
          <a:avLst/>
        </a:prstGeom>
        <a:noFill/>
        <a:ln w="1905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6</xdr:row>
      <xdr:rowOff>0</xdr:rowOff>
    </xdr:from>
    <xdr:to>
      <xdr:col>4</xdr:col>
      <xdr:colOff>0</xdr:colOff>
      <xdr:row>13</xdr:row>
      <xdr:rowOff>0</xdr:rowOff>
    </xdr:to>
    <xdr:sp>
      <xdr:nvSpPr>
        <xdr:cNvPr id="1" name="Line 6"/>
        <xdr:cNvSpPr>
          <a:spLocks/>
        </xdr:cNvSpPr>
      </xdr:nvSpPr>
      <xdr:spPr>
        <a:xfrm>
          <a:off x="590550" y="1123950"/>
          <a:ext cx="0" cy="1228725"/>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114300</xdr:colOff>
      <xdr:row>12</xdr:row>
      <xdr:rowOff>0</xdr:rowOff>
    </xdr:from>
    <xdr:to>
      <xdr:col>11</xdr:col>
      <xdr:colOff>76200</xdr:colOff>
      <xdr:row>12</xdr:row>
      <xdr:rowOff>0</xdr:rowOff>
    </xdr:to>
    <xdr:sp>
      <xdr:nvSpPr>
        <xdr:cNvPr id="2" name="Line 7"/>
        <xdr:cNvSpPr>
          <a:spLocks/>
        </xdr:cNvSpPr>
      </xdr:nvSpPr>
      <xdr:spPr>
        <a:xfrm flipH="1">
          <a:off x="876300" y="2171700"/>
          <a:ext cx="990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12</xdr:row>
      <xdr:rowOff>0</xdr:rowOff>
    </xdr:from>
    <xdr:to>
      <xdr:col>15</xdr:col>
      <xdr:colOff>57150</xdr:colOff>
      <xdr:row>12</xdr:row>
      <xdr:rowOff>0</xdr:rowOff>
    </xdr:to>
    <xdr:sp>
      <xdr:nvSpPr>
        <xdr:cNvPr id="3" name="Line 12"/>
        <xdr:cNvSpPr>
          <a:spLocks/>
        </xdr:cNvSpPr>
      </xdr:nvSpPr>
      <xdr:spPr>
        <a:xfrm>
          <a:off x="2076450" y="2171700"/>
          <a:ext cx="419100" cy="0"/>
        </a:xfrm>
        <a:prstGeom prst="line">
          <a:avLst/>
        </a:prstGeom>
        <a:noFill/>
        <a:ln w="381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6</xdr:row>
      <xdr:rowOff>0</xdr:rowOff>
    </xdr:from>
    <xdr:to>
      <xdr:col>6</xdr:col>
      <xdr:colOff>0</xdr:colOff>
      <xdr:row>12</xdr:row>
      <xdr:rowOff>0</xdr:rowOff>
    </xdr:to>
    <xdr:sp>
      <xdr:nvSpPr>
        <xdr:cNvPr id="4" name="Line 13"/>
        <xdr:cNvSpPr>
          <a:spLocks/>
        </xdr:cNvSpPr>
      </xdr:nvSpPr>
      <xdr:spPr>
        <a:xfrm>
          <a:off x="933450" y="1123950"/>
          <a:ext cx="0" cy="104775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46</xdr:row>
      <xdr:rowOff>133350</xdr:rowOff>
    </xdr:from>
    <xdr:to>
      <xdr:col>15</xdr:col>
      <xdr:colOff>28575</xdr:colOff>
      <xdr:row>46</xdr:row>
      <xdr:rowOff>133350</xdr:rowOff>
    </xdr:to>
    <xdr:sp>
      <xdr:nvSpPr>
        <xdr:cNvPr id="5" name="Line 20"/>
        <xdr:cNvSpPr>
          <a:spLocks/>
        </xdr:cNvSpPr>
      </xdr:nvSpPr>
      <xdr:spPr>
        <a:xfrm>
          <a:off x="1581150" y="8201025"/>
          <a:ext cx="8858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xdr:colOff>
      <xdr:row>46</xdr:row>
      <xdr:rowOff>133350</xdr:rowOff>
    </xdr:from>
    <xdr:to>
      <xdr:col>16</xdr:col>
      <xdr:colOff>76200</xdr:colOff>
      <xdr:row>46</xdr:row>
      <xdr:rowOff>133350</xdr:rowOff>
    </xdr:to>
    <xdr:sp>
      <xdr:nvSpPr>
        <xdr:cNvPr id="6" name="Line 21"/>
        <xdr:cNvSpPr>
          <a:spLocks/>
        </xdr:cNvSpPr>
      </xdr:nvSpPr>
      <xdr:spPr>
        <a:xfrm>
          <a:off x="2447925" y="8201025"/>
          <a:ext cx="238125" cy="0"/>
        </a:xfrm>
        <a:prstGeom prst="line">
          <a:avLst/>
        </a:prstGeom>
        <a:noFill/>
        <a:ln w="19050"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42</xdr:row>
      <xdr:rowOff>0</xdr:rowOff>
    </xdr:from>
    <xdr:to>
      <xdr:col>6</xdr:col>
      <xdr:colOff>0</xdr:colOff>
      <xdr:row>50</xdr:row>
      <xdr:rowOff>161925</xdr:rowOff>
    </xdr:to>
    <xdr:sp>
      <xdr:nvSpPr>
        <xdr:cNvPr id="7" name="Line 22"/>
        <xdr:cNvSpPr>
          <a:spLocks/>
        </xdr:cNvSpPr>
      </xdr:nvSpPr>
      <xdr:spPr>
        <a:xfrm>
          <a:off x="933450" y="7334250"/>
          <a:ext cx="0" cy="1571625"/>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16</xdr:col>
      <xdr:colOff>0</xdr:colOff>
      <xdr:row>46</xdr:row>
      <xdr:rowOff>133350</xdr:rowOff>
    </xdr:to>
    <xdr:sp>
      <xdr:nvSpPr>
        <xdr:cNvPr id="8" name="Line 27"/>
        <xdr:cNvSpPr>
          <a:spLocks/>
        </xdr:cNvSpPr>
      </xdr:nvSpPr>
      <xdr:spPr>
        <a:xfrm>
          <a:off x="2609850" y="7505700"/>
          <a:ext cx="0" cy="695325"/>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54</xdr:row>
      <xdr:rowOff>0</xdr:rowOff>
    </xdr:from>
    <xdr:to>
      <xdr:col>14</xdr:col>
      <xdr:colOff>0</xdr:colOff>
      <xdr:row>54</xdr:row>
      <xdr:rowOff>0</xdr:rowOff>
    </xdr:to>
    <xdr:sp>
      <xdr:nvSpPr>
        <xdr:cNvPr id="9" name="Line 32"/>
        <xdr:cNvSpPr>
          <a:spLocks/>
        </xdr:cNvSpPr>
      </xdr:nvSpPr>
      <xdr:spPr>
        <a:xfrm>
          <a:off x="1800225" y="9448800"/>
          <a:ext cx="46672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51</xdr:row>
      <xdr:rowOff>95250</xdr:rowOff>
    </xdr:from>
    <xdr:to>
      <xdr:col>11</xdr:col>
      <xdr:colOff>0</xdr:colOff>
      <xdr:row>54</xdr:row>
      <xdr:rowOff>38100</xdr:rowOff>
    </xdr:to>
    <xdr:sp>
      <xdr:nvSpPr>
        <xdr:cNvPr id="10" name="Line 33"/>
        <xdr:cNvSpPr>
          <a:spLocks/>
        </xdr:cNvSpPr>
      </xdr:nvSpPr>
      <xdr:spPr>
        <a:xfrm>
          <a:off x="1790700" y="9020175"/>
          <a:ext cx="0" cy="466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51</xdr:row>
      <xdr:rowOff>114300</xdr:rowOff>
    </xdr:from>
    <xdr:to>
      <xdr:col>14</xdr:col>
      <xdr:colOff>0</xdr:colOff>
      <xdr:row>54</xdr:row>
      <xdr:rowOff>0</xdr:rowOff>
    </xdr:to>
    <xdr:sp>
      <xdr:nvSpPr>
        <xdr:cNvPr id="11" name="Line 34"/>
        <xdr:cNvSpPr>
          <a:spLocks/>
        </xdr:cNvSpPr>
      </xdr:nvSpPr>
      <xdr:spPr>
        <a:xfrm>
          <a:off x="2266950" y="9039225"/>
          <a:ext cx="0"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xdr:colOff>
      <xdr:row>48</xdr:row>
      <xdr:rowOff>47625</xdr:rowOff>
    </xdr:from>
    <xdr:to>
      <xdr:col>12</xdr:col>
      <xdr:colOff>47625</xdr:colOff>
      <xdr:row>51</xdr:row>
      <xdr:rowOff>161925</xdr:rowOff>
    </xdr:to>
    <xdr:sp>
      <xdr:nvSpPr>
        <xdr:cNvPr id="12" name="Line 35"/>
        <xdr:cNvSpPr>
          <a:spLocks/>
        </xdr:cNvSpPr>
      </xdr:nvSpPr>
      <xdr:spPr>
        <a:xfrm>
          <a:off x="2009775" y="8458200"/>
          <a:ext cx="0" cy="628650"/>
        </a:xfrm>
        <a:prstGeom prst="line">
          <a:avLst/>
        </a:prstGeom>
        <a:noFill/>
        <a:ln w="571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66675</xdr:colOff>
      <xdr:row>51</xdr:row>
      <xdr:rowOff>95250</xdr:rowOff>
    </xdr:from>
    <xdr:to>
      <xdr:col>19</xdr:col>
      <xdr:colOff>0</xdr:colOff>
      <xdr:row>51</xdr:row>
      <xdr:rowOff>95250</xdr:rowOff>
    </xdr:to>
    <xdr:sp>
      <xdr:nvSpPr>
        <xdr:cNvPr id="13" name="Line 36"/>
        <xdr:cNvSpPr>
          <a:spLocks/>
        </xdr:cNvSpPr>
      </xdr:nvSpPr>
      <xdr:spPr>
        <a:xfrm>
          <a:off x="2028825" y="9020175"/>
          <a:ext cx="1095375" cy="0"/>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48</xdr:row>
      <xdr:rowOff>9525</xdr:rowOff>
    </xdr:from>
    <xdr:to>
      <xdr:col>14</xdr:col>
      <xdr:colOff>0</xdr:colOff>
      <xdr:row>50</xdr:row>
      <xdr:rowOff>0</xdr:rowOff>
    </xdr:to>
    <xdr:sp>
      <xdr:nvSpPr>
        <xdr:cNvPr id="14" name="Line 37"/>
        <xdr:cNvSpPr>
          <a:spLocks/>
        </xdr:cNvSpPr>
      </xdr:nvSpPr>
      <xdr:spPr>
        <a:xfrm flipH="1">
          <a:off x="1790700" y="8420100"/>
          <a:ext cx="476250" cy="3238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44</xdr:row>
      <xdr:rowOff>0</xdr:rowOff>
    </xdr:from>
    <xdr:to>
      <xdr:col>14</xdr:col>
      <xdr:colOff>0</xdr:colOff>
      <xdr:row>46</xdr:row>
      <xdr:rowOff>0</xdr:rowOff>
    </xdr:to>
    <xdr:sp>
      <xdr:nvSpPr>
        <xdr:cNvPr id="15" name="Line 38"/>
        <xdr:cNvSpPr>
          <a:spLocks/>
        </xdr:cNvSpPr>
      </xdr:nvSpPr>
      <xdr:spPr>
        <a:xfrm flipH="1" flipV="1">
          <a:off x="1800225" y="7715250"/>
          <a:ext cx="466725" cy="3524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44</xdr:row>
      <xdr:rowOff>0</xdr:rowOff>
    </xdr:from>
    <xdr:to>
      <xdr:col>9</xdr:col>
      <xdr:colOff>0</xdr:colOff>
      <xdr:row>50</xdr:row>
      <xdr:rowOff>9525</xdr:rowOff>
    </xdr:to>
    <xdr:sp>
      <xdr:nvSpPr>
        <xdr:cNvPr id="16" name="Line 39"/>
        <xdr:cNvSpPr>
          <a:spLocks/>
        </xdr:cNvSpPr>
      </xdr:nvSpPr>
      <xdr:spPr>
        <a:xfrm>
          <a:off x="1447800" y="7715250"/>
          <a:ext cx="0" cy="1038225"/>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66675</xdr:colOff>
      <xdr:row>44</xdr:row>
      <xdr:rowOff>142875</xdr:rowOff>
    </xdr:from>
    <xdr:to>
      <xdr:col>11</xdr:col>
      <xdr:colOff>66675</xdr:colOff>
      <xdr:row>49</xdr:row>
      <xdr:rowOff>47625</xdr:rowOff>
    </xdr:to>
    <xdr:sp>
      <xdr:nvSpPr>
        <xdr:cNvPr id="17" name="Line 40"/>
        <xdr:cNvSpPr>
          <a:spLocks/>
        </xdr:cNvSpPr>
      </xdr:nvSpPr>
      <xdr:spPr>
        <a:xfrm>
          <a:off x="1857375" y="7858125"/>
          <a:ext cx="0" cy="771525"/>
        </a:xfrm>
        <a:prstGeom prst="line">
          <a:avLst/>
        </a:prstGeom>
        <a:noFill/>
        <a:ln w="381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15</xdr:row>
      <xdr:rowOff>0</xdr:rowOff>
    </xdr:from>
    <xdr:to>
      <xdr:col>13</xdr:col>
      <xdr:colOff>161925</xdr:colOff>
      <xdr:row>16</xdr:row>
      <xdr:rowOff>161925</xdr:rowOff>
    </xdr:to>
    <xdr:sp>
      <xdr:nvSpPr>
        <xdr:cNvPr id="18" name="Line 41"/>
        <xdr:cNvSpPr>
          <a:spLocks/>
        </xdr:cNvSpPr>
      </xdr:nvSpPr>
      <xdr:spPr>
        <a:xfrm>
          <a:off x="247650" y="2695575"/>
          <a:ext cx="20097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xdr:colOff>
      <xdr:row>6</xdr:row>
      <xdr:rowOff>76200</xdr:rowOff>
    </xdr:from>
    <xdr:to>
      <xdr:col>17</xdr:col>
      <xdr:colOff>104775</xdr:colOff>
      <xdr:row>6</xdr:row>
      <xdr:rowOff>76200</xdr:rowOff>
    </xdr:to>
    <xdr:sp>
      <xdr:nvSpPr>
        <xdr:cNvPr id="19" name="Line 42"/>
        <xdr:cNvSpPr>
          <a:spLocks/>
        </xdr:cNvSpPr>
      </xdr:nvSpPr>
      <xdr:spPr>
        <a:xfrm>
          <a:off x="1685925" y="1200150"/>
          <a:ext cx="1200150" cy="0"/>
        </a:xfrm>
        <a:prstGeom prst="line">
          <a:avLst/>
        </a:prstGeom>
        <a:noFill/>
        <a:ln w="381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95250</xdr:colOff>
      <xdr:row>9</xdr:row>
      <xdr:rowOff>85725</xdr:rowOff>
    </xdr:from>
    <xdr:to>
      <xdr:col>23</xdr:col>
      <xdr:colOff>85725</xdr:colOff>
      <xdr:row>9</xdr:row>
      <xdr:rowOff>85725</xdr:rowOff>
    </xdr:to>
    <xdr:sp>
      <xdr:nvSpPr>
        <xdr:cNvPr id="1" name="Line 2"/>
        <xdr:cNvSpPr>
          <a:spLocks/>
        </xdr:cNvSpPr>
      </xdr:nvSpPr>
      <xdr:spPr>
        <a:xfrm>
          <a:off x="1885950" y="1704975"/>
          <a:ext cx="2047875" cy="0"/>
        </a:xfrm>
        <a:prstGeom prst="line">
          <a:avLst/>
        </a:prstGeom>
        <a:noFill/>
        <a:ln w="381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95250</xdr:colOff>
      <xdr:row>13</xdr:row>
      <xdr:rowOff>85725</xdr:rowOff>
    </xdr:from>
    <xdr:to>
      <xdr:col>23</xdr:col>
      <xdr:colOff>85725</xdr:colOff>
      <xdr:row>13</xdr:row>
      <xdr:rowOff>85725</xdr:rowOff>
    </xdr:to>
    <xdr:sp>
      <xdr:nvSpPr>
        <xdr:cNvPr id="2" name="Line 3"/>
        <xdr:cNvSpPr>
          <a:spLocks/>
        </xdr:cNvSpPr>
      </xdr:nvSpPr>
      <xdr:spPr>
        <a:xfrm>
          <a:off x="1885950" y="2371725"/>
          <a:ext cx="2047875" cy="0"/>
        </a:xfrm>
        <a:prstGeom prst="line">
          <a:avLst/>
        </a:prstGeom>
        <a:noFill/>
        <a:ln w="381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95250</xdr:colOff>
      <xdr:row>10</xdr:row>
      <xdr:rowOff>0</xdr:rowOff>
    </xdr:from>
    <xdr:to>
      <xdr:col>23</xdr:col>
      <xdr:colOff>85725</xdr:colOff>
      <xdr:row>10</xdr:row>
      <xdr:rowOff>0</xdr:rowOff>
    </xdr:to>
    <xdr:sp>
      <xdr:nvSpPr>
        <xdr:cNvPr id="3" name="Line 4"/>
        <xdr:cNvSpPr>
          <a:spLocks/>
        </xdr:cNvSpPr>
      </xdr:nvSpPr>
      <xdr:spPr>
        <a:xfrm>
          <a:off x="1885950" y="1790700"/>
          <a:ext cx="2047875" cy="0"/>
        </a:xfrm>
        <a:prstGeom prst="line">
          <a:avLst/>
        </a:prstGeom>
        <a:noFill/>
        <a:ln w="381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95250</xdr:colOff>
      <xdr:row>12</xdr:row>
      <xdr:rowOff>152400</xdr:rowOff>
    </xdr:from>
    <xdr:to>
      <xdr:col>23</xdr:col>
      <xdr:colOff>85725</xdr:colOff>
      <xdr:row>12</xdr:row>
      <xdr:rowOff>152400</xdr:rowOff>
    </xdr:to>
    <xdr:sp>
      <xdr:nvSpPr>
        <xdr:cNvPr id="4" name="Line 5"/>
        <xdr:cNvSpPr>
          <a:spLocks/>
        </xdr:cNvSpPr>
      </xdr:nvSpPr>
      <xdr:spPr>
        <a:xfrm>
          <a:off x="1885950" y="2286000"/>
          <a:ext cx="2047875" cy="0"/>
        </a:xfrm>
        <a:prstGeom prst="line">
          <a:avLst/>
        </a:prstGeom>
        <a:noFill/>
        <a:ln w="381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95250</xdr:colOff>
      <xdr:row>9</xdr:row>
      <xdr:rowOff>104775</xdr:rowOff>
    </xdr:from>
    <xdr:to>
      <xdr:col>10</xdr:col>
      <xdr:colOff>95250</xdr:colOff>
      <xdr:row>13</xdr:row>
      <xdr:rowOff>104775</xdr:rowOff>
    </xdr:to>
    <xdr:sp>
      <xdr:nvSpPr>
        <xdr:cNvPr id="5" name="Line 7"/>
        <xdr:cNvSpPr>
          <a:spLocks/>
        </xdr:cNvSpPr>
      </xdr:nvSpPr>
      <xdr:spPr>
        <a:xfrm>
          <a:off x="1714500" y="1724025"/>
          <a:ext cx="0" cy="666750"/>
        </a:xfrm>
        <a:prstGeom prst="line">
          <a:avLst/>
        </a:prstGeom>
        <a:noFill/>
        <a:ln w="381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85725</xdr:colOff>
      <xdr:row>9</xdr:row>
      <xdr:rowOff>95250</xdr:rowOff>
    </xdr:from>
    <xdr:to>
      <xdr:col>24</xdr:col>
      <xdr:colOff>85725</xdr:colOff>
      <xdr:row>13</xdr:row>
      <xdr:rowOff>95250</xdr:rowOff>
    </xdr:to>
    <xdr:sp>
      <xdr:nvSpPr>
        <xdr:cNvPr id="6" name="Line 8"/>
        <xdr:cNvSpPr>
          <a:spLocks/>
        </xdr:cNvSpPr>
      </xdr:nvSpPr>
      <xdr:spPr>
        <a:xfrm>
          <a:off x="4105275" y="1714500"/>
          <a:ext cx="0" cy="666750"/>
        </a:xfrm>
        <a:prstGeom prst="line">
          <a:avLst/>
        </a:prstGeom>
        <a:noFill/>
        <a:ln w="381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9</xdr:row>
      <xdr:rowOff>9525</xdr:rowOff>
    </xdr:from>
    <xdr:to>
      <xdr:col>29</xdr:col>
      <xdr:colOff>0</xdr:colOff>
      <xdr:row>14</xdr:row>
      <xdr:rowOff>19050</xdr:rowOff>
    </xdr:to>
    <xdr:sp>
      <xdr:nvSpPr>
        <xdr:cNvPr id="7" name="Line 10"/>
        <xdr:cNvSpPr>
          <a:spLocks/>
        </xdr:cNvSpPr>
      </xdr:nvSpPr>
      <xdr:spPr>
        <a:xfrm>
          <a:off x="4876800" y="1628775"/>
          <a:ext cx="0" cy="847725"/>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142875</xdr:colOff>
      <xdr:row>12</xdr:row>
      <xdr:rowOff>152400</xdr:rowOff>
    </xdr:from>
    <xdr:to>
      <xdr:col>27</xdr:col>
      <xdr:colOff>28575</xdr:colOff>
      <xdr:row>12</xdr:row>
      <xdr:rowOff>152400</xdr:rowOff>
    </xdr:to>
    <xdr:sp>
      <xdr:nvSpPr>
        <xdr:cNvPr id="8" name="Line 13"/>
        <xdr:cNvSpPr>
          <a:spLocks/>
        </xdr:cNvSpPr>
      </xdr:nvSpPr>
      <xdr:spPr>
        <a:xfrm>
          <a:off x="3990975" y="2286000"/>
          <a:ext cx="571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47625</xdr:colOff>
      <xdr:row>13</xdr:row>
      <xdr:rowOff>85725</xdr:rowOff>
    </xdr:from>
    <xdr:to>
      <xdr:col>27</xdr:col>
      <xdr:colOff>28575</xdr:colOff>
      <xdr:row>13</xdr:row>
      <xdr:rowOff>85725</xdr:rowOff>
    </xdr:to>
    <xdr:sp>
      <xdr:nvSpPr>
        <xdr:cNvPr id="9" name="Line 14"/>
        <xdr:cNvSpPr>
          <a:spLocks/>
        </xdr:cNvSpPr>
      </xdr:nvSpPr>
      <xdr:spPr>
        <a:xfrm>
          <a:off x="3895725" y="2371725"/>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11</xdr:row>
      <xdr:rowOff>76200</xdr:rowOff>
    </xdr:from>
    <xdr:to>
      <xdr:col>27</xdr:col>
      <xdr:colOff>0</xdr:colOff>
      <xdr:row>12</xdr:row>
      <xdr:rowOff>152400</xdr:rowOff>
    </xdr:to>
    <xdr:sp>
      <xdr:nvSpPr>
        <xdr:cNvPr id="10" name="Line 15"/>
        <xdr:cNvSpPr>
          <a:spLocks/>
        </xdr:cNvSpPr>
      </xdr:nvSpPr>
      <xdr:spPr>
        <a:xfrm>
          <a:off x="4533900" y="2038350"/>
          <a:ext cx="0" cy="24765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14</xdr:row>
      <xdr:rowOff>9525</xdr:rowOff>
    </xdr:from>
    <xdr:to>
      <xdr:col>27</xdr:col>
      <xdr:colOff>0</xdr:colOff>
      <xdr:row>15</xdr:row>
      <xdr:rowOff>76200</xdr:rowOff>
    </xdr:to>
    <xdr:sp>
      <xdr:nvSpPr>
        <xdr:cNvPr id="11" name="Line 16"/>
        <xdr:cNvSpPr>
          <a:spLocks/>
        </xdr:cNvSpPr>
      </xdr:nvSpPr>
      <xdr:spPr>
        <a:xfrm>
          <a:off x="4533900" y="2466975"/>
          <a:ext cx="0" cy="228600"/>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161925</xdr:colOff>
      <xdr:row>13</xdr:row>
      <xdr:rowOff>76200</xdr:rowOff>
    </xdr:from>
    <xdr:to>
      <xdr:col>27</xdr:col>
      <xdr:colOff>28575</xdr:colOff>
      <xdr:row>13</xdr:row>
      <xdr:rowOff>104775</xdr:rowOff>
    </xdr:to>
    <xdr:sp>
      <xdr:nvSpPr>
        <xdr:cNvPr id="12" name="Oval 20"/>
        <xdr:cNvSpPr>
          <a:spLocks/>
        </xdr:cNvSpPr>
      </xdr:nvSpPr>
      <xdr:spPr>
        <a:xfrm>
          <a:off x="4524375" y="2362200"/>
          <a:ext cx="38100" cy="285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95250</xdr:colOff>
      <xdr:row>6</xdr:row>
      <xdr:rowOff>142875</xdr:rowOff>
    </xdr:from>
    <xdr:to>
      <xdr:col>10</xdr:col>
      <xdr:colOff>95250</xdr:colOff>
      <xdr:row>8</xdr:row>
      <xdr:rowOff>66675</xdr:rowOff>
    </xdr:to>
    <xdr:sp>
      <xdr:nvSpPr>
        <xdr:cNvPr id="13" name="Line 23"/>
        <xdr:cNvSpPr>
          <a:spLocks/>
        </xdr:cNvSpPr>
      </xdr:nvSpPr>
      <xdr:spPr>
        <a:xfrm>
          <a:off x="1714500" y="1247775"/>
          <a:ext cx="0"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6</xdr:row>
      <xdr:rowOff>0</xdr:rowOff>
    </xdr:from>
    <xdr:to>
      <xdr:col>25</xdr:col>
      <xdr:colOff>0</xdr:colOff>
      <xdr:row>6</xdr:row>
      <xdr:rowOff>0</xdr:rowOff>
    </xdr:to>
    <xdr:sp>
      <xdr:nvSpPr>
        <xdr:cNvPr id="14" name="Line 25"/>
        <xdr:cNvSpPr>
          <a:spLocks/>
        </xdr:cNvSpPr>
      </xdr:nvSpPr>
      <xdr:spPr>
        <a:xfrm>
          <a:off x="1628775" y="1104900"/>
          <a:ext cx="256222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xdr:row>
      <xdr:rowOff>0</xdr:rowOff>
    </xdr:from>
    <xdr:to>
      <xdr:col>10</xdr:col>
      <xdr:colOff>0</xdr:colOff>
      <xdr:row>7</xdr:row>
      <xdr:rowOff>0</xdr:rowOff>
    </xdr:to>
    <xdr:sp>
      <xdr:nvSpPr>
        <xdr:cNvPr id="15" name="Line 26"/>
        <xdr:cNvSpPr>
          <a:spLocks/>
        </xdr:cNvSpPr>
      </xdr:nvSpPr>
      <xdr:spPr>
        <a:xfrm>
          <a:off x="1276350" y="1276350"/>
          <a:ext cx="342900"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13</xdr:row>
      <xdr:rowOff>85725</xdr:rowOff>
    </xdr:from>
    <xdr:to>
      <xdr:col>14</xdr:col>
      <xdr:colOff>0</xdr:colOff>
      <xdr:row>16</xdr:row>
      <xdr:rowOff>9525</xdr:rowOff>
    </xdr:to>
    <xdr:sp>
      <xdr:nvSpPr>
        <xdr:cNvPr id="16" name="Line 30"/>
        <xdr:cNvSpPr>
          <a:spLocks/>
        </xdr:cNvSpPr>
      </xdr:nvSpPr>
      <xdr:spPr>
        <a:xfrm>
          <a:off x="2305050" y="2371725"/>
          <a:ext cx="0" cy="428625"/>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161925</xdr:colOff>
      <xdr:row>12</xdr:row>
      <xdr:rowOff>152400</xdr:rowOff>
    </xdr:from>
    <xdr:to>
      <xdr:col>18</xdr:col>
      <xdr:colOff>161925</xdr:colOff>
      <xdr:row>16</xdr:row>
      <xdr:rowOff>0</xdr:rowOff>
    </xdr:to>
    <xdr:sp>
      <xdr:nvSpPr>
        <xdr:cNvPr id="17" name="Line 31"/>
        <xdr:cNvSpPr>
          <a:spLocks/>
        </xdr:cNvSpPr>
      </xdr:nvSpPr>
      <xdr:spPr>
        <a:xfrm>
          <a:off x="3152775" y="2286000"/>
          <a:ext cx="0" cy="504825"/>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11</xdr:row>
      <xdr:rowOff>0</xdr:rowOff>
    </xdr:from>
    <xdr:to>
      <xdr:col>10</xdr:col>
      <xdr:colOff>76200</xdr:colOff>
      <xdr:row>11</xdr:row>
      <xdr:rowOff>0</xdr:rowOff>
    </xdr:to>
    <xdr:sp>
      <xdr:nvSpPr>
        <xdr:cNvPr id="18" name="Line 32"/>
        <xdr:cNvSpPr>
          <a:spLocks/>
        </xdr:cNvSpPr>
      </xdr:nvSpPr>
      <xdr:spPr>
        <a:xfrm>
          <a:off x="1276350" y="1962150"/>
          <a:ext cx="419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104775</xdr:colOff>
      <xdr:row>7</xdr:row>
      <xdr:rowOff>0</xdr:rowOff>
    </xdr:from>
    <xdr:to>
      <xdr:col>12</xdr:col>
      <xdr:colOff>66675</xdr:colOff>
      <xdr:row>7</xdr:row>
      <xdr:rowOff>0</xdr:rowOff>
    </xdr:to>
    <xdr:sp>
      <xdr:nvSpPr>
        <xdr:cNvPr id="19" name="Line 33"/>
        <xdr:cNvSpPr>
          <a:spLocks/>
        </xdr:cNvSpPr>
      </xdr:nvSpPr>
      <xdr:spPr>
        <a:xfrm>
          <a:off x="1724025" y="1276350"/>
          <a:ext cx="304800" cy="0"/>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133350</xdr:colOff>
      <xdr:row>43</xdr:row>
      <xdr:rowOff>152400</xdr:rowOff>
    </xdr:from>
    <xdr:to>
      <xdr:col>31</xdr:col>
      <xdr:colOff>133350</xdr:colOff>
      <xdr:row>43</xdr:row>
      <xdr:rowOff>152400</xdr:rowOff>
    </xdr:to>
    <xdr:sp>
      <xdr:nvSpPr>
        <xdr:cNvPr id="1" name="Line 1"/>
        <xdr:cNvSpPr>
          <a:spLocks/>
        </xdr:cNvSpPr>
      </xdr:nvSpPr>
      <xdr:spPr>
        <a:xfrm>
          <a:off x="5343525" y="7629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44</xdr:row>
      <xdr:rowOff>0</xdr:rowOff>
    </xdr:from>
    <xdr:to>
      <xdr:col>17</xdr:col>
      <xdr:colOff>19050</xdr:colOff>
      <xdr:row>45</xdr:row>
      <xdr:rowOff>0</xdr:rowOff>
    </xdr:to>
    <xdr:sp>
      <xdr:nvSpPr>
        <xdr:cNvPr id="2" name="Line 3"/>
        <xdr:cNvSpPr>
          <a:spLocks/>
        </xdr:cNvSpPr>
      </xdr:nvSpPr>
      <xdr:spPr>
        <a:xfrm>
          <a:off x="1085850" y="7658100"/>
          <a:ext cx="1743075" cy="190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5</xdr:row>
      <xdr:rowOff>0</xdr:rowOff>
    </xdr:from>
    <xdr:to>
      <xdr:col>17</xdr:col>
      <xdr:colOff>0</xdr:colOff>
      <xdr:row>6</xdr:row>
      <xdr:rowOff>0</xdr:rowOff>
    </xdr:to>
    <xdr:sp>
      <xdr:nvSpPr>
        <xdr:cNvPr id="3" name="Line 4"/>
        <xdr:cNvSpPr>
          <a:spLocks/>
        </xdr:cNvSpPr>
      </xdr:nvSpPr>
      <xdr:spPr>
        <a:xfrm>
          <a:off x="238125" y="933450"/>
          <a:ext cx="257175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5</xdr:row>
      <xdr:rowOff>0</xdr:rowOff>
    </xdr:from>
    <xdr:to>
      <xdr:col>17</xdr:col>
      <xdr:colOff>0</xdr:colOff>
      <xdr:row>6</xdr:row>
      <xdr:rowOff>0</xdr:rowOff>
    </xdr:to>
    <xdr:sp>
      <xdr:nvSpPr>
        <xdr:cNvPr id="4" name="Line 5"/>
        <xdr:cNvSpPr>
          <a:spLocks/>
        </xdr:cNvSpPr>
      </xdr:nvSpPr>
      <xdr:spPr>
        <a:xfrm>
          <a:off x="238125" y="933450"/>
          <a:ext cx="257175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22"/>
  </sheetPr>
  <dimension ref="A1:BA92"/>
  <sheetViews>
    <sheetView showGridLines="0" tabSelected="1" view="pageBreakPreview" zoomScaleSheetLayoutView="100" workbookViewId="0" topLeftCell="A1">
      <selection activeCell="A1" sqref="A1:AK1"/>
    </sheetView>
  </sheetViews>
  <sheetFormatPr defaultColWidth="9.00390625" defaultRowHeight="13.5"/>
  <cols>
    <col min="1" max="58" width="2.25390625" style="0" customWidth="1"/>
  </cols>
  <sheetData>
    <row r="1" spans="1:53" ht="17.25">
      <c r="A1" s="710" t="s">
        <v>9</v>
      </c>
      <c r="B1" s="710"/>
      <c r="C1" s="710"/>
      <c r="D1" s="710"/>
      <c r="E1" s="710"/>
      <c r="F1" s="710"/>
      <c r="G1" s="710"/>
      <c r="H1" s="710"/>
      <c r="I1" s="710"/>
      <c r="J1" s="710"/>
      <c r="K1" s="710"/>
      <c r="L1" s="710"/>
      <c r="M1" s="710"/>
      <c r="N1" s="710"/>
      <c r="O1" s="710"/>
      <c r="P1" s="710"/>
      <c r="Q1" s="710"/>
      <c r="R1" s="710"/>
      <c r="S1" s="710"/>
      <c r="T1" s="710"/>
      <c r="U1" s="710"/>
      <c r="V1" s="710"/>
      <c r="W1" s="710"/>
      <c r="X1" s="710"/>
      <c r="Y1" s="710"/>
      <c r="Z1" s="710"/>
      <c r="AA1" s="710"/>
      <c r="AB1" s="710"/>
      <c r="AC1" s="710"/>
      <c r="AD1" s="710"/>
      <c r="AE1" s="710"/>
      <c r="AF1" s="710"/>
      <c r="AG1" s="710"/>
      <c r="AH1" s="710"/>
      <c r="AI1" s="710"/>
      <c r="AJ1" s="710"/>
      <c r="AK1" s="710"/>
      <c r="AL1" s="13"/>
      <c r="AM1" s="13"/>
      <c r="AN1" s="526"/>
      <c r="AO1" s="8"/>
      <c r="AP1" s="6"/>
      <c r="AQ1" s="6"/>
      <c r="AR1" s="6"/>
      <c r="AS1" s="6"/>
      <c r="AT1" s="6"/>
      <c r="AU1" s="6"/>
      <c r="AV1" s="6"/>
      <c r="AW1" s="6"/>
      <c r="AX1" s="6"/>
      <c r="AY1" s="6"/>
      <c r="AZ1" s="6"/>
      <c r="BA1" s="6"/>
    </row>
    <row r="2" spans="1:53" ht="13.5">
      <c r="A2" s="527"/>
      <c r="B2" s="527"/>
      <c r="C2" s="527"/>
      <c r="D2" s="527"/>
      <c r="E2" s="527"/>
      <c r="F2" s="527"/>
      <c r="G2" s="527"/>
      <c r="H2" s="527"/>
      <c r="I2" s="527"/>
      <c r="J2" s="527"/>
      <c r="K2" s="527"/>
      <c r="L2" s="527"/>
      <c r="M2" s="527"/>
      <c r="N2" s="527"/>
      <c r="O2" s="527"/>
      <c r="P2" s="527"/>
      <c r="Q2" s="527"/>
      <c r="R2" s="527"/>
      <c r="S2" s="527"/>
      <c r="T2" s="527"/>
      <c r="U2" s="527"/>
      <c r="V2" s="527"/>
      <c r="W2" s="527"/>
      <c r="X2" s="527"/>
      <c r="Y2" s="527"/>
      <c r="Z2" s="527"/>
      <c r="AA2" s="527"/>
      <c r="AB2" s="527"/>
      <c r="AC2" s="527"/>
      <c r="AD2" s="527"/>
      <c r="AE2" s="527"/>
      <c r="AF2" s="527"/>
      <c r="AG2" s="527"/>
      <c r="AH2" s="527"/>
      <c r="AI2" s="527"/>
      <c r="AJ2" s="527"/>
      <c r="AK2" s="527"/>
      <c r="AL2" s="527"/>
      <c r="AM2" s="527"/>
      <c r="AN2" s="527"/>
      <c r="AO2" s="8"/>
      <c r="AP2" s="6"/>
      <c r="AQ2" s="6"/>
      <c r="AR2" s="6"/>
      <c r="AS2" s="6"/>
      <c r="AT2" s="6"/>
      <c r="AU2" s="6"/>
      <c r="AV2" s="6"/>
      <c r="AW2" s="6"/>
      <c r="AX2" s="6"/>
      <c r="AY2" s="6"/>
      <c r="AZ2" s="6"/>
      <c r="BA2" s="6"/>
    </row>
    <row r="3" spans="1:53" ht="14.25">
      <c r="A3" s="711" t="s">
        <v>479</v>
      </c>
      <c r="B3" s="711"/>
      <c r="C3" s="711"/>
      <c r="D3" s="711"/>
      <c r="E3" s="711"/>
      <c r="F3" s="711"/>
      <c r="G3" s="711"/>
      <c r="H3" s="711"/>
      <c r="I3" s="711"/>
      <c r="J3" s="711"/>
      <c r="K3" s="711"/>
      <c r="L3" s="711"/>
      <c r="M3" s="711"/>
      <c r="N3" s="711"/>
      <c r="O3" s="711"/>
      <c r="P3" s="711"/>
      <c r="Q3" s="711"/>
      <c r="R3" s="711"/>
      <c r="S3" s="711"/>
      <c r="T3" s="711"/>
      <c r="U3" s="711"/>
      <c r="V3" s="711"/>
      <c r="W3" s="711"/>
      <c r="X3" s="711"/>
      <c r="Y3" s="711"/>
      <c r="Z3" s="711"/>
      <c r="AA3" s="711"/>
      <c r="AB3" s="711"/>
      <c r="AC3" s="711"/>
      <c r="AD3" s="711"/>
      <c r="AE3" s="711"/>
      <c r="AF3" s="711"/>
      <c r="AG3" s="711"/>
      <c r="AH3" s="711"/>
      <c r="AI3" s="711"/>
      <c r="AJ3" s="711"/>
      <c r="AK3" s="711"/>
      <c r="AL3" s="15"/>
      <c r="AM3" s="15"/>
      <c r="AN3" s="527"/>
      <c r="AO3" s="8"/>
      <c r="AP3" s="6"/>
      <c r="AQ3" s="6"/>
      <c r="AR3" s="6"/>
      <c r="AS3" s="6"/>
      <c r="AT3" s="6"/>
      <c r="AU3" s="6"/>
      <c r="AV3" s="6"/>
      <c r="AW3" s="6"/>
      <c r="AX3" s="6"/>
      <c r="AY3" s="6"/>
      <c r="AZ3" s="6"/>
      <c r="BA3" s="6"/>
    </row>
    <row r="4" spans="1:53" ht="15" thickBot="1">
      <c r="A4" s="712" t="s">
        <v>469</v>
      </c>
      <c r="B4" s="712"/>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16"/>
      <c r="AM4" s="16"/>
      <c r="AN4" s="527"/>
      <c r="AO4" s="11"/>
      <c r="AP4" s="6"/>
      <c r="AQ4" s="6"/>
      <c r="AR4" s="6"/>
      <c r="AS4" s="6"/>
      <c r="AT4" s="6"/>
      <c r="AU4" s="6"/>
      <c r="AV4" s="6"/>
      <c r="AW4" s="6"/>
      <c r="AX4" s="6"/>
      <c r="AY4" s="6"/>
      <c r="AZ4" s="6"/>
      <c r="BA4" s="6"/>
    </row>
    <row r="5" spans="1:53" ht="13.5">
      <c r="A5" s="17"/>
      <c r="B5" s="18"/>
      <c r="C5" s="18"/>
      <c r="D5" s="18"/>
      <c r="E5" s="18"/>
      <c r="F5" s="18"/>
      <c r="G5" s="18"/>
      <c r="H5" s="18"/>
      <c r="I5" s="18"/>
      <c r="J5" s="18"/>
      <c r="K5" s="18"/>
      <c r="L5" s="18"/>
      <c r="M5" s="18"/>
      <c r="N5" s="18"/>
      <c r="O5" s="18"/>
      <c r="P5" s="18"/>
      <c r="Q5" s="18"/>
      <c r="R5" s="18"/>
      <c r="S5" s="18"/>
      <c r="T5" s="18"/>
      <c r="U5" s="18"/>
      <c r="V5" s="528"/>
      <c r="W5" s="18"/>
      <c r="X5" s="18"/>
      <c r="Y5" s="18"/>
      <c r="Z5" s="18"/>
      <c r="AA5" s="18"/>
      <c r="AB5" s="18"/>
      <c r="AC5" s="18"/>
      <c r="AD5" s="18"/>
      <c r="AE5" s="18"/>
      <c r="AF5" s="18"/>
      <c r="AG5" s="18"/>
      <c r="AH5" s="18"/>
      <c r="AI5" s="18"/>
      <c r="AJ5" s="18"/>
      <c r="AK5" s="18"/>
      <c r="AL5" s="18"/>
      <c r="AM5" s="18"/>
      <c r="AN5" s="220"/>
      <c r="AO5" s="5"/>
      <c r="AP5" s="6"/>
      <c r="AQ5" s="6"/>
      <c r="AR5" s="6"/>
      <c r="AS5" s="6"/>
      <c r="AT5" s="6"/>
      <c r="AU5" s="6"/>
      <c r="AV5" s="6"/>
      <c r="AW5" s="6"/>
      <c r="AX5" s="6"/>
      <c r="AY5" s="6"/>
      <c r="AZ5" s="6"/>
      <c r="BA5" s="6"/>
    </row>
    <row r="6" spans="1:53" ht="13.5">
      <c r="A6" s="19"/>
      <c r="B6" s="18"/>
      <c r="C6" s="18"/>
      <c r="D6" s="529" t="s">
        <v>10</v>
      </c>
      <c r="E6" s="529"/>
      <c r="F6" s="529"/>
      <c r="G6" s="529"/>
      <c r="H6" s="18"/>
      <c r="I6" s="18"/>
      <c r="J6" s="18"/>
      <c r="K6" s="18"/>
      <c r="L6" s="18"/>
      <c r="M6" s="18"/>
      <c r="N6" s="18"/>
      <c r="O6" s="18"/>
      <c r="P6" s="18"/>
      <c r="Q6" s="18"/>
      <c r="R6" s="18"/>
      <c r="S6" s="18"/>
      <c r="T6" s="18"/>
      <c r="U6" s="18"/>
      <c r="V6" s="529" t="s">
        <v>365</v>
      </c>
      <c r="W6" s="18"/>
      <c r="X6" s="18"/>
      <c r="Y6" s="18"/>
      <c r="Z6" s="18"/>
      <c r="AA6" s="18"/>
      <c r="AB6" s="18"/>
      <c r="AC6" s="18"/>
      <c r="AD6" s="528"/>
      <c r="AE6" s="18"/>
      <c r="AF6" s="18"/>
      <c r="AG6" s="18"/>
      <c r="AH6" s="18"/>
      <c r="AI6" s="18"/>
      <c r="AJ6" s="18"/>
      <c r="AK6" s="18"/>
      <c r="AL6" s="18"/>
      <c r="AM6" s="18"/>
      <c r="AN6" s="22"/>
      <c r="AO6" s="9"/>
      <c r="AP6" s="6"/>
      <c r="AQ6" s="6"/>
      <c r="AR6" s="6"/>
      <c r="AS6" s="6"/>
      <c r="AT6" s="6"/>
      <c r="AU6" s="6"/>
      <c r="AV6" s="6"/>
      <c r="AW6" s="6"/>
      <c r="AX6" s="6"/>
      <c r="AY6" s="6"/>
      <c r="AZ6" s="6"/>
      <c r="BA6" s="6"/>
    </row>
    <row r="7" spans="1:53" ht="13.5">
      <c r="A7" s="19"/>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22"/>
      <c r="AO7" s="9"/>
      <c r="AP7" s="6"/>
      <c r="AQ7" s="6"/>
      <c r="AR7" s="6"/>
      <c r="AS7" s="6"/>
      <c r="AT7" s="6"/>
      <c r="AU7" s="6"/>
      <c r="AV7" s="6"/>
      <c r="AW7" s="6"/>
      <c r="AX7" s="6"/>
      <c r="AY7" s="6"/>
      <c r="AZ7" s="6"/>
      <c r="BA7" s="6"/>
    </row>
    <row r="8" spans="1:53" ht="13.5">
      <c r="A8" s="19"/>
      <c r="B8" s="18"/>
      <c r="C8" s="18"/>
      <c r="D8" s="18"/>
      <c r="E8" s="18"/>
      <c r="F8" s="18"/>
      <c r="G8" s="18"/>
      <c r="H8" s="18"/>
      <c r="I8" s="18"/>
      <c r="J8" s="18"/>
      <c r="K8" s="18"/>
      <c r="L8" s="18"/>
      <c r="M8" s="18"/>
      <c r="N8" s="18"/>
      <c r="O8" s="18"/>
      <c r="P8" s="18"/>
      <c r="Q8" s="18"/>
      <c r="R8" s="18"/>
      <c r="S8" s="20" t="s">
        <v>11</v>
      </c>
      <c r="T8" s="18"/>
      <c r="U8" s="18"/>
      <c r="V8" s="18"/>
      <c r="W8" s="18"/>
      <c r="X8" s="18"/>
      <c r="Y8" s="18"/>
      <c r="Z8" s="18"/>
      <c r="AA8" s="18"/>
      <c r="AB8" s="18"/>
      <c r="AC8" s="18"/>
      <c r="AD8" s="18"/>
      <c r="AE8" s="18"/>
      <c r="AF8" s="18"/>
      <c r="AG8" s="18"/>
      <c r="AH8" s="18"/>
      <c r="AI8" s="18"/>
      <c r="AJ8" s="18"/>
      <c r="AK8" s="18"/>
      <c r="AL8" s="18"/>
      <c r="AM8" s="18"/>
      <c r="AN8" s="22"/>
      <c r="AO8" s="9"/>
      <c r="AP8" s="6"/>
      <c r="AQ8" s="6"/>
      <c r="AR8" s="6"/>
      <c r="AS8" s="6"/>
      <c r="AT8" s="6"/>
      <c r="AU8" s="6"/>
      <c r="AV8" s="6"/>
      <c r="AW8" s="6"/>
      <c r="AX8" s="6"/>
      <c r="AY8" s="6"/>
      <c r="AZ8" s="6"/>
      <c r="BA8" s="6"/>
    </row>
    <row r="9" spans="1:53" ht="13.5">
      <c r="A9" s="19"/>
      <c r="B9" s="18"/>
      <c r="C9" s="18"/>
      <c r="D9" s="18"/>
      <c r="E9" s="18"/>
      <c r="F9" s="18"/>
      <c r="G9" s="18"/>
      <c r="H9" s="18"/>
      <c r="I9" s="18"/>
      <c r="J9" s="18"/>
      <c r="K9" s="18"/>
      <c r="L9" s="18"/>
      <c r="M9" s="18"/>
      <c r="N9" s="18"/>
      <c r="O9" s="18"/>
      <c r="P9" s="18"/>
      <c r="Q9" s="18"/>
      <c r="R9" s="18"/>
      <c r="S9" s="20" t="s">
        <v>12</v>
      </c>
      <c r="T9" s="20"/>
      <c r="U9" s="20"/>
      <c r="V9" s="20"/>
      <c r="W9" s="20"/>
      <c r="X9" s="20"/>
      <c r="Y9" s="20"/>
      <c r="Z9" s="20"/>
      <c r="AA9" s="20"/>
      <c r="AB9" s="20"/>
      <c r="AC9" s="20"/>
      <c r="AD9" s="20"/>
      <c r="AE9" s="20"/>
      <c r="AF9" s="20"/>
      <c r="AG9" s="20"/>
      <c r="AH9" s="20"/>
      <c r="AI9" s="20"/>
      <c r="AJ9" s="20"/>
      <c r="AK9" s="20"/>
      <c r="AL9" s="20"/>
      <c r="AM9" s="20"/>
      <c r="AN9" s="21"/>
      <c r="AO9" s="9"/>
      <c r="AP9" s="6"/>
      <c r="AQ9" s="6"/>
      <c r="AR9" s="6"/>
      <c r="AS9" s="6"/>
      <c r="AT9" s="6"/>
      <c r="AU9" s="6"/>
      <c r="AV9" s="6"/>
      <c r="AW9" s="6"/>
      <c r="AX9" s="6"/>
      <c r="AY9" s="6"/>
      <c r="AZ9" s="6"/>
      <c r="BA9" s="6"/>
    </row>
    <row r="10" spans="1:53" ht="13.5">
      <c r="A10" s="19"/>
      <c r="B10" s="18"/>
      <c r="C10" s="18"/>
      <c r="D10" s="18"/>
      <c r="E10" s="18"/>
      <c r="F10" s="18"/>
      <c r="G10" s="18"/>
      <c r="H10" s="18"/>
      <c r="I10" s="18"/>
      <c r="J10" s="18"/>
      <c r="K10" s="18"/>
      <c r="L10" s="18"/>
      <c r="M10" s="18"/>
      <c r="N10" s="18"/>
      <c r="O10" s="18"/>
      <c r="P10" s="18"/>
      <c r="Q10" s="18"/>
      <c r="R10" s="18"/>
      <c r="S10" s="20" t="s">
        <v>13</v>
      </c>
      <c r="T10" s="20"/>
      <c r="U10" s="20"/>
      <c r="V10" s="20"/>
      <c r="W10" s="20" t="s">
        <v>14</v>
      </c>
      <c r="X10" s="20"/>
      <c r="Y10" s="20"/>
      <c r="Z10" s="20"/>
      <c r="AA10" s="20"/>
      <c r="AB10" s="20"/>
      <c r="AC10" s="20"/>
      <c r="AD10" s="20"/>
      <c r="AE10" s="20"/>
      <c r="AF10" s="20"/>
      <c r="AG10" s="20"/>
      <c r="AH10" s="20"/>
      <c r="AI10" s="20"/>
      <c r="AJ10" s="20"/>
      <c r="AK10" s="20"/>
      <c r="AL10" s="20"/>
      <c r="AM10" s="20"/>
      <c r="AN10" s="21"/>
      <c r="AO10" s="9"/>
      <c r="AP10" s="6"/>
      <c r="AQ10" s="6"/>
      <c r="AR10" s="6"/>
      <c r="AS10" s="6"/>
      <c r="AT10" s="6"/>
      <c r="AU10" s="6"/>
      <c r="AV10" s="6"/>
      <c r="AW10" s="6"/>
      <c r="AX10" s="6"/>
      <c r="AY10" s="6"/>
      <c r="AZ10" s="6"/>
      <c r="BA10" s="6"/>
    </row>
    <row r="11" spans="1:53" ht="13.5">
      <c r="A11" s="19"/>
      <c r="B11" s="18"/>
      <c r="C11" s="18"/>
      <c r="D11" s="18"/>
      <c r="E11" s="18"/>
      <c r="F11" s="18"/>
      <c r="G11" s="18"/>
      <c r="H11" s="18"/>
      <c r="I11" s="18"/>
      <c r="J11" s="18"/>
      <c r="K11" s="18"/>
      <c r="L11" s="18"/>
      <c r="M11" s="18"/>
      <c r="N11" s="18"/>
      <c r="O11" s="18"/>
      <c r="P11" s="18"/>
      <c r="Q11" s="18"/>
      <c r="R11" s="18"/>
      <c r="S11" s="20"/>
      <c r="T11" s="20"/>
      <c r="U11" s="20"/>
      <c r="V11" s="20"/>
      <c r="W11" s="528"/>
      <c r="X11" s="20"/>
      <c r="Y11" s="20"/>
      <c r="Z11" s="20"/>
      <c r="AA11" s="20" t="s">
        <v>15</v>
      </c>
      <c r="AB11" s="20"/>
      <c r="AC11" s="20"/>
      <c r="AD11" s="20"/>
      <c r="AE11" s="20"/>
      <c r="AF11" s="20"/>
      <c r="AG11" s="20"/>
      <c r="AH11" s="20"/>
      <c r="AI11" s="20"/>
      <c r="AJ11" s="20"/>
      <c r="AK11" s="20"/>
      <c r="AL11" s="20"/>
      <c r="AM11" s="20"/>
      <c r="AN11" s="21"/>
      <c r="AO11" s="9"/>
      <c r="AP11" s="6"/>
      <c r="AQ11" s="6"/>
      <c r="AR11" s="6"/>
      <c r="AS11" s="6"/>
      <c r="AT11" s="6"/>
      <c r="AU11" s="6"/>
      <c r="AV11" s="6"/>
      <c r="AW11" s="6"/>
      <c r="AX11" s="6"/>
      <c r="AY11" s="6"/>
      <c r="AZ11" s="6"/>
      <c r="BA11" s="6"/>
    </row>
    <row r="12" spans="1:53" ht="13.5">
      <c r="A12" s="19"/>
      <c r="B12" s="18"/>
      <c r="C12" s="18"/>
      <c r="D12" s="18"/>
      <c r="E12" s="18"/>
      <c r="F12" s="18"/>
      <c r="G12" s="18"/>
      <c r="H12" s="18"/>
      <c r="I12" s="18"/>
      <c r="J12" s="18"/>
      <c r="K12" s="18"/>
      <c r="L12" s="18"/>
      <c r="M12" s="18"/>
      <c r="N12" s="18"/>
      <c r="O12" s="18"/>
      <c r="P12" s="18"/>
      <c r="Q12" s="18"/>
      <c r="R12" s="18"/>
      <c r="S12" s="20"/>
      <c r="T12" s="20" t="s">
        <v>16</v>
      </c>
      <c r="U12" s="20"/>
      <c r="V12" s="20"/>
      <c r="W12" s="20"/>
      <c r="X12" s="20"/>
      <c r="Y12" s="20"/>
      <c r="Z12" s="20"/>
      <c r="AA12" s="528"/>
      <c r="AB12" s="20"/>
      <c r="AC12" s="20"/>
      <c r="AD12" s="20"/>
      <c r="AE12" s="20"/>
      <c r="AF12" s="20"/>
      <c r="AG12" s="20"/>
      <c r="AH12" s="20"/>
      <c r="AI12" s="20"/>
      <c r="AJ12" s="20"/>
      <c r="AK12" s="20"/>
      <c r="AL12" s="20"/>
      <c r="AM12" s="20"/>
      <c r="AN12" s="21"/>
      <c r="AO12" s="9"/>
      <c r="AP12" s="6"/>
      <c r="AQ12" s="6"/>
      <c r="AR12" s="6"/>
      <c r="AS12" s="6"/>
      <c r="AT12" s="6"/>
      <c r="AU12" s="6"/>
      <c r="AV12" s="6"/>
      <c r="AW12" s="6"/>
      <c r="AX12" s="6"/>
      <c r="AY12" s="6"/>
      <c r="AZ12" s="6"/>
      <c r="BA12" s="6"/>
    </row>
    <row r="13" spans="1:53" ht="13.5">
      <c r="A13" s="19"/>
      <c r="B13" s="18"/>
      <c r="C13" s="18"/>
      <c r="D13" s="18"/>
      <c r="E13" s="18"/>
      <c r="F13" s="18"/>
      <c r="G13" s="18"/>
      <c r="H13" s="18"/>
      <c r="I13" s="18"/>
      <c r="J13" s="18"/>
      <c r="K13" s="18"/>
      <c r="L13" s="18"/>
      <c r="M13" s="18"/>
      <c r="N13" s="18"/>
      <c r="O13" s="18"/>
      <c r="P13" s="18"/>
      <c r="Q13" s="18"/>
      <c r="R13" s="18"/>
      <c r="S13" s="20"/>
      <c r="T13" s="528"/>
      <c r="U13" s="20"/>
      <c r="V13" s="20"/>
      <c r="W13" s="20"/>
      <c r="X13" s="528"/>
      <c r="Y13" s="20"/>
      <c r="Z13" s="20"/>
      <c r="AA13" s="20"/>
      <c r="AB13" s="20"/>
      <c r="AC13" s="20"/>
      <c r="AD13" s="20"/>
      <c r="AE13" s="20"/>
      <c r="AF13" s="20"/>
      <c r="AG13" s="20"/>
      <c r="AH13" s="20"/>
      <c r="AI13" s="20"/>
      <c r="AJ13" s="20"/>
      <c r="AK13" s="20"/>
      <c r="AL13" s="20"/>
      <c r="AM13" s="20"/>
      <c r="AN13" s="21"/>
      <c r="AO13" s="9"/>
      <c r="AP13" s="6"/>
      <c r="AQ13" s="6"/>
      <c r="AR13" s="6"/>
      <c r="AS13" s="6"/>
      <c r="AT13" s="6"/>
      <c r="AU13" s="6"/>
      <c r="AV13" s="6"/>
      <c r="AW13" s="6"/>
      <c r="AX13" s="6"/>
      <c r="AY13" s="6"/>
      <c r="AZ13" s="6"/>
      <c r="BA13" s="6"/>
    </row>
    <row r="14" spans="1:53" ht="13.5">
      <c r="A14" s="19"/>
      <c r="B14" s="18"/>
      <c r="C14" s="18"/>
      <c r="D14" s="18"/>
      <c r="E14" s="18"/>
      <c r="F14" s="18"/>
      <c r="G14" s="18"/>
      <c r="H14" s="18"/>
      <c r="I14" s="18"/>
      <c r="J14" s="18"/>
      <c r="K14" s="18"/>
      <c r="L14" s="18"/>
      <c r="M14" s="18"/>
      <c r="N14" s="18"/>
      <c r="O14" s="18"/>
      <c r="P14" s="18"/>
      <c r="Q14" s="18"/>
      <c r="R14" s="18"/>
      <c r="S14" s="528"/>
      <c r="T14" s="528"/>
      <c r="U14" s="20"/>
      <c r="V14" s="20"/>
      <c r="W14" s="20"/>
      <c r="X14" s="20"/>
      <c r="Y14" s="20"/>
      <c r="Z14" s="20"/>
      <c r="AA14" s="20"/>
      <c r="AB14" s="20"/>
      <c r="AC14" s="20"/>
      <c r="AD14" s="20"/>
      <c r="AE14" s="20"/>
      <c r="AF14" s="20"/>
      <c r="AG14" s="20"/>
      <c r="AH14" s="20"/>
      <c r="AI14" s="20"/>
      <c r="AJ14" s="20"/>
      <c r="AK14" s="20"/>
      <c r="AL14" s="20"/>
      <c r="AM14" s="20"/>
      <c r="AN14" s="21"/>
      <c r="AO14" s="9"/>
      <c r="AP14" s="6"/>
      <c r="AQ14" s="6"/>
      <c r="AR14" s="6"/>
      <c r="AS14" s="6"/>
      <c r="AT14" s="6"/>
      <c r="AU14" s="6"/>
      <c r="AV14" s="6"/>
      <c r="AW14" s="6"/>
      <c r="AX14" s="6"/>
      <c r="AY14" s="6"/>
      <c r="AZ14" s="6"/>
      <c r="BA14" s="6"/>
    </row>
    <row r="15" spans="1:53" ht="13.5">
      <c r="A15" s="19"/>
      <c r="B15" s="18"/>
      <c r="C15" s="18"/>
      <c r="D15" s="18"/>
      <c r="E15" s="18"/>
      <c r="F15" s="18"/>
      <c r="G15" s="18"/>
      <c r="H15" s="18"/>
      <c r="I15" s="18"/>
      <c r="J15" s="18"/>
      <c r="K15" s="18"/>
      <c r="L15" s="18"/>
      <c r="M15" s="18"/>
      <c r="N15" s="18"/>
      <c r="O15" s="18"/>
      <c r="P15" s="18"/>
      <c r="Q15" s="18"/>
      <c r="R15" s="18"/>
      <c r="S15" s="20" t="s">
        <v>17</v>
      </c>
      <c r="T15" s="20"/>
      <c r="U15" s="20"/>
      <c r="V15" s="20"/>
      <c r="W15" s="20"/>
      <c r="X15" s="20"/>
      <c r="Y15" s="20"/>
      <c r="Z15" s="20"/>
      <c r="AA15" s="20"/>
      <c r="AB15" s="20"/>
      <c r="AC15" s="20"/>
      <c r="AD15" s="20"/>
      <c r="AE15" s="20"/>
      <c r="AF15" s="20"/>
      <c r="AG15" s="20"/>
      <c r="AH15" s="20"/>
      <c r="AI15" s="20"/>
      <c r="AJ15" s="20"/>
      <c r="AK15" s="20"/>
      <c r="AL15" s="20"/>
      <c r="AM15" s="20"/>
      <c r="AN15" s="21"/>
      <c r="AO15" s="9"/>
      <c r="AP15" s="6"/>
      <c r="AQ15" s="8"/>
      <c r="AR15" s="6"/>
      <c r="AS15" s="6"/>
      <c r="AT15" s="6"/>
      <c r="AU15" s="6"/>
      <c r="AV15" s="6"/>
      <c r="AW15" s="6"/>
      <c r="AX15" s="6"/>
      <c r="AY15" s="6"/>
      <c r="AZ15" s="6"/>
      <c r="BA15" s="6"/>
    </row>
    <row r="16" spans="1:53" ht="13.5">
      <c r="A16" s="19"/>
      <c r="B16" s="18"/>
      <c r="C16" s="18"/>
      <c r="D16" s="18"/>
      <c r="E16" s="18"/>
      <c r="F16" s="18"/>
      <c r="G16" s="18"/>
      <c r="H16" s="18"/>
      <c r="I16" s="18"/>
      <c r="J16" s="18"/>
      <c r="K16" s="18"/>
      <c r="L16" s="18"/>
      <c r="M16" s="18"/>
      <c r="N16" s="18"/>
      <c r="O16" s="18"/>
      <c r="P16" s="18"/>
      <c r="Q16" s="18"/>
      <c r="R16" s="18"/>
      <c r="S16" s="20" t="s">
        <v>373</v>
      </c>
      <c r="T16" s="20"/>
      <c r="U16" s="20"/>
      <c r="V16" s="20"/>
      <c r="W16" s="20"/>
      <c r="X16" s="20"/>
      <c r="Y16" s="20"/>
      <c r="Z16" s="20"/>
      <c r="AA16" s="20"/>
      <c r="AB16" s="20"/>
      <c r="AC16" s="20"/>
      <c r="AD16" s="20"/>
      <c r="AE16" s="20"/>
      <c r="AF16" s="20"/>
      <c r="AG16" s="20"/>
      <c r="AH16" s="20"/>
      <c r="AI16" s="20"/>
      <c r="AJ16" s="20"/>
      <c r="AK16" s="20"/>
      <c r="AL16" s="20"/>
      <c r="AM16" s="20"/>
      <c r="AN16" s="21"/>
      <c r="AO16" s="9"/>
      <c r="AP16" s="6"/>
      <c r="AQ16" s="8"/>
      <c r="AR16" s="6"/>
      <c r="AS16" s="6"/>
      <c r="AT16" s="6"/>
      <c r="AU16" s="6"/>
      <c r="AV16" s="6"/>
      <c r="AW16" s="6"/>
      <c r="AX16" s="6"/>
      <c r="AY16" s="6"/>
      <c r="AZ16" s="6"/>
      <c r="BA16" s="6"/>
    </row>
    <row r="17" spans="1:53" ht="13.5">
      <c r="A17" s="19"/>
      <c r="B17" s="18"/>
      <c r="C17" s="18"/>
      <c r="D17" s="18"/>
      <c r="E17" s="18"/>
      <c r="F17" s="18"/>
      <c r="G17" s="18"/>
      <c r="H17" s="18"/>
      <c r="I17" s="18"/>
      <c r="J17" s="18"/>
      <c r="K17" s="18"/>
      <c r="L17" s="18"/>
      <c r="M17" s="18"/>
      <c r="N17" s="18"/>
      <c r="O17" s="18"/>
      <c r="P17" s="18"/>
      <c r="Q17" s="18"/>
      <c r="R17" s="18"/>
      <c r="S17" s="20" t="s">
        <v>381</v>
      </c>
      <c r="T17" s="20"/>
      <c r="U17" s="20"/>
      <c r="V17" s="20"/>
      <c r="W17" s="20"/>
      <c r="X17" s="20"/>
      <c r="Y17" s="20"/>
      <c r="Z17" s="20"/>
      <c r="AA17" s="20"/>
      <c r="AB17" s="20"/>
      <c r="AC17" s="20"/>
      <c r="AD17" s="20"/>
      <c r="AE17" s="20"/>
      <c r="AF17" s="20"/>
      <c r="AG17" s="20"/>
      <c r="AH17" s="20"/>
      <c r="AI17" s="20"/>
      <c r="AJ17" s="20"/>
      <c r="AK17" s="20"/>
      <c r="AL17" s="20"/>
      <c r="AM17" s="20"/>
      <c r="AN17" s="21"/>
      <c r="AO17" s="9"/>
      <c r="AP17" s="6"/>
      <c r="AQ17" s="8"/>
      <c r="AR17" s="6"/>
      <c r="AS17" s="6"/>
      <c r="AT17" s="6"/>
      <c r="AU17" s="6"/>
      <c r="AV17" s="6"/>
      <c r="AW17" s="6"/>
      <c r="AX17" s="6"/>
      <c r="AY17" s="6"/>
      <c r="AZ17" s="6"/>
      <c r="BA17" s="6"/>
    </row>
    <row r="18" spans="1:53" ht="13.5">
      <c r="A18" s="19"/>
      <c r="B18" s="18"/>
      <c r="C18" s="18"/>
      <c r="D18" s="18"/>
      <c r="E18" s="18"/>
      <c r="F18" s="18"/>
      <c r="G18" s="18"/>
      <c r="H18" s="18"/>
      <c r="I18" s="18"/>
      <c r="J18" s="18"/>
      <c r="K18" s="18"/>
      <c r="L18" s="18"/>
      <c r="M18" s="18"/>
      <c r="N18" s="18"/>
      <c r="O18" s="18"/>
      <c r="P18" s="18"/>
      <c r="Q18" s="18"/>
      <c r="R18" s="18"/>
      <c r="S18" s="20" t="s">
        <v>366</v>
      </c>
      <c r="T18" s="528"/>
      <c r="U18" s="528"/>
      <c r="V18" s="528"/>
      <c r="W18" s="528"/>
      <c r="X18" s="528"/>
      <c r="Y18" s="528"/>
      <c r="Z18" s="528"/>
      <c r="AA18" s="20"/>
      <c r="AB18" s="20"/>
      <c r="AC18" s="20"/>
      <c r="AD18" s="20"/>
      <c r="AE18" s="20"/>
      <c r="AF18" s="20"/>
      <c r="AG18" s="20"/>
      <c r="AH18" s="20"/>
      <c r="AI18" s="20"/>
      <c r="AJ18" s="20"/>
      <c r="AK18" s="20"/>
      <c r="AL18" s="20"/>
      <c r="AM18" s="20"/>
      <c r="AN18" s="21"/>
      <c r="AO18" s="9"/>
      <c r="AP18" s="6"/>
      <c r="AQ18" s="8"/>
      <c r="AR18" s="6"/>
      <c r="AS18" s="6"/>
      <c r="AT18" s="6"/>
      <c r="AU18" s="6"/>
      <c r="AV18" s="6"/>
      <c r="AW18" s="6"/>
      <c r="AX18" s="6"/>
      <c r="AY18" s="6"/>
      <c r="AZ18" s="6"/>
      <c r="BA18" s="6"/>
    </row>
    <row r="19" spans="1:53" ht="13.5">
      <c r="A19" s="19"/>
      <c r="B19" s="18"/>
      <c r="C19" s="18"/>
      <c r="D19" s="18"/>
      <c r="E19" s="18"/>
      <c r="F19" s="18"/>
      <c r="G19" s="18"/>
      <c r="H19" s="18"/>
      <c r="I19" s="18"/>
      <c r="J19" s="18"/>
      <c r="K19" s="18"/>
      <c r="L19" s="18"/>
      <c r="M19" s="18"/>
      <c r="N19" s="18"/>
      <c r="O19" s="18"/>
      <c r="P19" s="18"/>
      <c r="Q19" s="18"/>
      <c r="R19" s="18"/>
      <c r="S19" s="20"/>
      <c r="T19" s="20"/>
      <c r="U19" s="20"/>
      <c r="V19" s="20"/>
      <c r="W19" s="20"/>
      <c r="X19" s="20"/>
      <c r="Y19" s="20"/>
      <c r="Z19" s="20"/>
      <c r="AA19" s="20"/>
      <c r="AB19" s="20"/>
      <c r="AC19" s="20"/>
      <c r="AD19" s="20"/>
      <c r="AE19" s="20"/>
      <c r="AF19" s="20"/>
      <c r="AG19" s="20"/>
      <c r="AH19" s="20"/>
      <c r="AI19" s="20"/>
      <c r="AJ19" s="20"/>
      <c r="AK19" s="20"/>
      <c r="AL19" s="20"/>
      <c r="AM19" s="20"/>
      <c r="AN19" s="21"/>
      <c r="AO19" s="9"/>
      <c r="AP19" s="6"/>
      <c r="AQ19" s="8"/>
      <c r="AR19" s="6"/>
      <c r="AS19" s="6"/>
      <c r="AT19" s="6"/>
      <c r="AU19" s="6"/>
      <c r="AV19" s="6"/>
      <c r="AW19" s="6"/>
      <c r="AX19" s="6"/>
      <c r="AY19" s="6"/>
      <c r="AZ19" s="6"/>
      <c r="BA19" s="6"/>
    </row>
    <row r="20" spans="1:53" ht="13.5">
      <c r="A20" s="19"/>
      <c r="B20" s="18"/>
      <c r="C20" s="18"/>
      <c r="D20" s="18"/>
      <c r="E20" s="18"/>
      <c r="F20" s="18"/>
      <c r="G20" s="18"/>
      <c r="H20" s="18"/>
      <c r="I20" s="18"/>
      <c r="J20" s="18"/>
      <c r="K20" s="18"/>
      <c r="L20" s="18"/>
      <c r="M20" s="18"/>
      <c r="N20" s="18"/>
      <c r="O20" s="18"/>
      <c r="P20" s="18"/>
      <c r="Q20" s="18"/>
      <c r="R20" s="18"/>
      <c r="S20" s="528"/>
      <c r="T20" s="528"/>
      <c r="U20" s="528"/>
      <c r="V20" s="20"/>
      <c r="W20" s="20"/>
      <c r="X20" s="20"/>
      <c r="Y20" s="20"/>
      <c r="Z20" s="20"/>
      <c r="AA20" s="20"/>
      <c r="AB20" s="20"/>
      <c r="AC20" s="20"/>
      <c r="AD20" s="20"/>
      <c r="AE20" s="20"/>
      <c r="AF20" s="20"/>
      <c r="AG20" s="20"/>
      <c r="AH20" s="20"/>
      <c r="AI20" s="20"/>
      <c r="AJ20" s="20"/>
      <c r="AK20" s="20"/>
      <c r="AL20" s="20"/>
      <c r="AM20" s="20"/>
      <c r="AN20" s="21"/>
      <c r="AO20" s="9"/>
      <c r="AP20" s="6"/>
      <c r="AQ20" s="8"/>
      <c r="AR20" s="6"/>
      <c r="AS20" s="6"/>
      <c r="AT20" s="6"/>
      <c r="AU20" s="6"/>
      <c r="AV20" s="6"/>
      <c r="AW20" s="6"/>
      <c r="AX20" s="6"/>
      <c r="AY20" s="6"/>
      <c r="AZ20" s="6"/>
      <c r="BA20" s="6"/>
    </row>
    <row r="21" spans="1:53" ht="13.5">
      <c r="A21" s="19"/>
      <c r="B21" s="18"/>
      <c r="C21" s="18"/>
      <c r="D21" s="18"/>
      <c r="E21" s="18"/>
      <c r="F21" s="18"/>
      <c r="G21" s="18"/>
      <c r="H21" s="18"/>
      <c r="I21" s="18"/>
      <c r="J21" s="18"/>
      <c r="K21" s="18"/>
      <c r="L21" s="18"/>
      <c r="M21" s="18"/>
      <c r="N21" s="18"/>
      <c r="O21" s="18"/>
      <c r="P21" s="18"/>
      <c r="Q21" s="18"/>
      <c r="R21" s="18"/>
      <c r="S21" s="20" t="s">
        <v>367</v>
      </c>
      <c r="T21" s="20"/>
      <c r="U21" s="20"/>
      <c r="V21" s="20"/>
      <c r="W21" s="20"/>
      <c r="X21" s="20"/>
      <c r="Y21" s="20"/>
      <c r="Z21" s="20"/>
      <c r="AA21" s="20"/>
      <c r="AB21" s="20"/>
      <c r="AC21" s="20"/>
      <c r="AD21" s="20"/>
      <c r="AE21" s="20"/>
      <c r="AF21" s="20"/>
      <c r="AG21" s="20"/>
      <c r="AH21" s="20"/>
      <c r="AI21" s="20"/>
      <c r="AJ21" s="20"/>
      <c r="AK21" s="20"/>
      <c r="AL21" s="20"/>
      <c r="AM21" s="20"/>
      <c r="AN21" s="21"/>
      <c r="AO21" s="9"/>
      <c r="AP21" s="6"/>
      <c r="AQ21" s="8"/>
      <c r="AR21" s="6"/>
      <c r="AS21" s="6"/>
      <c r="AT21" s="6"/>
      <c r="AU21" s="6"/>
      <c r="AV21" s="6"/>
      <c r="AW21" s="6"/>
      <c r="AX21" s="6"/>
      <c r="AY21" s="6"/>
      <c r="AZ21" s="6"/>
      <c r="BA21" s="6"/>
    </row>
    <row r="22" spans="1:53" ht="13.5">
      <c r="A22" s="19"/>
      <c r="B22" s="18"/>
      <c r="C22" s="18"/>
      <c r="D22" s="18"/>
      <c r="E22" s="18"/>
      <c r="F22" s="18"/>
      <c r="G22" s="18"/>
      <c r="H22" s="18"/>
      <c r="I22" s="18"/>
      <c r="J22" s="18"/>
      <c r="K22" s="18"/>
      <c r="L22" s="18"/>
      <c r="M22" s="18"/>
      <c r="N22" s="18"/>
      <c r="O22" s="18"/>
      <c r="P22" s="18"/>
      <c r="Q22" s="18"/>
      <c r="R22" s="18"/>
      <c r="S22" s="20" t="s">
        <v>368</v>
      </c>
      <c r="T22" s="20"/>
      <c r="U22" s="20"/>
      <c r="V22" s="528"/>
      <c r="W22" s="20"/>
      <c r="X22" s="20"/>
      <c r="Y22" s="20"/>
      <c r="Z22" s="20"/>
      <c r="AA22" s="528"/>
      <c r="AB22" s="20"/>
      <c r="AC22" s="20"/>
      <c r="AD22" s="20"/>
      <c r="AE22" s="528"/>
      <c r="AF22" s="20"/>
      <c r="AG22" s="20"/>
      <c r="AH22" s="20"/>
      <c r="AI22" s="20"/>
      <c r="AJ22" s="20"/>
      <c r="AK22" s="20"/>
      <c r="AL22" s="20"/>
      <c r="AM22" s="20"/>
      <c r="AN22" s="21"/>
      <c r="AO22" s="9"/>
      <c r="AP22" s="6"/>
      <c r="AQ22" s="8"/>
      <c r="AR22" s="6"/>
      <c r="AS22" s="6"/>
      <c r="AT22" s="6"/>
      <c r="AU22" s="6"/>
      <c r="AV22" s="6"/>
      <c r="AW22" s="6"/>
      <c r="AX22" s="6"/>
      <c r="AY22" s="6"/>
      <c r="AZ22" s="6"/>
      <c r="BA22" s="6"/>
    </row>
    <row r="23" spans="1:53" ht="13.5">
      <c r="A23" s="19"/>
      <c r="B23" s="18"/>
      <c r="C23" s="18"/>
      <c r="D23" s="18"/>
      <c r="E23" s="18"/>
      <c r="F23" s="18"/>
      <c r="G23" s="18"/>
      <c r="H23" s="18"/>
      <c r="I23" s="18"/>
      <c r="J23" s="18"/>
      <c r="K23" s="18"/>
      <c r="L23" s="18"/>
      <c r="M23" s="18"/>
      <c r="N23" s="18"/>
      <c r="O23" s="18"/>
      <c r="P23" s="18"/>
      <c r="Q23" s="18"/>
      <c r="R23" s="18"/>
      <c r="S23" s="20" t="s">
        <v>369</v>
      </c>
      <c r="T23" s="20"/>
      <c r="U23" s="20"/>
      <c r="V23" s="20"/>
      <c r="W23" s="20"/>
      <c r="X23" s="20"/>
      <c r="Y23" s="20"/>
      <c r="Z23" s="20"/>
      <c r="AA23" s="20"/>
      <c r="AB23" s="20"/>
      <c r="AC23" s="20"/>
      <c r="AD23" s="20"/>
      <c r="AE23" s="20"/>
      <c r="AF23" s="20"/>
      <c r="AG23" s="20"/>
      <c r="AH23" s="20"/>
      <c r="AI23" s="20"/>
      <c r="AJ23" s="20"/>
      <c r="AK23" s="20"/>
      <c r="AL23" s="20"/>
      <c r="AM23" s="20"/>
      <c r="AN23" s="21"/>
      <c r="AO23" s="9"/>
      <c r="AP23" s="6"/>
      <c r="AQ23" s="6"/>
      <c r="AR23" s="6"/>
      <c r="AS23" s="6"/>
      <c r="AT23" s="6"/>
      <c r="AU23" s="6"/>
      <c r="AV23" s="6"/>
      <c r="AW23" s="6"/>
      <c r="AX23" s="6"/>
      <c r="AY23" s="6"/>
      <c r="AZ23" s="6"/>
      <c r="BA23" s="6"/>
    </row>
    <row r="24" spans="1:53" ht="13.5">
      <c r="A24" s="19"/>
      <c r="B24" s="18"/>
      <c r="C24" s="18"/>
      <c r="D24" s="18"/>
      <c r="E24" s="18"/>
      <c r="F24" s="18"/>
      <c r="G24" s="18"/>
      <c r="H24" s="18"/>
      <c r="I24" s="18"/>
      <c r="J24" s="18"/>
      <c r="K24" s="18"/>
      <c r="L24" s="18"/>
      <c r="M24" s="18"/>
      <c r="N24" s="18"/>
      <c r="O24" s="18"/>
      <c r="P24" s="18"/>
      <c r="Q24" s="18"/>
      <c r="R24" s="18"/>
      <c r="S24" s="20" t="s">
        <v>370</v>
      </c>
      <c r="T24" s="20"/>
      <c r="U24" s="20"/>
      <c r="V24" s="20"/>
      <c r="W24" s="20"/>
      <c r="X24" s="20"/>
      <c r="Y24" s="20"/>
      <c r="Z24" s="20"/>
      <c r="AA24" s="20"/>
      <c r="AB24" s="20"/>
      <c r="AC24" s="20"/>
      <c r="AD24" s="528"/>
      <c r="AE24" s="528"/>
      <c r="AF24" s="20"/>
      <c r="AG24" s="20"/>
      <c r="AH24" s="20"/>
      <c r="AI24" s="20"/>
      <c r="AJ24" s="20"/>
      <c r="AK24" s="20"/>
      <c r="AL24" s="20"/>
      <c r="AM24" s="20"/>
      <c r="AN24" s="21"/>
      <c r="AO24" s="9"/>
      <c r="AP24" s="6"/>
      <c r="AQ24" s="6"/>
      <c r="AR24" s="6"/>
      <c r="AS24" s="6"/>
      <c r="AT24" s="6"/>
      <c r="AU24" s="6"/>
      <c r="AV24" s="6"/>
      <c r="AW24" s="6"/>
      <c r="AX24" s="6"/>
      <c r="AY24" s="6"/>
      <c r="AZ24" s="6"/>
      <c r="BA24" s="6"/>
    </row>
    <row r="25" spans="1:53" ht="13.5">
      <c r="A25" s="19"/>
      <c r="B25" s="18"/>
      <c r="C25" s="18"/>
      <c r="D25" s="18"/>
      <c r="E25" s="18"/>
      <c r="F25" s="18"/>
      <c r="G25" s="18"/>
      <c r="H25" s="18"/>
      <c r="I25" s="18"/>
      <c r="J25" s="18"/>
      <c r="K25" s="18"/>
      <c r="L25" s="18"/>
      <c r="M25" s="18"/>
      <c r="N25" s="18"/>
      <c r="O25" s="18"/>
      <c r="P25" s="18"/>
      <c r="Q25" s="18"/>
      <c r="R25" s="18"/>
      <c r="S25" s="528"/>
      <c r="T25" s="20"/>
      <c r="U25" s="20"/>
      <c r="V25" s="20"/>
      <c r="W25" s="20"/>
      <c r="X25" s="20"/>
      <c r="Y25" s="20"/>
      <c r="Z25" s="20"/>
      <c r="AA25" s="20"/>
      <c r="AB25" s="20"/>
      <c r="AC25" s="20"/>
      <c r="AD25" s="20"/>
      <c r="AE25" s="20"/>
      <c r="AF25" s="20"/>
      <c r="AG25" s="20"/>
      <c r="AH25" s="20"/>
      <c r="AI25" s="20"/>
      <c r="AJ25" s="20"/>
      <c r="AK25" s="20"/>
      <c r="AL25" s="20"/>
      <c r="AM25" s="20"/>
      <c r="AN25" s="21"/>
      <c r="AO25" s="347"/>
      <c r="AP25" s="6"/>
      <c r="AQ25" s="6"/>
      <c r="AR25" s="6"/>
      <c r="AS25" s="6"/>
      <c r="AT25" s="6"/>
      <c r="AU25" s="6"/>
      <c r="AV25" s="6"/>
      <c r="AW25" s="6"/>
      <c r="AX25" s="6"/>
      <c r="AY25" s="6"/>
      <c r="AZ25" s="6"/>
      <c r="BA25" s="6"/>
    </row>
    <row r="26" spans="1:53" ht="13.5">
      <c r="A26" s="19"/>
      <c r="B26" s="18"/>
      <c r="C26" s="18"/>
      <c r="D26" s="18"/>
      <c r="E26" s="18"/>
      <c r="F26" s="18"/>
      <c r="G26" s="18"/>
      <c r="H26" s="18"/>
      <c r="I26" s="18"/>
      <c r="J26" s="18"/>
      <c r="K26" s="18"/>
      <c r="L26" s="18"/>
      <c r="M26" s="18"/>
      <c r="N26" s="18"/>
      <c r="O26" s="18"/>
      <c r="P26" s="18"/>
      <c r="Q26" s="18"/>
      <c r="R26" s="18"/>
      <c r="S26" s="20"/>
      <c r="T26" s="20"/>
      <c r="U26" s="20"/>
      <c r="V26" s="528"/>
      <c r="W26" s="20"/>
      <c r="X26" s="20"/>
      <c r="Y26" s="20"/>
      <c r="Z26" s="20"/>
      <c r="AA26" s="528"/>
      <c r="AB26" s="20"/>
      <c r="AC26" s="20"/>
      <c r="AD26" s="20"/>
      <c r="AE26" s="528"/>
      <c r="AF26" s="20"/>
      <c r="AG26" s="20"/>
      <c r="AH26" s="20"/>
      <c r="AI26" s="20"/>
      <c r="AJ26" s="20"/>
      <c r="AK26" s="20"/>
      <c r="AL26" s="20"/>
      <c r="AM26" s="20"/>
      <c r="AN26" s="21"/>
      <c r="AO26" s="9"/>
      <c r="AP26" s="6"/>
      <c r="AQ26" s="6"/>
      <c r="AR26" s="6"/>
      <c r="AS26" s="6"/>
      <c r="AT26" s="6"/>
      <c r="AU26" s="6"/>
      <c r="AV26" s="6"/>
      <c r="AW26" s="6"/>
      <c r="AX26" s="6"/>
      <c r="AY26" s="6"/>
      <c r="AZ26" s="6"/>
      <c r="BA26" s="6"/>
    </row>
    <row r="27" spans="1:53" ht="13.5">
      <c r="A27" s="19"/>
      <c r="B27" s="18"/>
      <c r="C27" s="18"/>
      <c r="D27" s="18"/>
      <c r="E27" s="18"/>
      <c r="F27" s="18"/>
      <c r="G27" s="18"/>
      <c r="H27" s="18"/>
      <c r="I27" s="18"/>
      <c r="J27" s="18"/>
      <c r="K27" s="18"/>
      <c r="L27" s="18"/>
      <c r="M27" s="18"/>
      <c r="N27" s="18"/>
      <c r="O27" s="18"/>
      <c r="P27" s="18"/>
      <c r="Q27" s="18"/>
      <c r="R27" s="18"/>
      <c r="S27" s="20" t="s">
        <v>374</v>
      </c>
      <c r="T27" s="528"/>
      <c r="U27" s="528"/>
      <c r="V27" s="528"/>
      <c r="W27" s="528"/>
      <c r="X27" s="528"/>
      <c r="Y27" s="528"/>
      <c r="Z27" s="528"/>
      <c r="AA27" s="528"/>
      <c r="AB27" s="528"/>
      <c r="AC27" s="528"/>
      <c r="AD27" s="528"/>
      <c r="AE27" s="528"/>
      <c r="AF27" s="528"/>
      <c r="AG27" s="528"/>
      <c r="AH27" s="528"/>
      <c r="AI27" s="528"/>
      <c r="AJ27" s="528"/>
      <c r="AK27" s="20"/>
      <c r="AL27" s="20"/>
      <c r="AM27" s="20"/>
      <c r="AN27" s="21"/>
      <c r="AO27" s="9"/>
      <c r="AP27" s="6"/>
      <c r="AQ27" s="6"/>
      <c r="AR27" s="6"/>
      <c r="AS27" s="6"/>
      <c r="AT27" s="6"/>
      <c r="AU27" s="6"/>
      <c r="AV27" s="6"/>
      <c r="AW27" s="6"/>
      <c r="AX27" s="6"/>
      <c r="AY27" s="6"/>
      <c r="AZ27" s="6"/>
      <c r="BA27" s="6"/>
    </row>
    <row r="28" spans="1:53" ht="13.5">
      <c r="A28" s="19"/>
      <c r="B28" s="18"/>
      <c r="C28" s="18"/>
      <c r="D28" s="18"/>
      <c r="E28" s="18"/>
      <c r="F28" s="18"/>
      <c r="G28" s="18"/>
      <c r="H28" s="18"/>
      <c r="I28" s="18"/>
      <c r="J28" s="18"/>
      <c r="K28" s="18"/>
      <c r="L28" s="18"/>
      <c r="M28" s="18"/>
      <c r="N28" s="18"/>
      <c r="O28" s="18"/>
      <c r="P28" s="18"/>
      <c r="Q28" s="18"/>
      <c r="R28" s="18"/>
      <c r="S28" s="20" t="s">
        <v>375</v>
      </c>
      <c r="T28" s="20"/>
      <c r="U28" s="20"/>
      <c r="V28" s="20"/>
      <c r="W28" s="20"/>
      <c r="X28" s="20"/>
      <c r="Y28" s="20"/>
      <c r="Z28" s="20"/>
      <c r="AA28" s="20"/>
      <c r="AB28" s="20"/>
      <c r="AC28" s="20"/>
      <c r="AD28" s="20"/>
      <c r="AE28" s="20"/>
      <c r="AF28" s="20"/>
      <c r="AG28" s="20"/>
      <c r="AH28" s="20"/>
      <c r="AI28" s="20"/>
      <c r="AJ28" s="20"/>
      <c r="AK28" s="20"/>
      <c r="AL28" s="20"/>
      <c r="AM28" s="20"/>
      <c r="AN28" s="21"/>
      <c r="AO28" s="9"/>
      <c r="AP28" s="6"/>
      <c r="AQ28" s="6"/>
      <c r="AR28" s="6"/>
      <c r="AS28" s="6"/>
      <c r="AT28" s="6"/>
      <c r="AU28" s="6"/>
      <c r="AV28" s="6"/>
      <c r="AW28" s="6"/>
      <c r="AX28" s="6"/>
      <c r="AY28" s="6"/>
      <c r="AZ28" s="6"/>
      <c r="BA28" s="6"/>
    </row>
    <row r="29" spans="1:53" ht="13.5">
      <c r="A29" s="19"/>
      <c r="B29" s="18"/>
      <c r="C29" s="18"/>
      <c r="D29" s="18"/>
      <c r="E29" s="18"/>
      <c r="F29" s="18"/>
      <c r="G29" s="18"/>
      <c r="H29" s="18"/>
      <c r="I29" s="18"/>
      <c r="J29" s="18"/>
      <c r="K29" s="18"/>
      <c r="L29" s="18"/>
      <c r="M29" s="18"/>
      <c r="N29" s="18"/>
      <c r="O29" s="18"/>
      <c r="P29" s="18"/>
      <c r="Q29" s="18"/>
      <c r="R29" s="18"/>
      <c r="S29" s="20" t="s">
        <v>369</v>
      </c>
      <c r="T29" s="20"/>
      <c r="U29" s="20"/>
      <c r="V29" s="20"/>
      <c r="W29" s="20"/>
      <c r="X29" s="20"/>
      <c r="Y29" s="20"/>
      <c r="Z29" s="20"/>
      <c r="AA29" s="20"/>
      <c r="AB29" s="20"/>
      <c r="AC29" s="20"/>
      <c r="AD29" s="20"/>
      <c r="AE29" s="20"/>
      <c r="AF29" s="20"/>
      <c r="AG29" s="20"/>
      <c r="AH29" s="20"/>
      <c r="AI29" s="20"/>
      <c r="AJ29" s="20"/>
      <c r="AK29" s="20"/>
      <c r="AL29" s="20"/>
      <c r="AM29" s="20"/>
      <c r="AN29" s="21"/>
      <c r="AO29" s="9"/>
      <c r="AP29" s="6"/>
      <c r="AQ29" s="6"/>
      <c r="AR29" s="6"/>
      <c r="AS29" s="6"/>
      <c r="AT29" s="6"/>
      <c r="AU29" s="6"/>
      <c r="AV29" s="6"/>
      <c r="AW29" s="6"/>
      <c r="AX29" s="6"/>
      <c r="AY29" s="6"/>
      <c r="AZ29" s="6"/>
      <c r="BA29" s="6"/>
    </row>
    <row r="30" spans="1:53" ht="13.5">
      <c r="A30" s="19"/>
      <c r="B30" s="18"/>
      <c r="C30" s="18"/>
      <c r="D30" s="18"/>
      <c r="E30" s="18"/>
      <c r="F30" s="18"/>
      <c r="G30" s="18"/>
      <c r="H30" s="18"/>
      <c r="I30" s="18"/>
      <c r="J30" s="18"/>
      <c r="K30" s="18"/>
      <c r="L30" s="18"/>
      <c r="M30" s="18"/>
      <c r="N30" s="18"/>
      <c r="O30" s="18"/>
      <c r="P30" s="18"/>
      <c r="Q30" s="18"/>
      <c r="R30" s="18"/>
      <c r="S30" s="20" t="s">
        <v>371</v>
      </c>
      <c r="T30" s="20"/>
      <c r="U30" s="20"/>
      <c r="V30" s="20"/>
      <c r="W30" s="20"/>
      <c r="X30" s="20"/>
      <c r="Y30" s="20"/>
      <c r="Z30" s="20"/>
      <c r="AA30" s="20"/>
      <c r="AB30" s="20"/>
      <c r="AC30" s="20"/>
      <c r="AD30" s="20"/>
      <c r="AE30" s="20"/>
      <c r="AF30" s="20"/>
      <c r="AG30" s="20"/>
      <c r="AH30" s="20"/>
      <c r="AI30" s="20"/>
      <c r="AJ30" s="20"/>
      <c r="AK30" s="20"/>
      <c r="AL30" s="20"/>
      <c r="AM30" s="20"/>
      <c r="AN30" s="21"/>
      <c r="AO30" s="9"/>
      <c r="AP30" s="6"/>
      <c r="AQ30" s="6"/>
      <c r="AR30" s="6"/>
      <c r="AS30" s="6"/>
      <c r="AT30" s="6"/>
      <c r="AU30" s="6"/>
      <c r="AV30" s="6"/>
      <c r="AW30" s="6"/>
      <c r="AX30" s="6"/>
      <c r="AY30" s="6"/>
      <c r="AZ30" s="6"/>
      <c r="BA30" s="6"/>
    </row>
    <row r="31" spans="1:53" ht="13.5">
      <c r="A31" s="19"/>
      <c r="B31" s="18"/>
      <c r="C31" s="18"/>
      <c r="D31" s="18"/>
      <c r="E31" s="18"/>
      <c r="F31" s="18"/>
      <c r="G31" s="18"/>
      <c r="H31" s="18"/>
      <c r="I31" s="18"/>
      <c r="J31" s="18"/>
      <c r="K31" s="18"/>
      <c r="L31" s="18"/>
      <c r="M31" s="18"/>
      <c r="N31" s="18"/>
      <c r="O31" s="18"/>
      <c r="P31" s="18"/>
      <c r="Q31" s="18"/>
      <c r="R31" s="18"/>
      <c r="S31" s="20" t="s">
        <v>372</v>
      </c>
      <c r="T31" s="20"/>
      <c r="U31" s="20"/>
      <c r="V31" s="20"/>
      <c r="W31" s="20"/>
      <c r="X31" s="20"/>
      <c r="Y31" s="20"/>
      <c r="Z31" s="20"/>
      <c r="AA31" s="20"/>
      <c r="AB31" s="20"/>
      <c r="AC31" s="20"/>
      <c r="AD31" s="20"/>
      <c r="AE31" s="20"/>
      <c r="AF31" s="20"/>
      <c r="AG31" s="20"/>
      <c r="AH31" s="20"/>
      <c r="AI31" s="20"/>
      <c r="AJ31" s="20"/>
      <c r="AK31" s="20"/>
      <c r="AL31" s="20"/>
      <c r="AM31" s="20"/>
      <c r="AN31" s="21"/>
      <c r="AO31" s="9"/>
      <c r="AP31" s="6"/>
      <c r="AQ31" s="6"/>
      <c r="AR31" s="6"/>
      <c r="AS31" s="6"/>
      <c r="AT31" s="6"/>
      <c r="AU31" s="6"/>
      <c r="AV31" s="6"/>
      <c r="AW31" s="6"/>
      <c r="AX31" s="6"/>
      <c r="AY31" s="6"/>
      <c r="AZ31" s="6"/>
      <c r="BA31" s="6"/>
    </row>
    <row r="32" spans="1:53" ht="13.5">
      <c r="A32" s="19"/>
      <c r="B32" s="18"/>
      <c r="C32" s="18"/>
      <c r="D32" s="18"/>
      <c r="E32" s="18"/>
      <c r="F32" s="18"/>
      <c r="G32" s="18"/>
      <c r="H32" s="18"/>
      <c r="I32" s="18"/>
      <c r="J32" s="18"/>
      <c r="K32" s="18"/>
      <c r="L32" s="18"/>
      <c r="M32" s="18"/>
      <c r="N32" s="18"/>
      <c r="O32" s="18"/>
      <c r="P32" s="18"/>
      <c r="Q32" s="18"/>
      <c r="R32" s="18"/>
      <c r="S32" s="20" t="s">
        <v>370</v>
      </c>
      <c r="T32" s="20"/>
      <c r="U32" s="20"/>
      <c r="V32" s="20"/>
      <c r="W32" s="20"/>
      <c r="X32" s="20"/>
      <c r="Y32" s="20"/>
      <c r="Z32" s="20"/>
      <c r="AA32" s="20"/>
      <c r="AB32" s="20"/>
      <c r="AC32" s="20"/>
      <c r="AD32" s="20"/>
      <c r="AE32" s="20"/>
      <c r="AF32" s="20"/>
      <c r="AG32" s="20"/>
      <c r="AH32" s="20"/>
      <c r="AI32" s="20"/>
      <c r="AJ32" s="20"/>
      <c r="AK32" s="20"/>
      <c r="AL32" s="20"/>
      <c r="AM32" s="20"/>
      <c r="AN32" s="21"/>
      <c r="AO32" s="9"/>
      <c r="AP32" s="6"/>
      <c r="AQ32" s="6"/>
      <c r="AR32" s="6"/>
      <c r="AS32" s="6"/>
      <c r="AT32" s="6"/>
      <c r="AU32" s="6"/>
      <c r="AV32" s="6"/>
      <c r="AW32" s="6"/>
      <c r="AX32" s="6"/>
      <c r="AY32" s="6"/>
      <c r="AZ32" s="6"/>
      <c r="BA32" s="6"/>
    </row>
    <row r="33" spans="1:53" ht="13.5">
      <c r="A33" s="19"/>
      <c r="B33" s="18"/>
      <c r="C33" s="18"/>
      <c r="D33" s="18"/>
      <c r="E33" s="18"/>
      <c r="F33" s="18"/>
      <c r="G33" s="18"/>
      <c r="H33" s="18"/>
      <c r="I33" s="18"/>
      <c r="J33" s="18"/>
      <c r="K33" s="18"/>
      <c r="L33" s="18"/>
      <c r="M33" s="18"/>
      <c r="N33" s="18"/>
      <c r="O33" s="18"/>
      <c r="P33" s="18"/>
      <c r="Q33" s="18"/>
      <c r="R33" s="18"/>
      <c r="S33" s="20"/>
      <c r="T33" s="20"/>
      <c r="U33" s="20"/>
      <c r="V33" s="20"/>
      <c r="W33" s="20"/>
      <c r="X33" s="20"/>
      <c r="Y33" s="20"/>
      <c r="Z33" s="20"/>
      <c r="AA33" s="528"/>
      <c r="AB33" s="20"/>
      <c r="AC33" s="20"/>
      <c r="AD33" s="20"/>
      <c r="AE33" s="528"/>
      <c r="AF33" s="20"/>
      <c r="AG33" s="20"/>
      <c r="AH33" s="20"/>
      <c r="AI33" s="20"/>
      <c r="AJ33" s="20"/>
      <c r="AK33" s="20"/>
      <c r="AL33" s="20"/>
      <c r="AM33" s="20"/>
      <c r="AN33" s="21"/>
      <c r="AO33" s="9"/>
      <c r="AP33" s="6"/>
      <c r="AQ33" s="6"/>
      <c r="AR33" s="6"/>
      <c r="AS33" s="6"/>
      <c r="AT33" s="6"/>
      <c r="AU33" s="6"/>
      <c r="AV33" s="6"/>
      <c r="AW33" s="6"/>
      <c r="AX33" s="6"/>
      <c r="AY33" s="6"/>
      <c r="AZ33" s="6"/>
      <c r="BA33" s="6"/>
    </row>
    <row r="34" spans="1:53" ht="13.5">
      <c r="A34" s="19"/>
      <c r="B34" s="18"/>
      <c r="C34" s="18"/>
      <c r="D34" s="18"/>
      <c r="E34" s="18"/>
      <c r="F34" s="18"/>
      <c r="G34" s="18"/>
      <c r="H34" s="18"/>
      <c r="I34" s="18"/>
      <c r="J34" s="18"/>
      <c r="K34" s="18"/>
      <c r="L34" s="18"/>
      <c r="M34" s="18"/>
      <c r="N34" s="18"/>
      <c r="O34" s="18"/>
      <c r="P34" s="18"/>
      <c r="Q34" s="18"/>
      <c r="R34" s="18"/>
      <c r="S34" s="20" t="s">
        <v>369</v>
      </c>
      <c r="T34" s="20"/>
      <c r="U34" s="20"/>
      <c r="V34" s="20"/>
      <c r="W34" s="20"/>
      <c r="X34" s="20"/>
      <c r="Y34" s="20"/>
      <c r="Z34" s="20"/>
      <c r="AA34" s="20"/>
      <c r="AB34" s="20"/>
      <c r="AC34" s="20"/>
      <c r="AD34" s="20"/>
      <c r="AE34" s="20"/>
      <c r="AF34" s="20"/>
      <c r="AG34" s="20"/>
      <c r="AH34" s="20"/>
      <c r="AI34" s="20"/>
      <c r="AJ34" s="20"/>
      <c r="AK34" s="20"/>
      <c r="AL34" s="20"/>
      <c r="AM34" s="20"/>
      <c r="AN34" s="21"/>
      <c r="AO34" s="9"/>
      <c r="AP34" s="6"/>
      <c r="AQ34" s="6"/>
      <c r="AR34" s="6"/>
      <c r="AS34" s="6"/>
      <c r="AT34" s="6"/>
      <c r="AU34" s="6"/>
      <c r="AV34" s="6"/>
      <c r="AW34" s="6"/>
      <c r="AX34" s="6"/>
      <c r="AY34" s="6"/>
      <c r="AZ34" s="6"/>
      <c r="BA34" s="6"/>
    </row>
    <row r="35" spans="1:53" ht="13.5">
      <c r="A35" s="19"/>
      <c r="B35" s="18"/>
      <c r="C35" s="18"/>
      <c r="D35" s="18"/>
      <c r="E35" s="18"/>
      <c r="F35" s="18"/>
      <c r="G35" s="18"/>
      <c r="H35" s="18"/>
      <c r="I35" s="18"/>
      <c r="J35" s="18"/>
      <c r="K35" s="18"/>
      <c r="L35" s="18"/>
      <c r="M35" s="18"/>
      <c r="N35" s="18"/>
      <c r="O35" s="18"/>
      <c r="P35" s="18"/>
      <c r="Q35" s="18"/>
      <c r="R35" s="18"/>
      <c r="S35" s="20" t="s">
        <v>371</v>
      </c>
      <c r="T35" s="528"/>
      <c r="U35" s="528"/>
      <c r="V35" s="528"/>
      <c r="W35" s="528"/>
      <c r="X35" s="528"/>
      <c r="Y35" s="528"/>
      <c r="Z35" s="528"/>
      <c r="AA35" s="528"/>
      <c r="AB35" s="528"/>
      <c r="AC35" s="528"/>
      <c r="AD35" s="528"/>
      <c r="AE35" s="528"/>
      <c r="AF35" s="528"/>
      <c r="AG35" s="528"/>
      <c r="AH35" s="20"/>
      <c r="AI35" s="20"/>
      <c r="AJ35" s="20"/>
      <c r="AK35" s="20"/>
      <c r="AL35" s="20"/>
      <c r="AM35" s="20"/>
      <c r="AN35" s="21"/>
      <c r="AO35" s="9"/>
      <c r="AP35" s="6"/>
      <c r="AQ35" s="6"/>
      <c r="AR35" s="6"/>
      <c r="AS35" s="6"/>
      <c r="AT35" s="6"/>
      <c r="AU35" s="6"/>
      <c r="AV35" s="6"/>
      <c r="AW35" s="6"/>
      <c r="AX35" s="6"/>
      <c r="AY35" s="6"/>
      <c r="AZ35" s="6"/>
      <c r="BA35" s="6"/>
    </row>
    <row r="36" spans="1:53" ht="13.5">
      <c r="A36" s="19"/>
      <c r="B36" s="18"/>
      <c r="C36" s="18"/>
      <c r="D36" s="18"/>
      <c r="E36" s="18"/>
      <c r="F36" s="18"/>
      <c r="G36" s="18"/>
      <c r="H36" s="18"/>
      <c r="I36" s="18"/>
      <c r="J36" s="18"/>
      <c r="K36" s="18"/>
      <c r="L36" s="18"/>
      <c r="M36" s="18"/>
      <c r="N36" s="18"/>
      <c r="O36" s="18"/>
      <c r="P36" s="18"/>
      <c r="Q36" s="18"/>
      <c r="R36" s="18"/>
      <c r="S36" s="20" t="s">
        <v>372</v>
      </c>
      <c r="T36" s="20"/>
      <c r="U36" s="20"/>
      <c r="V36" s="20"/>
      <c r="W36" s="20"/>
      <c r="X36" s="20"/>
      <c r="Y36" s="20"/>
      <c r="Z36" s="20"/>
      <c r="AA36" s="20"/>
      <c r="AB36" s="20"/>
      <c r="AC36" s="20"/>
      <c r="AD36" s="20"/>
      <c r="AE36" s="20"/>
      <c r="AF36" s="20"/>
      <c r="AG36" s="20"/>
      <c r="AH36" s="20"/>
      <c r="AI36" s="20"/>
      <c r="AJ36" s="20"/>
      <c r="AK36" s="20"/>
      <c r="AL36" s="20"/>
      <c r="AM36" s="20"/>
      <c r="AN36" s="21"/>
      <c r="AO36" s="9"/>
      <c r="AP36" s="6"/>
      <c r="AQ36" s="6"/>
      <c r="AR36" s="6"/>
      <c r="AS36" s="6"/>
      <c r="AT36" s="6"/>
      <c r="AU36" s="6"/>
      <c r="AV36" s="6"/>
      <c r="AW36" s="6"/>
      <c r="AX36" s="6"/>
      <c r="AY36" s="6"/>
      <c r="AZ36" s="6"/>
      <c r="BA36" s="6"/>
    </row>
    <row r="37" spans="1:53" ht="13.5">
      <c r="A37" s="19"/>
      <c r="B37" s="18"/>
      <c r="C37" s="18"/>
      <c r="D37" s="18"/>
      <c r="E37" s="18"/>
      <c r="F37" s="18"/>
      <c r="G37" s="18"/>
      <c r="H37" s="18"/>
      <c r="I37" s="18"/>
      <c r="J37" s="18"/>
      <c r="K37" s="18"/>
      <c r="L37" s="18"/>
      <c r="M37" s="18"/>
      <c r="N37" s="18"/>
      <c r="O37" s="18"/>
      <c r="P37" s="18"/>
      <c r="Q37" s="18"/>
      <c r="R37" s="18"/>
      <c r="S37" s="20" t="s">
        <v>370</v>
      </c>
      <c r="T37" s="20"/>
      <c r="U37" s="20"/>
      <c r="V37" s="20"/>
      <c r="W37" s="20"/>
      <c r="X37" s="20"/>
      <c r="Y37" s="20"/>
      <c r="Z37" s="20"/>
      <c r="AA37" s="20"/>
      <c r="AB37" s="20"/>
      <c r="AC37" s="20"/>
      <c r="AD37" s="20"/>
      <c r="AE37" s="20"/>
      <c r="AF37" s="20"/>
      <c r="AG37" s="20"/>
      <c r="AH37" s="20"/>
      <c r="AI37" s="20"/>
      <c r="AJ37" s="20"/>
      <c r="AK37" s="20"/>
      <c r="AL37" s="20"/>
      <c r="AM37" s="20"/>
      <c r="AN37" s="21"/>
      <c r="AO37" s="9"/>
      <c r="AP37" s="6"/>
      <c r="AQ37" s="6"/>
      <c r="AR37" s="6"/>
      <c r="AS37" s="6"/>
      <c r="AT37" s="6"/>
      <c r="AU37" s="6"/>
      <c r="AV37" s="6"/>
      <c r="AW37" s="6"/>
      <c r="AX37" s="6"/>
      <c r="AY37" s="6"/>
      <c r="AZ37" s="6"/>
      <c r="BA37" s="6"/>
    </row>
    <row r="38" spans="1:53" ht="13.5">
      <c r="A38" s="19"/>
      <c r="B38" s="18"/>
      <c r="C38" s="18"/>
      <c r="D38" s="18"/>
      <c r="E38" s="18"/>
      <c r="F38" s="18"/>
      <c r="G38" s="18"/>
      <c r="H38" s="18"/>
      <c r="I38" s="18"/>
      <c r="J38" s="18"/>
      <c r="K38" s="18"/>
      <c r="L38" s="18"/>
      <c r="M38" s="18"/>
      <c r="N38" s="18"/>
      <c r="O38" s="18"/>
      <c r="P38" s="18"/>
      <c r="Q38" s="18"/>
      <c r="R38" s="18"/>
      <c r="S38" s="20"/>
      <c r="T38" s="20"/>
      <c r="U38" s="20"/>
      <c r="V38" s="20"/>
      <c r="W38" s="20"/>
      <c r="X38" s="20"/>
      <c r="Y38" s="20"/>
      <c r="Z38" s="20"/>
      <c r="AA38" s="20"/>
      <c r="AB38" s="20"/>
      <c r="AC38" s="20"/>
      <c r="AD38" s="20"/>
      <c r="AE38" s="20"/>
      <c r="AF38" s="20"/>
      <c r="AG38" s="20"/>
      <c r="AH38" s="20"/>
      <c r="AI38" s="20"/>
      <c r="AJ38" s="20"/>
      <c r="AK38" s="20"/>
      <c r="AL38" s="20"/>
      <c r="AM38" s="20"/>
      <c r="AN38" s="21"/>
      <c r="AO38" s="9"/>
      <c r="AP38" s="6"/>
      <c r="AQ38" s="6"/>
      <c r="AR38" s="6"/>
      <c r="AS38" s="6"/>
      <c r="AT38" s="6"/>
      <c r="AU38" s="6"/>
      <c r="AV38" s="6"/>
      <c r="AW38" s="6"/>
      <c r="AX38" s="6"/>
      <c r="AY38" s="6"/>
      <c r="AZ38" s="6"/>
      <c r="BA38" s="6"/>
    </row>
    <row r="39" spans="1:53" ht="13.5">
      <c r="A39" s="19"/>
      <c r="B39" s="18"/>
      <c r="C39" s="18"/>
      <c r="D39" s="18"/>
      <c r="E39" s="18"/>
      <c r="F39" s="18"/>
      <c r="G39" s="18"/>
      <c r="H39" s="18"/>
      <c r="I39" s="18"/>
      <c r="J39" s="18"/>
      <c r="K39" s="18"/>
      <c r="L39" s="18"/>
      <c r="M39" s="18"/>
      <c r="N39" s="18"/>
      <c r="O39" s="18"/>
      <c r="P39" s="18"/>
      <c r="Q39" s="18"/>
      <c r="R39" s="18"/>
      <c r="S39" s="20" t="s">
        <v>467</v>
      </c>
      <c r="T39" s="20"/>
      <c r="U39" s="20"/>
      <c r="V39" s="20"/>
      <c r="W39" s="20"/>
      <c r="X39" s="20"/>
      <c r="Y39" s="20"/>
      <c r="Z39" s="20"/>
      <c r="AA39" s="20"/>
      <c r="AB39" s="20"/>
      <c r="AC39" s="20"/>
      <c r="AD39" s="20"/>
      <c r="AE39" s="20"/>
      <c r="AF39" s="20"/>
      <c r="AG39" s="20"/>
      <c r="AH39" s="20"/>
      <c r="AI39" s="20"/>
      <c r="AJ39" s="20"/>
      <c r="AK39" s="20"/>
      <c r="AL39" s="20"/>
      <c r="AM39" s="20"/>
      <c r="AN39" s="21"/>
      <c r="AO39" s="9"/>
      <c r="AP39" s="8"/>
      <c r="AQ39" s="6"/>
      <c r="AR39" s="6"/>
      <c r="AS39" s="6"/>
      <c r="AT39" s="6"/>
      <c r="AU39" s="6"/>
      <c r="AV39" s="6"/>
      <c r="AW39" s="6"/>
      <c r="AX39" s="6"/>
      <c r="AY39" s="6"/>
      <c r="AZ39" s="6"/>
      <c r="BA39" s="6"/>
    </row>
    <row r="40" spans="1:53" ht="13.5">
      <c r="A40" s="19"/>
      <c r="B40" s="18"/>
      <c r="C40" s="18"/>
      <c r="D40" s="18"/>
      <c r="E40" s="18"/>
      <c r="F40" s="18"/>
      <c r="G40" s="18"/>
      <c r="H40" s="18"/>
      <c r="I40" s="18"/>
      <c r="J40" s="18"/>
      <c r="K40" s="18"/>
      <c r="L40" s="18"/>
      <c r="M40" s="18"/>
      <c r="N40" s="18"/>
      <c r="O40" s="18"/>
      <c r="P40" s="18"/>
      <c r="Q40" s="18"/>
      <c r="R40" s="18"/>
      <c r="S40" s="20" t="s">
        <v>468</v>
      </c>
      <c r="T40" s="528"/>
      <c r="U40" s="528"/>
      <c r="V40" s="528"/>
      <c r="W40" s="528"/>
      <c r="X40" s="528"/>
      <c r="Y40" s="528"/>
      <c r="Z40" s="528"/>
      <c r="AA40" s="528"/>
      <c r="AB40" s="528"/>
      <c r="AC40" s="528"/>
      <c r="AD40" s="528"/>
      <c r="AE40" s="20"/>
      <c r="AF40" s="20"/>
      <c r="AG40" s="20"/>
      <c r="AH40" s="20"/>
      <c r="AI40" s="20"/>
      <c r="AJ40" s="20"/>
      <c r="AK40" s="20"/>
      <c r="AL40" s="20"/>
      <c r="AM40" s="20"/>
      <c r="AN40" s="21"/>
      <c r="AO40" s="9"/>
      <c r="AP40" s="8"/>
      <c r="AQ40" s="6"/>
      <c r="AR40" s="6"/>
      <c r="AS40" s="6"/>
      <c r="AT40" s="6"/>
      <c r="AU40" s="6"/>
      <c r="AV40" s="6"/>
      <c r="AW40" s="6"/>
      <c r="AX40" s="6"/>
      <c r="AY40" s="6"/>
      <c r="AZ40" s="6"/>
      <c r="BA40" s="6"/>
    </row>
    <row r="41" spans="1:53" ht="13.5">
      <c r="A41" s="19"/>
      <c r="B41" s="18"/>
      <c r="C41" s="18"/>
      <c r="D41" s="18"/>
      <c r="E41" s="18"/>
      <c r="F41" s="18"/>
      <c r="G41" s="18"/>
      <c r="H41" s="18"/>
      <c r="I41" s="18"/>
      <c r="J41" s="18"/>
      <c r="K41" s="18"/>
      <c r="L41" s="18"/>
      <c r="M41" s="18"/>
      <c r="N41" s="18"/>
      <c r="O41" s="18"/>
      <c r="P41" s="18"/>
      <c r="Q41" s="18"/>
      <c r="R41" s="18"/>
      <c r="S41" s="20" t="s">
        <v>370</v>
      </c>
      <c r="T41" s="20"/>
      <c r="U41" s="20"/>
      <c r="V41" s="20"/>
      <c r="W41" s="20"/>
      <c r="X41" s="20"/>
      <c r="Y41" s="20"/>
      <c r="Z41" s="20"/>
      <c r="AA41" s="20"/>
      <c r="AB41" s="20"/>
      <c r="AC41" s="20"/>
      <c r="AD41" s="20"/>
      <c r="AE41" s="20"/>
      <c r="AF41" s="20"/>
      <c r="AG41" s="20"/>
      <c r="AH41" s="20"/>
      <c r="AI41" s="20"/>
      <c r="AJ41" s="20"/>
      <c r="AK41" s="20"/>
      <c r="AL41" s="20"/>
      <c r="AM41" s="20"/>
      <c r="AN41" s="21"/>
      <c r="AO41" s="9"/>
      <c r="AP41" s="8"/>
      <c r="AQ41" s="6"/>
      <c r="AR41" s="6"/>
      <c r="AS41" s="6"/>
      <c r="AT41" s="6"/>
      <c r="AU41" s="6"/>
      <c r="AV41" s="6"/>
      <c r="AW41" s="6"/>
      <c r="AX41" s="6"/>
      <c r="AY41" s="6"/>
      <c r="AZ41" s="6"/>
      <c r="BA41" s="6"/>
    </row>
    <row r="42" spans="1:53" ht="13.5">
      <c r="A42" s="19"/>
      <c r="B42" s="18"/>
      <c r="C42" s="18"/>
      <c r="D42" s="18"/>
      <c r="E42" s="18"/>
      <c r="F42" s="18"/>
      <c r="G42" s="18"/>
      <c r="H42" s="18"/>
      <c r="I42" s="18"/>
      <c r="J42" s="18"/>
      <c r="K42" s="18"/>
      <c r="L42" s="18"/>
      <c r="M42" s="18"/>
      <c r="N42" s="18"/>
      <c r="O42" s="18"/>
      <c r="P42" s="18"/>
      <c r="Q42" s="18"/>
      <c r="R42" s="18"/>
      <c r="S42" s="528"/>
      <c r="T42" s="20"/>
      <c r="U42" s="20"/>
      <c r="V42" s="20"/>
      <c r="W42" s="20"/>
      <c r="X42" s="20"/>
      <c r="Y42" s="20"/>
      <c r="Z42" s="20"/>
      <c r="AA42" s="20"/>
      <c r="AB42" s="20"/>
      <c r="AC42" s="20"/>
      <c r="AD42" s="20"/>
      <c r="AE42" s="20"/>
      <c r="AF42" s="20"/>
      <c r="AG42" s="20"/>
      <c r="AH42" s="20"/>
      <c r="AI42" s="20"/>
      <c r="AJ42" s="20"/>
      <c r="AK42" s="20"/>
      <c r="AL42" s="20"/>
      <c r="AM42" s="20"/>
      <c r="AN42" s="21"/>
      <c r="AO42" s="9"/>
      <c r="AP42" s="8"/>
      <c r="AQ42" s="6"/>
      <c r="AR42" s="6"/>
      <c r="AS42" s="6"/>
      <c r="AT42" s="6"/>
      <c r="AU42" s="6"/>
      <c r="AV42" s="6"/>
      <c r="AW42" s="6"/>
      <c r="AX42" s="6"/>
      <c r="AY42" s="6"/>
      <c r="AZ42" s="6"/>
      <c r="BA42" s="6"/>
    </row>
    <row r="43" spans="1:53" ht="13.5">
      <c r="A43" s="19"/>
      <c r="B43" s="18"/>
      <c r="C43" s="18"/>
      <c r="D43" s="18"/>
      <c r="E43" s="18"/>
      <c r="F43" s="18"/>
      <c r="G43" s="18"/>
      <c r="H43" s="18"/>
      <c r="I43" s="18"/>
      <c r="J43" s="18"/>
      <c r="K43" s="18"/>
      <c r="L43" s="18"/>
      <c r="M43" s="18"/>
      <c r="N43" s="18"/>
      <c r="O43" s="18"/>
      <c r="P43" s="18"/>
      <c r="Q43" s="18"/>
      <c r="R43" s="18"/>
      <c r="S43" s="528"/>
      <c r="T43" s="528"/>
      <c r="U43" s="528"/>
      <c r="V43" s="528"/>
      <c r="W43" s="528"/>
      <c r="X43" s="528"/>
      <c r="Y43" s="528"/>
      <c r="Z43" s="20"/>
      <c r="AA43" s="20"/>
      <c r="AB43" s="20"/>
      <c r="AC43" s="20"/>
      <c r="AD43" s="20"/>
      <c r="AE43" s="20"/>
      <c r="AF43" s="20"/>
      <c r="AG43" s="20"/>
      <c r="AH43" s="20"/>
      <c r="AI43" s="20"/>
      <c r="AJ43" s="20"/>
      <c r="AK43" s="20"/>
      <c r="AL43" s="20"/>
      <c r="AM43" s="20"/>
      <c r="AN43" s="21"/>
      <c r="AO43" s="9"/>
      <c r="AP43" s="8"/>
      <c r="AQ43" s="6"/>
      <c r="AR43" s="6"/>
      <c r="AS43" s="6"/>
      <c r="AT43" s="6"/>
      <c r="AU43" s="6"/>
      <c r="AV43" s="6"/>
      <c r="AW43" s="6"/>
      <c r="AX43" s="6"/>
      <c r="AY43" s="6"/>
      <c r="AZ43" s="6"/>
      <c r="BA43" s="6"/>
    </row>
    <row r="44" spans="1:53" ht="13.5">
      <c r="A44" s="19"/>
      <c r="B44" s="18"/>
      <c r="C44" s="18"/>
      <c r="D44" s="18"/>
      <c r="E44" s="18"/>
      <c r="F44" s="18"/>
      <c r="G44" s="18"/>
      <c r="H44" s="18"/>
      <c r="I44" s="18"/>
      <c r="J44" s="18"/>
      <c r="K44" s="18"/>
      <c r="L44" s="18"/>
      <c r="M44" s="18"/>
      <c r="N44" s="18"/>
      <c r="O44" s="18"/>
      <c r="P44" s="18"/>
      <c r="Q44" s="18"/>
      <c r="R44" s="18"/>
      <c r="S44" s="20" t="s">
        <v>376</v>
      </c>
      <c r="T44" s="20"/>
      <c r="U44" s="20"/>
      <c r="V44" s="20"/>
      <c r="W44" s="20"/>
      <c r="X44" s="20"/>
      <c r="Y44" s="20"/>
      <c r="Z44" s="20"/>
      <c r="AA44" s="20"/>
      <c r="AB44" s="20"/>
      <c r="AC44" s="20"/>
      <c r="AD44" s="20"/>
      <c r="AE44" s="20"/>
      <c r="AF44" s="20"/>
      <c r="AG44" s="20"/>
      <c r="AH44" s="20"/>
      <c r="AI44" s="20"/>
      <c r="AJ44" s="20"/>
      <c r="AK44" s="20"/>
      <c r="AL44" s="20"/>
      <c r="AM44" s="20"/>
      <c r="AN44" s="21"/>
      <c r="AO44" s="9"/>
      <c r="AP44" s="8"/>
      <c r="AQ44" s="6"/>
      <c r="AR44" s="6"/>
      <c r="AS44" s="6"/>
      <c r="AT44" s="6"/>
      <c r="AU44" s="6"/>
      <c r="AV44" s="6"/>
      <c r="AW44" s="6"/>
      <c r="AX44" s="6"/>
      <c r="AY44" s="6"/>
      <c r="AZ44" s="6"/>
      <c r="BA44" s="6"/>
    </row>
    <row r="45" spans="1:53" ht="13.5">
      <c r="A45" s="19"/>
      <c r="B45" s="18"/>
      <c r="C45" s="18"/>
      <c r="D45" s="18"/>
      <c r="E45" s="18"/>
      <c r="F45" s="18"/>
      <c r="G45" s="18"/>
      <c r="H45" s="18"/>
      <c r="I45" s="18"/>
      <c r="J45" s="18"/>
      <c r="K45" s="18"/>
      <c r="L45" s="18"/>
      <c r="M45" s="18"/>
      <c r="N45" s="18"/>
      <c r="O45" s="18"/>
      <c r="P45" s="18"/>
      <c r="Q45" s="18"/>
      <c r="R45" s="18"/>
      <c r="S45" s="20" t="s">
        <v>18</v>
      </c>
      <c r="T45" s="20"/>
      <c r="U45" s="20"/>
      <c r="V45" s="20"/>
      <c r="W45" s="20"/>
      <c r="X45" s="20"/>
      <c r="Y45" s="20"/>
      <c r="Z45" s="20"/>
      <c r="AA45" s="20"/>
      <c r="AB45" s="20"/>
      <c r="AC45" s="20"/>
      <c r="AD45" s="20"/>
      <c r="AE45" s="20"/>
      <c r="AF45" s="20"/>
      <c r="AG45" s="20"/>
      <c r="AH45" s="20"/>
      <c r="AI45" s="20"/>
      <c r="AJ45" s="20"/>
      <c r="AK45" s="20"/>
      <c r="AL45" s="20"/>
      <c r="AM45" s="20"/>
      <c r="AN45" s="21"/>
      <c r="AO45" s="9"/>
      <c r="AP45" s="6"/>
      <c r="AQ45" s="6"/>
      <c r="AR45" s="6"/>
      <c r="AS45" s="6"/>
      <c r="AT45" s="6"/>
      <c r="AU45" s="6"/>
      <c r="AV45" s="6"/>
      <c r="AW45" s="6"/>
      <c r="AX45" s="6"/>
      <c r="AY45" s="6"/>
      <c r="AZ45" s="6"/>
      <c r="BA45" s="6"/>
    </row>
    <row r="46" spans="1:53" ht="13.5">
      <c r="A46" s="19"/>
      <c r="B46" s="18"/>
      <c r="C46" s="18"/>
      <c r="D46" s="18"/>
      <c r="E46" s="18"/>
      <c r="F46" s="18"/>
      <c r="G46" s="18"/>
      <c r="H46" s="18"/>
      <c r="I46" s="18"/>
      <c r="J46" s="18"/>
      <c r="K46" s="18"/>
      <c r="L46" s="18"/>
      <c r="M46" s="18"/>
      <c r="N46" s="18"/>
      <c r="O46" s="18"/>
      <c r="P46" s="18"/>
      <c r="Q46" s="18"/>
      <c r="R46" s="18"/>
      <c r="S46" s="20" t="s">
        <v>377</v>
      </c>
      <c r="T46" s="20"/>
      <c r="U46" s="20"/>
      <c r="V46" s="20"/>
      <c r="W46" s="20"/>
      <c r="X46" s="20"/>
      <c r="Y46" s="20"/>
      <c r="Z46" s="20"/>
      <c r="AA46" s="20"/>
      <c r="AB46" s="20"/>
      <c r="AC46" s="20"/>
      <c r="AD46" s="20"/>
      <c r="AE46" s="20"/>
      <c r="AF46" s="20"/>
      <c r="AG46" s="20"/>
      <c r="AH46" s="20"/>
      <c r="AI46" s="20"/>
      <c r="AJ46" s="20"/>
      <c r="AK46" s="20"/>
      <c r="AL46" s="20"/>
      <c r="AM46" s="20"/>
      <c r="AN46" s="21"/>
      <c r="AO46" s="9"/>
      <c r="AP46" s="6"/>
      <c r="AQ46" s="6"/>
      <c r="AR46" s="6"/>
      <c r="AS46" s="6"/>
      <c r="AT46" s="6"/>
      <c r="AU46" s="6"/>
      <c r="AV46" s="6"/>
      <c r="AW46" s="6"/>
      <c r="AX46" s="6"/>
      <c r="AY46" s="6"/>
      <c r="AZ46" s="6"/>
      <c r="BA46" s="6"/>
    </row>
    <row r="47" spans="1:53" ht="13.5">
      <c r="A47" s="19"/>
      <c r="B47" s="18"/>
      <c r="C47" s="18"/>
      <c r="D47" s="18"/>
      <c r="E47" s="18"/>
      <c r="F47" s="18"/>
      <c r="G47" s="18"/>
      <c r="H47" s="18"/>
      <c r="I47" s="18"/>
      <c r="J47" s="18"/>
      <c r="K47" s="18"/>
      <c r="L47" s="18"/>
      <c r="M47" s="18"/>
      <c r="N47" s="18"/>
      <c r="O47" s="18"/>
      <c r="P47" s="18"/>
      <c r="Q47" s="18"/>
      <c r="R47" s="18"/>
      <c r="S47" s="20" t="s">
        <v>378</v>
      </c>
      <c r="T47" s="528"/>
      <c r="U47" s="528"/>
      <c r="V47" s="528"/>
      <c r="W47" s="528"/>
      <c r="X47" s="528"/>
      <c r="Y47" s="528"/>
      <c r="Z47" s="528"/>
      <c r="AA47" s="20"/>
      <c r="AB47" s="20"/>
      <c r="AC47" s="20"/>
      <c r="AD47" s="20"/>
      <c r="AE47" s="20"/>
      <c r="AF47" s="20"/>
      <c r="AG47" s="20"/>
      <c r="AH47" s="20"/>
      <c r="AI47" s="20"/>
      <c r="AJ47" s="20"/>
      <c r="AK47" s="20"/>
      <c r="AL47" s="20"/>
      <c r="AM47" s="20"/>
      <c r="AN47" s="21"/>
      <c r="AO47" s="9"/>
      <c r="AP47" s="6"/>
      <c r="AQ47" s="6"/>
      <c r="AR47" s="6"/>
      <c r="AS47" s="6"/>
      <c r="AT47" s="6"/>
      <c r="AU47" s="6"/>
      <c r="AV47" s="6"/>
      <c r="AW47" s="6"/>
      <c r="AX47" s="6"/>
      <c r="AY47" s="6"/>
      <c r="AZ47" s="6"/>
      <c r="BA47" s="6"/>
    </row>
    <row r="48" spans="1:53" ht="13.5">
      <c r="A48" s="19"/>
      <c r="B48" s="18"/>
      <c r="C48" s="18"/>
      <c r="D48" s="18"/>
      <c r="E48" s="18"/>
      <c r="F48" s="18"/>
      <c r="G48" s="18"/>
      <c r="H48" s="18"/>
      <c r="I48" s="18"/>
      <c r="J48" s="18"/>
      <c r="K48" s="18"/>
      <c r="L48" s="18"/>
      <c r="M48" s="18"/>
      <c r="N48" s="18"/>
      <c r="O48" s="18"/>
      <c r="P48" s="18"/>
      <c r="Q48" s="18"/>
      <c r="R48" s="18"/>
      <c r="S48" s="528"/>
      <c r="T48" s="528"/>
      <c r="U48" s="528"/>
      <c r="V48" s="528"/>
      <c r="W48" s="528"/>
      <c r="X48" s="528"/>
      <c r="Y48" s="528"/>
      <c r="Z48" s="528"/>
      <c r="AA48" s="20"/>
      <c r="AB48" s="20"/>
      <c r="AC48" s="20"/>
      <c r="AD48" s="20"/>
      <c r="AE48" s="20"/>
      <c r="AF48" s="20"/>
      <c r="AG48" s="20"/>
      <c r="AH48" s="20"/>
      <c r="AI48" s="20"/>
      <c r="AJ48" s="20"/>
      <c r="AK48" s="20"/>
      <c r="AL48" s="20"/>
      <c r="AM48" s="20"/>
      <c r="AN48" s="21"/>
      <c r="AO48" s="9"/>
      <c r="AP48" s="6"/>
      <c r="AQ48" s="6"/>
      <c r="AR48" s="6"/>
      <c r="AS48" s="6"/>
      <c r="AT48" s="6"/>
      <c r="AU48" s="6"/>
      <c r="AV48" s="6"/>
      <c r="AW48" s="6"/>
      <c r="AX48" s="6"/>
      <c r="AY48" s="6"/>
      <c r="AZ48" s="6"/>
      <c r="BA48" s="6"/>
    </row>
    <row r="49" spans="1:53" ht="13.5">
      <c r="A49" s="19"/>
      <c r="B49" s="18"/>
      <c r="C49" s="18"/>
      <c r="D49" s="18"/>
      <c r="E49" s="18"/>
      <c r="F49" s="18"/>
      <c r="G49" s="18"/>
      <c r="H49" s="18"/>
      <c r="I49" s="18"/>
      <c r="J49" s="18"/>
      <c r="K49" s="18"/>
      <c r="L49" s="18"/>
      <c r="M49" s="18"/>
      <c r="N49" s="18"/>
      <c r="O49" s="18"/>
      <c r="P49" s="18"/>
      <c r="Q49" s="18"/>
      <c r="R49" s="18"/>
      <c r="S49" s="528"/>
      <c r="T49" s="20"/>
      <c r="U49" s="20"/>
      <c r="V49" s="20"/>
      <c r="W49" s="20"/>
      <c r="X49" s="20"/>
      <c r="Y49" s="20"/>
      <c r="Z49" s="20"/>
      <c r="AA49" s="20"/>
      <c r="AB49" s="20"/>
      <c r="AC49" s="20"/>
      <c r="AD49" s="20"/>
      <c r="AE49" s="20"/>
      <c r="AF49" s="20"/>
      <c r="AG49" s="20"/>
      <c r="AH49" s="20"/>
      <c r="AI49" s="20"/>
      <c r="AJ49" s="20"/>
      <c r="AK49" s="20"/>
      <c r="AL49" s="20"/>
      <c r="AM49" s="20"/>
      <c r="AN49" s="21"/>
      <c r="AO49" s="9"/>
      <c r="AP49" s="6"/>
      <c r="AQ49" s="6"/>
      <c r="AR49" s="6"/>
      <c r="AS49" s="6"/>
      <c r="AT49" s="6"/>
      <c r="AU49" s="6"/>
      <c r="AV49" s="6"/>
      <c r="AW49" s="6"/>
      <c r="AX49" s="6"/>
      <c r="AY49" s="6"/>
      <c r="AZ49" s="6"/>
      <c r="BA49" s="6"/>
    </row>
    <row r="50" spans="1:53" ht="13.5">
      <c r="A50" s="19"/>
      <c r="B50" s="18"/>
      <c r="C50" s="18"/>
      <c r="D50" s="18"/>
      <c r="E50" s="18"/>
      <c r="F50" s="18"/>
      <c r="G50" s="18"/>
      <c r="H50" s="18"/>
      <c r="I50" s="18"/>
      <c r="J50" s="18"/>
      <c r="K50" s="18"/>
      <c r="L50" s="18"/>
      <c r="M50" s="18"/>
      <c r="N50" s="18"/>
      <c r="O50" s="18"/>
      <c r="P50" s="18"/>
      <c r="Q50" s="18"/>
      <c r="R50" s="18"/>
      <c r="S50" s="20" t="s">
        <v>19</v>
      </c>
      <c r="T50" s="21"/>
      <c r="U50" s="21"/>
      <c r="V50" s="21"/>
      <c r="W50" s="21"/>
      <c r="X50" s="21"/>
      <c r="Y50" s="21"/>
      <c r="Z50" s="21"/>
      <c r="AA50" s="21"/>
      <c r="AB50" s="21"/>
      <c r="AC50" s="21"/>
      <c r="AD50" s="20"/>
      <c r="AE50" s="20"/>
      <c r="AF50" s="20"/>
      <c r="AG50" s="20"/>
      <c r="AH50" s="20"/>
      <c r="AI50" s="20"/>
      <c r="AJ50" s="20"/>
      <c r="AK50" s="20"/>
      <c r="AL50" s="20"/>
      <c r="AM50" s="20"/>
      <c r="AN50" s="21"/>
      <c r="AO50" s="9"/>
      <c r="AP50" s="6"/>
      <c r="AQ50" s="6"/>
      <c r="AR50" s="6"/>
      <c r="AS50" s="6"/>
      <c r="AT50" s="6"/>
      <c r="AU50" s="6"/>
      <c r="AV50" s="6"/>
      <c r="AW50" s="6"/>
      <c r="AX50" s="6"/>
      <c r="AY50" s="6"/>
      <c r="AZ50" s="6"/>
      <c r="BA50" s="6"/>
    </row>
    <row r="51" spans="1:53" ht="13.5">
      <c r="A51" s="19"/>
      <c r="B51" s="22"/>
      <c r="C51" s="22"/>
      <c r="D51" s="22"/>
      <c r="E51" s="22"/>
      <c r="F51" s="22"/>
      <c r="G51" s="22"/>
      <c r="H51" s="22"/>
      <c r="I51" s="22"/>
      <c r="J51" s="22"/>
      <c r="K51" s="22"/>
      <c r="L51" s="22"/>
      <c r="M51" s="22"/>
      <c r="N51" s="22"/>
      <c r="O51" s="22"/>
      <c r="P51" s="22"/>
      <c r="Q51" s="22"/>
      <c r="R51" s="22"/>
      <c r="S51" s="21" t="s">
        <v>361</v>
      </c>
      <c r="T51" s="528"/>
      <c r="U51" s="528"/>
      <c r="V51" s="528"/>
      <c r="W51" s="528"/>
      <c r="X51" s="528"/>
      <c r="Y51" s="528"/>
      <c r="Z51" s="528"/>
      <c r="AA51" s="528"/>
      <c r="AB51" s="528"/>
      <c r="AC51" s="528"/>
      <c r="AD51" s="21"/>
      <c r="AE51" s="21"/>
      <c r="AF51" s="21"/>
      <c r="AG51" s="21"/>
      <c r="AH51" s="21"/>
      <c r="AI51" s="21"/>
      <c r="AJ51" s="21"/>
      <c r="AK51" s="21"/>
      <c r="AL51" s="21"/>
      <c r="AM51" s="21"/>
      <c r="AN51" s="21"/>
      <c r="AO51" s="9"/>
      <c r="AP51" s="6"/>
      <c r="AQ51" s="6"/>
      <c r="AR51" s="6"/>
      <c r="AS51" s="6"/>
      <c r="AT51" s="6"/>
      <c r="AU51" s="6"/>
      <c r="AV51" s="6"/>
      <c r="AW51" s="6"/>
      <c r="AX51" s="6"/>
      <c r="AY51" s="6"/>
      <c r="AZ51" s="6"/>
      <c r="BA51" s="6"/>
    </row>
    <row r="52" spans="1:53" ht="13.5">
      <c r="A52" s="19"/>
      <c r="B52" s="18"/>
      <c r="C52" s="18"/>
      <c r="D52" s="18"/>
      <c r="E52" s="18"/>
      <c r="F52" s="18"/>
      <c r="G52" s="18"/>
      <c r="H52" s="18"/>
      <c r="I52" s="18"/>
      <c r="J52" s="18"/>
      <c r="K52" s="18"/>
      <c r="L52" s="18"/>
      <c r="M52" s="18"/>
      <c r="N52" s="18"/>
      <c r="O52" s="18"/>
      <c r="P52" s="18"/>
      <c r="Q52" s="18"/>
      <c r="R52" s="18"/>
      <c r="S52" s="23" t="s">
        <v>20</v>
      </c>
      <c r="T52" s="528"/>
      <c r="U52" s="528"/>
      <c r="V52" s="528"/>
      <c r="W52" s="528"/>
      <c r="X52" s="528"/>
      <c r="Y52" s="528"/>
      <c r="Z52" s="528"/>
      <c r="AA52" s="528"/>
      <c r="AB52" s="528"/>
      <c r="AC52" s="528"/>
      <c r="AD52" s="20"/>
      <c r="AE52" s="20"/>
      <c r="AF52" s="20"/>
      <c r="AG52" s="20"/>
      <c r="AH52" s="20"/>
      <c r="AI52" s="20"/>
      <c r="AJ52" s="20"/>
      <c r="AK52" s="20"/>
      <c r="AL52" s="20"/>
      <c r="AM52" s="20"/>
      <c r="AN52" s="21"/>
      <c r="AO52" s="9"/>
      <c r="AP52" s="6"/>
      <c r="AQ52" s="6"/>
      <c r="AR52" s="6"/>
      <c r="AS52" s="6"/>
      <c r="AT52" s="6"/>
      <c r="AU52" s="6"/>
      <c r="AV52" s="6"/>
      <c r="AW52" s="6"/>
      <c r="AX52" s="6"/>
      <c r="AY52" s="6"/>
      <c r="AZ52" s="6"/>
      <c r="BA52" s="6"/>
    </row>
    <row r="53" spans="1:53" ht="13.5">
      <c r="A53" s="19"/>
      <c r="B53" s="22"/>
      <c r="C53" s="22"/>
      <c r="D53" s="22"/>
      <c r="E53" s="22"/>
      <c r="F53" s="22"/>
      <c r="G53" s="22"/>
      <c r="H53" s="22"/>
      <c r="I53" s="22"/>
      <c r="J53" s="22"/>
      <c r="K53" s="22"/>
      <c r="L53" s="22"/>
      <c r="M53" s="22"/>
      <c r="N53" s="22"/>
      <c r="O53" s="22"/>
      <c r="P53" s="22"/>
      <c r="Q53" s="22"/>
      <c r="R53" s="22"/>
      <c r="S53" s="23" t="s">
        <v>379</v>
      </c>
      <c r="T53" s="528"/>
      <c r="U53" s="528"/>
      <c r="V53" s="528"/>
      <c r="W53" s="528"/>
      <c r="X53" s="528"/>
      <c r="Y53" s="528"/>
      <c r="Z53" s="528"/>
      <c r="AA53" s="528"/>
      <c r="AB53" s="528"/>
      <c r="AC53" s="528"/>
      <c r="AD53" s="21"/>
      <c r="AE53" s="21"/>
      <c r="AF53" s="21"/>
      <c r="AG53" s="21"/>
      <c r="AH53" s="21"/>
      <c r="AI53" s="21"/>
      <c r="AJ53" s="21"/>
      <c r="AK53" s="21"/>
      <c r="AL53" s="21"/>
      <c r="AM53" s="21"/>
      <c r="AN53" s="21"/>
      <c r="AO53" s="9"/>
      <c r="AP53" s="6"/>
      <c r="AQ53" s="6"/>
      <c r="AR53" s="6"/>
      <c r="AS53" s="6"/>
      <c r="AT53" s="6"/>
      <c r="AU53" s="6"/>
      <c r="AV53" s="6"/>
      <c r="AW53" s="6"/>
      <c r="AX53" s="6"/>
      <c r="AY53" s="6"/>
      <c r="AZ53" s="6"/>
      <c r="BA53" s="6"/>
    </row>
    <row r="54" spans="1:53" ht="13.5">
      <c r="A54" s="530"/>
      <c r="B54" s="528"/>
      <c r="C54" s="528"/>
      <c r="D54" s="528"/>
      <c r="E54" s="528"/>
      <c r="F54" s="528"/>
      <c r="G54" s="528"/>
      <c r="H54" s="528"/>
      <c r="I54" s="528"/>
      <c r="J54" s="528"/>
      <c r="K54" s="528"/>
      <c r="L54" s="528"/>
      <c r="M54" s="528"/>
      <c r="N54" s="528"/>
      <c r="O54" s="528"/>
      <c r="P54" s="528"/>
      <c r="Q54" s="528"/>
      <c r="R54" s="528"/>
      <c r="S54" s="23" t="s">
        <v>380</v>
      </c>
      <c r="T54" s="528"/>
      <c r="U54" s="528"/>
      <c r="V54" s="528"/>
      <c r="W54" s="528"/>
      <c r="X54" s="528"/>
      <c r="Y54" s="528"/>
      <c r="Z54" s="528"/>
      <c r="AA54" s="528"/>
      <c r="AB54" s="528"/>
      <c r="AC54" s="528"/>
      <c r="AD54" s="528"/>
      <c r="AE54" s="528"/>
      <c r="AF54" s="528"/>
      <c r="AG54" s="528"/>
      <c r="AH54" s="528"/>
      <c r="AI54" s="528"/>
      <c r="AJ54" s="528"/>
      <c r="AK54" s="528"/>
      <c r="AL54" s="528"/>
      <c r="AM54" s="528"/>
      <c r="AN54" s="531"/>
      <c r="AO54" s="9"/>
      <c r="AP54" s="6"/>
      <c r="AQ54" s="6"/>
      <c r="AR54" s="6"/>
      <c r="AS54" s="6"/>
      <c r="AT54" s="6"/>
      <c r="AU54" s="6"/>
      <c r="AV54" s="6"/>
      <c r="AW54" s="6"/>
      <c r="AX54" s="6"/>
      <c r="AY54" s="6"/>
      <c r="AZ54" s="6"/>
      <c r="BA54" s="6"/>
    </row>
    <row r="55" spans="1:53" ht="13.5">
      <c r="A55" s="530"/>
      <c r="B55" s="528"/>
      <c r="C55" s="528"/>
      <c r="D55" s="528"/>
      <c r="E55" s="528"/>
      <c r="F55" s="528"/>
      <c r="G55" s="528"/>
      <c r="H55" s="528"/>
      <c r="I55" s="528"/>
      <c r="J55" s="528"/>
      <c r="K55" s="528"/>
      <c r="L55" s="528"/>
      <c r="M55" s="528"/>
      <c r="N55" s="528"/>
      <c r="O55" s="528"/>
      <c r="P55" s="528"/>
      <c r="Q55" s="528"/>
      <c r="R55" s="528"/>
      <c r="S55" s="23"/>
      <c r="T55" s="528"/>
      <c r="U55" s="528"/>
      <c r="V55" s="528"/>
      <c r="W55" s="528"/>
      <c r="X55" s="528"/>
      <c r="Y55" s="528"/>
      <c r="Z55" s="528"/>
      <c r="AA55" s="528"/>
      <c r="AB55" s="528"/>
      <c r="AC55" s="528"/>
      <c r="AD55" s="528"/>
      <c r="AE55" s="528"/>
      <c r="AF55" s="528"/>
      <c r="AG55" s="528"/>
      <c r="AH55" s="528"/>
      <c r="AI55" s="528"/>
      <c r="AJ55" s="528"/>
      <c r="AK55" s="528"/>
      <c r="AL55" s="528"/>
      <c r="AM55" s="528"/>
      <c r="AN55" s="531"/>
      <c r="AO55" s="9"/>
      <c r="AP55" s="6"/>
      <c r="AQ55" s="6"/>
      <c r="AR55" s="6"/>
      <c r="AS55" s="6"/>
      <c r="AT55" s="6"/>
      <c r="AU55" s="6"/>
      <c r="AV55" s="6"/>
      <c r="AW55" s="6"/>
      <c r="AX55" s="6"/>
      <c r="AY55" s="6"/>
      <c r="AZ55" s="6"/>
      <c r="BA55" s="6"/>
    </row>
    <row r="56" spans="1:53" ht="13.5">
      <c r="A56" s="530"/>
      <c r="B56" s="528"/>
      <c r="C56" s="528"/>
      <c r="D56" s="528"/>
      <c r="E56" s="528"/>
      <c r="F56" s="528"/>
      <c r="G56" s="528"/>
      <c r="H56" s="528"/>
      <c r="I56" s="528"/>
      <c r="J56" s="528"/>
      <c r="K56" s="528"/>
      <c r="L56" s="528"/>
      <c r="M56" s="528"/>
      <c r="N56" s="528"/>
      <c r="O56" s="528"/>
      <c r="P56" s="528"/>
      <c r="Q56" s="528"/>
      <c r="R56" s="528"/>
      <c r="S56" s="23"/>
      <c r="T56" s="528"/>
      <c r="U56" s="528"/>
      <c r="V56" s="528"/>
      <c r="W56" s="528"/>
      <c r="X56" s="528"/>
      <c r="Y56" s="528"/>
      <c r="Z56" s="528"/>
      <c r="AA56" s="528"/>
      <c r="AB56" s="528"/>
      <c r="AC56" s="528"/>
      <c r="AD56" s="528"/>
      <c r="AE56" s="528"/>
      <c r="AF56" s="528"/>
      <c r="AG56" s="528"/>
      <c r="AH56" s="528"/>
      <c r="AI56" s="528"/>
      <c r="AJ56" s="528"/>
      <c r="AK56" s="528"/>
      <c r="AL56" s="528"/>
      <c r="AM56" s="528"/>
      <c r="AN56" s="531"/>
      <c r="AO56" s="9"/>
      <c r="AP56" s="6"/>
      <c r="AQ56" s="6"/>
      <c r="AR56" s="6"/>
      <c r="AS56" s="6"/>
      <c r="AT56" s="6"/>
      <c r="AU56" s="6"/>
      <c r="AV56" s="6"/>
      <c r="AW56" s="6"/>
      <c r="AX56" s="6"/>
      <c r="AY56" s="6"/>
      <c r="AZ56" s="6"/>
      <c r="BA56" s="6"/>
    </row>
    <row r="57" spans="1:53" ht="13.5">
      <c r="A57" s="530"/>
      <c r="B57" s="528"/>
      <c r="C57" s="528"/>
      <c r="D57" s="528"/>
      <c r="E57" s="528"/>
      <c r="F57" s="528"/>
      <c r="G57" s="528"/>
      <c r="H57" s="528"/>
      <c r="I57" s="528"/>
      <c r="J57" s="528"/>
      <c r="K57" s="528"/>
      <c r="L57" s="528"/>
      <c r="M57" s="528"/>
      <c r="N57" s="528"/>
      <c r="O57" s="528"/>
      <c r="P57" s="528"/>
      <c r="Q57" s="528"/>
      <c r="R57" s="528"/>
      <c r="S57" s="528"/>
      <c r="T57" s="528"/>
      <c r="U57" s="528"/>
      <c r="V57" s="528"/>
      <c r="W57" s="528"/>
      <c r="X57" s="528"/>
      <c r="Y57" s="528"/>
      <c r="Z57" s="528"/>
      <c r="AA57" s="528"/>
      <c r="AB57" s="528"/>
      <c r="AC57" s="528"/>
      <c r="AD57" s="528"/>
      <c r="AE57" s="528"/>
      <c r="AF57" s="528"/>
      <c r="AG57" s="528"/>
      <c r="AH57" s="528"/>
      <c r="AI57" s="528"/>
      <c r="AJ57" s="528"/>
      <c r="AK57" s="528"/>
      <c r="AL57" s="528"/>
      <c r="AM57" s="528"/>
      <c r="AN57" s="531"/>
      <c r="AO57" s="9"/>
      <c r="AP57" s="6"/>
      <c r="AQ57" s="6"/>
      <c r="AR57" s="6"/>
      <c r="AS57" s="6"/>
      <c r="AT57" s="6"/>
      <c r="AU57" s="6"/>
      <c r="AV57" s="6"/>
      <c r="AW57" s="6"/>
      <c r="AX57" s="6"/>
      <c r="AY57" s="6"/>
      <c r="AZ57" s="6"/>
      <c r="BA57" s="6"/>
    </row>
    <row r="58" spans="1:53" ht="13.5">
      <c r="A58" s="530"/>
      <c r="B58" s="528"/>
      <c r="C58" s="528"/>
      <c r="D58" s="528"/>
      <c r="E58" s="528"/>
      <c r="F58" s="528"/>
      <c r="G58" s="528"/>
      <c r="H58" s="528"/>
      <c r="I58" s="528"/>
      <c r="J58" s="528"/>
      <c r="K58" s="528"/>
      <c r="L58" s="528"/>
      <c r="M58" s="528"/>
      <c r="N58" s="528"/>
      <c r="O58" s="528"/>
      <c r="P58" s="528"/>
      <c r="Q58" s="528"/>
      <c r="R58" s="528"/>
      <c r="S58" s="528"/>
      <c r="T58" s="528"/>
      <c r="U58" s="528"/>
      <c r="V58" s="528"/>
      <c r="W58" s="528"/>
      <c r="X58" s="528"/>
      <c r="Y58" s="528"/>
      <c r="Z58" s="528"/>
      <c r="AA58" s="528"/>
      <c r="AB58" s="528"/>
      <c r="AC58" s="528"/>
      <c r="AD58" s="528"/>
      <c r="AE58" s="528"/>
      <c r="AF58" s="528"/>
      <c r="AG58" s="528"/>
      <c r="AH58" s="528"/>
      <c r="AI58" s="528"/>
      <c r="AJ58" s="528"/>
      <c r="AK58" s="528"/>
      <c r="AL58" s="528"/>
      <c r="AM58" s="528"/>
      <c r="AN58" s="531"/>
      <c r="AO58" s="9"/>
      <c r="AP58" s="6"/>
      <c r="AQ58" s="6"/>
      <c r="AR58" s="6"/>
      <c r="AS58" s="6"/>
      <c r="AT58" s="6"/>
      <c r="AU58" s="6"/>
      <c r="AV58" s="6"/>
      <c r="AW58" s="6"/>
      <c r="AX58" s="6"/>
      <c r="AY58" s="6"/>
      <c r="AZ58" s="6"/>
      <c r="BA58" s="6"/>
    </row>
    <row r="59" spans="1:53" ht="13.5">
      <c r="A59" s="530"/>
      <c r="B59" s="531"/>
      <c r="C59" s="531"/>
      <c r="D59" s="531"/>
      <c r="E59" s="531"/>
      <c r="F59" s="531"/>
      <c r="G59" s="531"/>
      <c r="H59" s="531"/>
      <c r="I59" s="531"/>
      <c r="J59" s="531"/>
      <c r="K59" s="531"/>
      <c r="L59" s="531"/>
      <c r="M59" s="531"/>
      <c r="N59" s="531"/>
      <c r="O59" s="531"/>
      <c r="P59" s="531"/>
      <c r="Q59" s="531"/>
      <c r="R59" s="531"/>
      <c r="S59" s="531"/>
      <c r="T59" s="531"/>
      <c r="U59" s="531"/>
      <c r="V59" s="18" t="s">
        <v>21</v>
      </c>
      <c r="W59" s="531"/>
      <c r="X59" s="531"/>
      <c r="Y59" s="531"/>
      <c r="Z59" s="531"/>
      <c r="AA59" s="531"/>
      <c r="AB59" s="531"/>
      <c r="AC59" s="531"/>
      <c r="AD59" s="531"/>
      <c r="AE59" s="531"/>
      <c r="AF59" s="531"/>
      <c r="AG59" s="531"/>
      <c r="AH59" s="531"/>
      <c r="AI59" s="531"/>
      <c r="AJ59" s="531"/>
      <c r="AK59" s="531"/>
      <c r="AL59" s="531"/>
      <c r="AM59" s="531"/>
      <c r="AN59" s="531"/>
      <c r="AO59" s="9"/>
      <c r="AP59" s="6"/>
      <c r="AQ59" s="6"/>
      <c r="AR59" s="6"/>
      <c r="AS59" s="6"/>
      <c r="AT59" s="6"/>
      <c r="AU59" s="6"/>
      <c r="AV59" s="6"/>
      <c r="AW59" s="6"/>
      <c r="AX59" s="6"/>
      <c r="AY59" s="6"/>
      <c r="AZ59" s="6"/>
      <c r="BA59" s="6"/>
    </row>
    <row r="60" spans="1:53" ht="14.25" thickBot="1">
      <c r="A60" s="532"/>
      <c r="B60" s="533"/>
      <c r="C60" s="533"/>
      <c r="D60" s="533"/>
      <c r="E60" s="533"/>
      <c r="F60" s="533"/>
      <c r="G60" s="533"/>
      <c r="H60" s="533"/>
      <c r="I60" s="533"/>
      <c r="J60" s="533"/>
      <c r="K60" s="533"/>
      <c r="L60" s="533"/>
      <c r="M60" s="533"/>
      <c r="N60" s="533"/>
      <c r="O60" s="533"/>
      <c r="P60" s="533"/>
      <c r="Q60" s="533"/>
      <c r="R60" s="533"/>
      <c r="S60" s="533"/>
      <c r="T60" s="533"/>
      <c r="U60" s="533"/>
      <c r="V60" s="533"/>
      <c r="W60" s="533"/>
      <c r="X60" s="221" t="s">
        <v>22</v>
      </c>
      <c r="Y60" s="533"/>
      <c r="Z60" s="533"/>
      <c r="AA60" s="533"/>
      <c r="AB60" s="533"/>
      <c r="AC60" s="533"/>
      <c r="AD60" s="533"/>
      <c r="AE60" s="533"/>
      <c r="AF60" s="533"/>
      <c r="AG60" s="533"/>
      <c r="AH60" s="533"/>
      <c r="AI60" s="533"/>
      <c r="AJ60" s="533"/>
      <c r="AK60" s="533"/>
      <c r="AL60" s="533"/>
      <c r="AM60" s="533"/>
      <c r="AN60" s="533"/>
      <c r="AO60" s="12"/>
      <c r="AP60" s="6"/>
      <c r="AQ60" s="6"/>
      <c r="AR60" s="6"/>
      <c r="AS60" s="6"/>
      <c r="AT60" s="6"/>
      <c r="AU60" s="6"/>
      <c r="AV60" s="6"/>
      <c r="AW60" s="6"/>
      <c r="AX60" s="6"/>
      <c r="AY60" s="6"/>
      <c r="AZ60" s="6"/>
      <c r="BA60" s="6"/>
    </row>
    <row r="61" spans="1:53" ht="13.5">
      <c r="A61" s="2"/>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8"/>
      <c r="AP61" s="6"/>
      <c r="AQ61" s="6"/>
      <c r="AR61" s="6"/>
      <c r="AS61" s="6"/>
      <c r="AT61" s="6"/>
      <c r="AU61" s="6"/>
      <c r="AV61" s="6"/>
      <c r="AW61" s="6"/>
      <c r="AX61" s="6"/>
      <c r="AY61" s="6"/>
      <c r="AZ61" s="6"/>
      <c r="BA61" s="6"/>
    </row>
    <row r="62" spans="1:53" ht="13.5">
      <c r="A62" s="6"/>
      <c r="B62" s="6"/>
      <c r="C62" s="6"/>
      <c r="D62" s="6"/>
      <c r="E62" s="6"/>
      <c r="F62" s="6"/>
      <c r="G62" s="6"/>
      <c r="H62" s="6"/>
      <c r="I62" s="6"/>
      <c r="J62" s="6"/>
      <c r="K62" s="6"/>
      <c r="L62" s="6"/>
      <c r="M62" s="6"/>
      <c r="N62" s="6"/>
      <c r="O62" s="6"/>
      <c r="P62" s="6"/>
      <c r="Q62" s="6"/>
      <c r="R62" s="6"/>
      <c r="S62" s="6"/>
      <c r="T62" s="6"/>
      <c r="U62" s="6"/>
      <c r="V62" s="6"/>
      <c r="W62" s="6"/>
      <c r="X62" s="6"/>
      <c r="Y62" s="6"/>
      <c r="Z62" s="6"/>
      <c r="AA62" s="8"/>
      <c r="AB62" s="8"/>
      <c r="AC62" s="8"/>
      <c r="AD62" s="8"/>
      <c r="AE62" s="8"/>
      <c r="AF62" s="6"/>
      <c r="AG62" s="6"/>
      <c r="AH62" s="6"/>
      <c r="AI62" s="6"/>
      <c r="AJ62" s="6"/>
      <c r="AK62" s="6"/>
      <c r="AL62" s="6"/>
      <c r="AM62" s="6"/>
      <c r="AN62" s="6"/>
      <c r="AO62" s="6"/>
      <c r="AP62" s="6"/>
      <c r="AQ62" s="6"/>
      <c r="AR62" s="6"/>
      <c r="AS62" s="6"/>
      <c r="AT62" s="6"/>
      <c r="AU62" s="6"/>
      <c r="AV62" s="6"/>
      <c r="AW62" s="6"/>
      <c r="AX62" s="6"/>
      <c r="AY62" s="6"/>
      <c r="AZ62" s="6"/>
      <c r="BA62" s="6"/>
    </row>
    <row r="63" spans="1:53" ht="13.5">
      <c r="A63" s="6"/>
      <c r="B63" s="6"/>
      <c r="C63" s="6"/>
      <c r="D63" s="6"/>
      <c r="E63" s="6"/>
      <c r="F63" s="6"/>
      <c r="G63" s="6"/>
      <c r="H63" s="6"/>
      <c r="I63" s="6"/>
      <c r="J63" s="6"/>
      <c r="K63" s="6"/>
      <c r="L63" s="6"/>
      <c r="M63" s="6"/>
      <c r="N63" s="6"/>
      <c r="O63" s="6"/>
      <c r="P63" s="6"/>
      <c r="Q63" s="6"/>
      <c r="R63" s="6"/>
      <c r="S63" s="6"/>
      <c r="T63" s="6"/>
      <c r="U63" s="6"/>
      <c r="V63" s="6"/>
      <c r="W63" s="6"/>
      <c r="X63" s="6"/>
      <c r="Y63" s="8"/>
      <c r="Z63" s="8"/>
      <c r="AA63" s="8"/>
      <c r="AB63" s="8"/>
      <c r="AC63" s="8"/>
      <c r="AD63" s="8"/>
      <c r="AE63" s="8"/>
      <c r="AF63" s="6"/>
      <c r="AG63" s="6"/>
      <c r="AH63" s="6"/>
      <c r="AI63" s="6"/>
      <c r="AJ63" s="6"/>
      <c r="AK63" s="6"/>
      <c r="AL63" s="6"/>
      <c r="AM63" s="6"/>
      <c r="AN63" s="6"/>
      <c r="AO63" s="6"/>
      <c r="AP63" s="6"/>
      <c r="AQ63" s="6"/>
      <c r="AR63" s="6"/>
      <c r="AS63" s="6"/>
      <c r="AT63" s="6"/>
      <c r="AU63" s="6"/>
      <c r="AV63" s="6"/>
      <c r="AW63" s="6"/>
      <c r="AX63" s="6"/>
      <c r="AY63" s="6"/>
      <c r="AZ63" s="6"/>
      <c r="BA63" s="6"/>
    </row>
    <row r="64" spans="1:53" ht="13.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row>
    <row r="65" spans="1:53" ht="13.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row>
    <row r="66" spans="1:53" ht="13.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row>
    <row r="67" spans="1:53" ht="13.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row>
    <row r="68" spans="1:53" ht="13.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row>
    <row r="69" spans="1:53" ht="13.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row>
    <row r="70" spans="1:53" ht="13.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row>
    <row r="71" spans="1:53" ht="13.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row>
    <row r="72" spans="1:53" ht="13.5">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row>
    <row r="73" spans="1:53" ht="13.5">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row>
    <row r="74" spans="1:53" ht="13.5">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row>
    <row r="75" spans="1:53" ht="13.5">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row>
    <row r="76" spans="1:53" ht="13.5">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row>
    <row r="77" spans="1:53" ht="13.5">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row>
    <row r="78" spans="1:53" ht="13.5">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row>
    <row r="79" spans="1:53" ht="13.5">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row>
    <row r="80" spans="1:53" ht="13.5">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row>
    <row r="81" spans="1:53" ht="13.5">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row>
    <row r="82" spans="1:53" ht="13.5">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row>
    <row r="83" spans="1:53" ht="13.5">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row>
    <row r="84" spans="1:53" ht="13.5">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row>
    <row r="85" spans="1:53" ht="13.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row>
    <row r="86" spans="1:53" ht="13.5">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row>
    <row r="87" spans="1:53" ht="13.5">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row>
    <row r="88" spans="1:53" ht="13.5">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row>
    <row r="89" spans="1:53" ht="13.5">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row>
    <row r="90" spans="1:53" ht="13.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row>
    <row r="91" spans="1:53" ht="13.5">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row>
    <row r="92" spans="1:53" ht="13.5">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row>
  </sheetData>
  <sheetProtection password="9350" sheet="1" objects="1" scenarios="1" formatCells="0" selectLockedCells="1"/>
  <mergeCells count="3">
    <mergeCell ref="A1:AK1"/>
    <mergeCell ref="A3:AK3"/>
    <mergeCell ref="A4:AK4"/>
  </mergeCells>
  <printOptions/>
  <pageMargins left="0.7874015748031497" right="0.2755905511811024" top="0.74" bottom="0.24" header="0.38" footer="0.43"/>
  <pageSetup horizontalDpi="600" verticalDpi="600" orientation="portrait" paperSize="9" r:id="rId2"/>
  <headerFooter alignWithMargins="0">
    <oddHeader>&amp;L&amp;8H24-143</oddHeader>
  </headerFooter>
  <drawing r:id="rId1"/>
</worksheet>
</file>

<file path=xl/worksheets/sheet10.xml><?xml version="1.0" encoding="utf-8"?>
<worksheet xmlns="http://schemas.openxmlformats.org/spreadsheetml/2006/main" xmlns:r="http://schemas.openxmlformats.org/officeDocument/2006/relationships">
  <dimension ref="A1:BA92"/>
  <sheetViews>
    <sheetView showGridLines="0" view="pageBreakPreview" zoomScaleSheetLayoutView="100" workbookViewId="0" topLeftCell="A1">
      <selection activeCell="R5" sqref="R5:S5"/>
    </sheetView>
  </sheetViews>
  <sheetFormatPr defaultColWidth="9.00390625" defaultRowHeight="13.5"/>
  <cols>
    <col min="1" max="1" width="1.4921875" style="0" customWidth="1"/>
    <col min="2" max="2" width="1.625" style="0" customWidth="1"/>
    <col min="3" max="39" width="2.25390625" style="0" customWidth="1"/>
    <col min="40" max="40" width="4.375" style="0" customWidth="1"/>
    <col min="41" max="41" width="2.375" style="0" customWidth="1"/>
    <col min="42" max="58" width="2.25390625" style="0" customWidth="1"/>
  </cols>
  <sheetData>
    <row r="1" spans="1:53" ht="17.25">
      <c r="A1" s="710" t="s">
        <v>9</v>
      </c>
      <c r="B1" s="710"/>
      <c r="C1" s="710"/>
      <c r="D1" s="710"/>
      <c r="E1" s="710"/>
      <c r="F1" s="710"/>
      <c r="G1" s="710"/>
      <c r="H1" s="710"/>
      <c r="I1" s="710"/>
      <c r="J1" s="710"/>
      <c r="K1" s="710"/>
      <c r="L1" s="710"/>
      <c r="M1" s="710"/>
      <c r="N1" s="710"/>
      <c r="O1" s="710"/>
      <c r="P1" s="710"/>
      <c r="Q1" s="710"/>
      <c r="R1" s="710"/>
      <c r="S1" s="710"/>
      <c r="T1" s="710"/>
      <c r="U1" s="710"/>
      <c r="V1" s="710"/>
      <c r="W1" s="710"/>
      <c r="X1" s="710"/>
      <c r="Y1" s="710"/>
      <c r="Z1" s="710"/>
      <c r="AA1" s="710"/>
      <c r="AB1" s="710"/>
      <c r="AC1" s="710"/>
      <c r="AD1" s="710"/>
      <c r="AE1" s="710"/>
      <c r="AF1" s="710"/>
      <c r="AG1" s="710"/>
      <c r="AH1" s="710"/>
      <c r="AI1" s="710"/>
      <c r="AJ1" s="710"/>
      <c r="AK1" s="710"/>
      <c r="AL1" s="13"/>
      <c r="AM1" s="13"/>
      <c r="AN1" s="527"/>
      <c r="AO1" s="528"/>
      <c r="AP1" s="6"/>
      <c r="AQ1" s="6"/>
      <c r="AR1" s="6"/>
      <c r="AS1" s="6"/>
      <c r="AT1" s="6"/>
      <c r="AU1" s="6"/>
      <c r="AV1" s="6"/>
      <c r="AW1" s="6"/>
      <c r="AX1" s="6"/>
      <c r="AY1" s="6"/>
      <c r="AZ1" s="6"/>
      <c r="BA1" s="6"/>
    </row>
    <row r="2" spans="1:53" ht="13.5">
      <c r="A2" s="527"/>
      <c r="B2" s="527"/>
      <c r="C2" s="527"/>
      <c r="D2" s="527"/>
      <c r="E2" s="527"/>
      <c r="F2" s="527"/>
      <c r="G2" s="527"/>
      <c r="H2" s="527"/>
      <c r="I2" s="527"/>
      <c r="J2" s="527"/>
      <c r="K2" s="527"/>
      <c r="L2" s="527"/>
      <c r="M2" s="527"/>
      <c r="N2" s="527"/>
      <c r="O2" s="527"/>
      <c r="P2" s="527"/>
      <c r="Q2" s="527"/>
      <c r="R2" s="527"/>
      <c r="S2" s="527"/>
      <c r="T2" s="527"/>
      <c r="U2" s="527"/>
      <c r="V2" s="527"/>
      <c r="W2" s="527"/>
      <c r="X2" s="527"/>
      <c r="Y2" s="527"/>
      <c r="Z2" s="527"/>
      <c r="AA2" s="527"/>
      <c r="AB2" s="527"/>
      <c r="AC2" s="527"/>
      <c r="AD2" s="527"/>
      <c r="AE2" s="527"/>
      <c r="AF2" s="527"/>
      <c r="AG2" s="527"/>
      <c r="AH2" s="527"/>
      <c r="AI2" s="527"/>
      <c r="AJ2" s="527"/>
      <c r="AK2" s="527"/>
      <c r="AL2" s="527"/>
      <c r="AM2" s="527"/>
      <c r="AN2" s="527"/>
      <c r="AO2" s="528"/>
      <c r="AP2" s="6"/>
      <c r="AQ2" s="6"/>
      <c r="AR2" s="6"/>
      <c r="AS2" s="6"/>
      <c r="AT2" s="6"/>
      <c r="AU2" s="6"/>
      <c r="AV2" s="6"/>
      <c r="AW2" s="6"/>
      <c r="AX2" s="6"/>
      <c r="AY2" s="6"/>
      <c r="AZ2" s="6"/>
      <c r="BA2" s="6"/>
    </row>
    <row r="3" spans="1:53" ht="14.25">
      <c r="A3" s="711" t="s">
        <v>488</v>
      </c>
      <c r="B3" s="711"/>
      <c r="C3" s="711"/>
      <c r="D3" s="711"/>
      <c r="E3" s="711"/>
      <c r="F3" s="711"/>
      <c r="G3" s="711"/>
      <c r="H3" s="711"/>
      <c r="I3" s="711"/>
      <c r="J3" s="711"/>
      <c r="K3" s="711"/>
      <c r="L3" s="711"/>
      <c r="M3" s="711"/>
      <c r="N3" s="711"/>
      <c r="O3" s="711"/>
      <c r="P3" s="711"/>
      <c r="Q3" s="711"/>
      <c r="R3" s="711"/>
      <c r="S3" s="711"/>
      <c r="T3" s="711"/>
      <c r="U3" s="711"/>
      <c r="V3" s="711"/>
      <c r="W3" s="711"/>
      <c r="X3" s="711"/>
      <c r="Y3" s="711"/>
      <c r="Z3" s="711"/>
      <c r="AA3" s="711"/>
      <c r="AB3" s="711"/>
      <c r="AC3" s="711"/>
      <c r="AD3" s="711"/>
      <c r="AE3" s="711"/>
      <c r="AF3" s="711"/>
      <c r="AG3" s="711"/>
      <c r="AH3" s="711"/>
      <c r="AI3" s="711"/>
      <c r="AJ3" s="711"/>
      <c r="AK3" s="711"/>
      <c r="AL3" s="15"/>
      <c r="AM3" s="15"/>
      <c r="AN3" s="527"/>
      <c r="AO3" s="528"/>
      <c r="AP3" s="6"/>
      <c r="AQ3" s="6"/>
      <c r="AR3" s="6"/>
      <c r="AS3" s="6"/>
      <c r="AT3" s="6"/>
      <c r="AU3" s="6"/>
      <c r="AV3" s="6"/>
      <c r="AW3" s="6"/>
      <c r="AX3" s="6"/>
      <c r="AY3" s="6"/>
      <c r="AZ3" s="6"/>
      <c r="BA3" s="6"/>
    </row>
    <row r="4" spans="1:53" ht="15" thickBot="1">
      <c r="A4" s="712" t="s">
        <v>440</v>
      </c>
      <c r="B4" s="712"/>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16"/>
      <c r="AM4" s="16"/>
      <c r="AN4" s="527"/>
      <c r="AO4" s="528"/>
      <c r="AP4" s="6"/>
      <c r="AQ4" s="6"/>
      <c r="AR4" s="6"/>
      <c r="AS4" s="6"/>
      <c r="AT4" s="6"/>
      <c r="AU4" s="6"/>
      <c r="AV4" s="6"/>
      <c r="AW4" s="6"/>
      <c r="AX4" s="6"/>
      <c r="AY4" s="6"/>
      <c r="AZ4" s="6"/>
      <c r="BA4" s="6"/>
    </row>
    <row r="5" spans="1:53" ht="13.5">
      <c r="A5" s="156"/>
      <c r="B5" s="157"/>
      <c r="C5" s="1402" t="s">
        <v>470</v>
      </c>
      <c r="D5" s="679"/>
      <c r="E5" s="679"/>
      <c r="F5" s="679"/>
      <c r="G5" s="679"/>
      <c r="H5" s="679"/>
      <c r="I5" s="679"/>
      <c r="J5" s="679"/>
      <c r="K5" s="679"/>
      <c r="L5" s="679"/>
      <c r="M5" s="679"/>
      <c r="N5" s="679"/>
      <c r="O5" s="679"/>
      <c r="P5" s="679"/>
      <c r="Q5" s="680"/>
      <c r="R5" s="682"/>
      <c r="S5" s="676"/>
      <c r="T5" s="676" t="s">
        <v>471</v>
      </c>
      <c r="U5" s="676"/>
      <c r="V5" s="676"/>
      <c r="W5" s="676"/>
      <c r="X5" s="514"/>
      <c r="Y5" s="676"/>
      <c r="Z5" s="676"/>
      <c r="AA5" s="676" t="s">
        <v>175</v>
      </c>
      <c r="AB5" s="676"/>
      <c r="AC5" s="676"/>
      <c r="AD5" s="676"/>
      <c r="AE5" s="514"/>
      <c r="AF5" s="676"/>
      <c r="AG5" s="676"/>
      <c r="AH5" s="676" t="s">
        <v>493</v>
      </c>
      <c r="AI5" s="676"/>
      <c r="AJ5" s="676"/>
      <c r="AK5" s="676"/>
      <c r="AL5" s="566"/>
      <c r="AM5" s="1287" t="s">
        <v>69</v>
      </c>
      <c r="AN5" s="1288"/>
      <c r="AO5" s="1289"/>
      <c r="AP5" s="6"/>
      <c r="AQ5" s="6"/>
      <c r="AR5" s="6"/>
      <c r="AS5" s="6"/>
      <c r="AT5" s="6"/>
      <c r="AU5" s="6"/>
      <c r="AV5" s="6"/>
      <c r="AW5" s="6"/>
      <c r="AX5" s="6"/>
      <c r="AY5" s="6"/>
      <c r="AZ5" s="6"/>
      <c r="BA5" s="6"/>
    </row>
    <row r="6" spans="1:53" ht="13.5">
      <c r="A6" s="158"/>
      <c r="B6" s="159"/>
      <c r="C6" s="44"/>
      <c r="D6" s="44"/>
      <c r="E6" s="44"/>
      <c r="F6" s="44"/>
      <c r="G6" s="44"/>
      <c r="H6" s="44"/>
      <c r="I6" s="44"/>
      <c r="J6" s="44"/>
      <c r="K6" s="44"/>
      <c r="L6" s="44"/>
      <c r="M6" s="44"/>
      <c r="N6" s="44"/>
      <c r="O6" s="44"/>
      <c r="P6" s="44"/>
      <c r="Q6" s="147"/>
      <c r="R6" s="1315" t="s">
        <v>472</v>
      </c>
      <c r="S6" s="1316"/>
      <c r="T6" s="1316"/>
      <c r="U6" s="1316"/>
      <c r="V6" s="1316"/>
      <c r="W6" s="1316"/>
      <c r="X6" s="1316"/>
      <c r="Y6" s="1316"/>
      <c r="Z6" s="1316"/>
      <c r="AA6" s="1316"/>
      <c r="AB6" s="1317"/>
      <c r="AC6" s="1315" t="s">
        <v>473</v>
      </c>
      <c r="AD6" s="1316"/>
      <c r="AE6" s="1316"/>
      <c r="AF6" s="1316"/>
      <c r="AG6" s="1316"/>
      <c r="AH6" s="1316"/>
      <c r="AI6" s="1316"/>
      <c r="AJ6" s="1316"/>
      <c r="AK6" s="1316"/>
      <c r="AL6" s="1317"/>
      <c r="AM6" s="160" t="s">
        <v>72</v>
      </c>
      <c r="AN6" s="161" t="s">
        <v>546</v>
      </c>
      <c r="AO6" s="178" t="s">
        <v>74</v>
      </c>
      <c r="AP6" s="6"/>
      <c r="AQ6" s="6"/>
      <c r="AR6" s="6"/>
      <c r="AS6" s="6"/>
      <c r="AT6" s="6"/>
      <c r="AU6" s="6"/>
      <c r="AV6" s="6"/>
      <c r="AW6" s="6"/>
      <c r="AX6" s="6"/>
      <c r="AY6" s="6"/>
      <c r="AZ6" s="6"/>
      <c r="BA6" s="6"/>
    </row>
    <row r="7" spans="1:53" ht="13.5">
      <c r="A7" s="158"/>
      <c r="B7" s="159"/>
      <c r="C7" s="1315" t="s">
        <v>474</v>
      </c>
      <c r="D7" s="1316"/>
      <c r="E7" s="1316"/>
      <c r="F7" s="1316"/>
      <c r="G7" s="1316"/>
      <c r="H7" s="1316"/>
      <c r="I7" s="1316"/>
      <c r="J7" s="1316"/>
      <c r="K7" s="1316"/>
      <c r="L7" s="1316"/>
      <c r="M7" s="1316"/>
      <c r="N7" s="1316"/>
      <c r="O7" s="1316"/>
      <c r="P7" s="1316"/>
      <c r="Q7" s="1317"/>
      <c r="R7" s="1238" t="s">
        <v>648</v>
      </c>
      <c r="S7" s="1239"/>
      <c r="T7" s="1239"/>
      <c r="U7" s="1239"/>
      <c r="V7" s="1239"/>
      <c r="W7" s="1239"/>
      <c r="X7" s="1239"/>
      <c r="Y7" s="1239"/>
      <c r="Z7" s="1239"/>
      <c r="AA7" s="1239"/>
      <c r="AB7" s="1243"/>
      <c r="AC7" s="1254" t="s">
        <v>648</v>
      </c>
      <c r="AD7" s="1252"/>
      <c r="AE7" s="1252"/>
      <c r="AF7" s="1252"/>
      <c r="AG7" s="1252"/>
      <c r="AH7" s="1252"/>
      <c r="AI7" s="1252"/>
      <c r="AJ7" s="1252"/>
      <c r="AK7" s="1252"/>
      <c r="AL7" s="1253"/>
      <c r="AM7" s="447"/>
      <c r="AN7" s="515"/>
      <c r="AO7" s="449"/>
      <c r="AP7" s="6"/>
      <c r="AQ7" s="6"/>
      <c r="AR7" s="6"/>
      <c r="AS7" s="6"/>
      <c r="AT7" s="6"/>
      <c r="AU7" s="6"/>
      <c r="AV7" s="6"/>
      <c r="AW7" s="6"/>
      <c r="AX7" s="6"/>
      <c r="AY7" s="6"/>
      <c r="AZ7" s="6"/>
      <c r="BA7" s="6"/>
    </row>
    <row r="8" spans="1:53" ht="13.5">
      <c r="A8" s="158"/>
      <c r="B8" s="159"/>
      <c r="C8" s="1315" t="s">
        <v>475</v>
      </c>
      <c r="D8" s="1316"/>
      <c r="E8" s="1316"/>
      <c r="F8" s="1316"/>
      <c r="G8" s="1316"/>
      <c r="H8" s="1316"/>
      <c r="I8" s="1316"/>
      <c r="J8" s="1316"/>
      <c r="K8" s="1316"/>
      <c r="L8" s="1316"/>
      <c r="M8" s="1316"/>
      <c r="N8" s="1316"/>
      <c r="O8" s="1316"/>
      <c r="P8" s="1316"/>
      <c r="Q8" s="1317"/>
      <c r="R8" s="1238"/>
      <c r="S8" s="1239"/>
      <c r="T8" s="1239"/>
      <c r="U8" s="1239"/>
      <c r="V8" s="1239"/>
      <c r="W8" s="1239"/>
      <c r="X8" s="1239"/>
      <c r="Y8" s="1239"/>
      <c r="Z8" s="1239"/>
      <c r="AA8" s="1239"/>
      <c r="AB8" s="1243"/>
      <c r="AC8" s="1254"/>
      <c r="AD8" s="1252"/>
      <c r="AE8" s="1252"/>
      <c r="AF8" s="1252"/>
      <c r="AG8" s="1252"/>
      <c r="AH8" s="1252"/>
      <c r="AI8" s="1252"/>
      <c r="AJ8" s="1252"/>
      <c r="AK8" s="1252"/>
      <c r="AL8" s="1253"/>
      <c r="AM8" s="447"/>
      <c r="AN8" s="515"/>
      <c r="AO8" s="449"/>
      <c r="AP8" s="6"/>
      <c r="AQ8" s="6"/>
      <c r="AR8" s="6"/>
      <c r="AS8" s="6"/>
      <c r="AT8" s="6"/>
      <c r="AU8" s="6"/>
      <c r="AV8" s="6"/>
      <c r="AW8" s="6"/>
      <c r="AX8" s="6"/>
      <c r="AY8" s="6"/>
      <c r="AZ8" s="6"/>
      <c r="BA8" s="6"/>
    </row>
    <row r="9" spans="1:53" ht="13.5">
      <c r="A9" s="158"/>
      <c r="B9" s="159"/>
      <c r="C9" s="1315" t="s">
        <v>176</v>
      </c>
      <c r="D9" s="1316"/>
      <c r="E9" s="1316"/>
      <c r="F9" s="1316"/>
      <c r="G9" s="1316"/>
      <c r="H9" s="1316"/>
      <c r="I9" s="1316"/>
      <c r="J9" s="1316"/>
      <c r="K9" s="1316"/>
      <c r="L9" s="1316"/>
      <c r="M9" s="1316"/>
      <c r="N9" s="1316"/>
      <c r="O9" s="1316"/>
      <c r="P9" s="1316"/>
      <c r="Q9" s="1317"/>
      <c r="R9" s="1238" t="s">
        <v>476</v>
      </c>
      <c r="S9" s="1239"/>
      <c r="T9" s="1239"/>
      <c r="U9" s="1239"/>
      <c r="V9" s="1239"/>
      <c r="W9" s="1239"/>
      <c r="X9" s="1239"/>
      <c r="Y9" s="1239"/>
      <c r="Z9" s="1239"/>
      <c r="AA9" s="1239"/>
      <c r="AB9" s="1243"/>
      <c r="AC9" s="1254" t="s">
        <v>476</v>
      </c>
      <c r="AD9" s="1252"/>
      <c r="AE9" s="1252"/>
      <c r="AF9" s="1252"/>
      <c r="AG9" s="1252"/>
      <c r="AH9" s="1252"/>
      <c r="AI9" s="1252"/>
      <c r="AJ9" s="1252"/>
      <c r="AK9" s="1252"/>
      <c r="AL9" s="1253"/>
      <c r="AM9" s="447"/>
      <c r="AN9" s="516"/>
      <c r="AO9" s="449"/>
      <c r="AP9" s="6"/>
      <c r="AQ9" s="6"/>
      <c r="AR9" s="6"/>
      <c r="AS9" s="6"/>
      <c r="AT9" s="6"/>
      <c r="AU9" s="6"/>
      <c r="AV9" s="6"/>
      <c r="AW9" s="6"/>
      <c r="AX9" s="6"/>
      <c r="AY9" s="6"/>
      <c r="AZ9" s="6"/>
      <c r="BA9" s="6"/>
    </row>
    <row r="10" spans="1:53" ht="13.5">
      <c r="A10" s="158"/>
      <c r="B10" s="159"/>
      <c r="C10" s="775" t="s">
        <v>177</v>
      </c>
      <c r="D10" s="777"/>
      <c r="E10" s="1396" t="s">
        <v>178</v>
      </c>
      <c r="F10" s="1397"/>
      <c r="G10" s="1397"/>
      <c r="H10" s="1397"/>
      <c r="I10" s="1397"/>
      <c r="J10" s="1397"/>
      <c r="K10" s="1397"/>
      <c r="L10" s="1397"/>
      <c r="M10" s="1397"/>
      <c r="N10" s="1397"/>
      <c r="O10" s="1398"/>
      <c r="P10" s="1387" t="s">
        <v>649</v>
      </c>
      <c r="Q10" s="1389"/>
      <c r="R10" s="1255"/>
      <c r="S10" s="1247"/>
      <c r="T10" s="1247"/>
      <c r="U10" s="1247"/>
      <c r="V10" s="1247"/>
      <c r="W10" s="1247"/>
      <c r="X10" s="1247"/>
      <c r="Y10" s="1247"/>
      <c r="Z10" s="1247"/>
      <c r="AA10" s="1247"/>
      <c r="AB10" s="1248"/>
      <c r="AC10" s="1254"/>
      <c r="AD10" s="1252"/>
      <c r="AE10" s="1252"/>
      <c r="AF10" s="1252"/>
      <c r="AG10" s="1252"/>
      <c r="AH10" s="1252"/>
      <c r="AI10" s="1252"/>
      <c r="AJ10" s="1252"/>
      <c r="AK10" s="1252"/>
      <c r="AL10" s="1253"/>
      <c r="AM10" s="447"/>
      <c r="AN10" s="1259"/>
      <c r="AO10" s="1390" t="s">
        <v>650</v>
      </c>
      <c r="AP10" s="6"/>
      <c r="AQ10" s="6"/>
      <c r="AR10" s="6"/>
      <c r="AS10" s="6"/>
      <c r="AT10" s="6"/>
      <c r="AU10" s="6"/>
      <c r="AV10" s="6"/>
      <c r="AW10" s="6"/>
      <c r="AX10" s="6"/>
      <c r="AY10" s="6"/>
      <c r="AZ10" s="6"/>
      <c r="BA10" s="6"/>
    </row>
    <row r="11" spans="1:53" ht="13.5">
      <c r="A11" s="1285" t="s">
        <v>386</v>
      </c>
      <c r="B11" s="1286"/>
      <c r="C11" s="754"/>
      <c r="D11" s="756"/>
      <c r="E11" s="1315" t="s">
        <v>477</v>
      </c>
      <c r="F11" s="1316"/>
      <c r="G11" s="1316"/>
      <c r="H11" s="1316"/>
      <c r="I11" s="1316"/>
      <c r="J11" s="1316"/>
      <c r="K11" s="1316"/>
      <c r="L11" s="1316"/>
      <c r="M11" s="1316"/>
      <c r="N11" s="1316"/>
      <c r="O11" s="1317"/>
      <c r="P11" s="1387" t="s">
        <v>649</v>
      </c>
      <c r="Q11" s="1389"/>
      <c r="R11" s="1255"/>
      <c r="S11" s="1247"/>
      <c r="T11" s="1247"/>
      <c r="U11" s="1247"/>
      <c r="V11" s="1247"/>
      <c r="W11" s="1247"/>
      <c r="X11" s="1247"/>
      <c r="Y11" s="1247"/>
      <c r="Z11" s="1247"/>
      <c r="AA11" s="1247"/>
      <c r="AB11" s="1248"/>
      <c r="AC11" s="1254"/>
      <c r="AD11" s="1252"/>
      <c r="AE11" s="1252"/>
      <c r="AF11" s="1252"/>
      <c r="AG11" s="1252"/>
      <c r="AH11" s="1252"/>
      <c r="AI11" s="1252"/>
      <c r="AJ11" s="1252"/>
      <c r="AK11" s="1252"/>
      <c r="AL11" s="1253"/>
      <c r="AM11" s="447"/>
      <c r="AN11" s="1260"/>
      <c r="AO11" s="1391"/>
      <c r="AP11" s="6"/>
      <c r="AQ11" s="6"/>
      <c r="AR11" s="6"/>
      <c r="AS11" s="6"/>
      <c r="AT11" s="6"/>
      <c r="AU11" s="6"/>
      <c r="AV11" s="6"/>
      <c r="AW11" s="6"/>
      <c r="AX11" s="6"/>
      <c r="AY11" s="6"/>
      <c r="AZ11" s="6"/>
      <c r="BA11" s="6"/>
    </row>
    <row r="12" spans="1:53" ht="13.5">
      <c r="A12" s="1285"/>
      <c r="B12" s="1286"/>
      <c r="C12" s="1372" t="s">
        <v>182</v>
      </c>
      <c r="D12" s="1393"/>
      <c r="E12" s="1379" t="s">
        <v>183</v>
      </c>
      <c r="F12" s="1380"/>
      <c r="G12" s="1380"/>
      <c r="H12" s="1380"/>
      <c r="I12" s="1380"/>
      <c r="J12" s="1381"/>
      <c r="K12" s="165" t="s">
        <v>184</v>
      </c>
      <c r="L12" s="166"/>
      <c r="M12" s="166"/>
      <c r="N12" s="1316" t="s">
        <v>651</v>
      </c>
      <c r="O12" s="1317"/>
      <c r="P12" s="1385" t="s">
        <v>652</v>
      </c>
      <c r="Q12" s="1386"/>
      <c r="R12" s="1255"/>
      <c r="S12" s="1247"/>
      <c r="T12" s="1247"/>
      <c r="U12" s="1247"/>
      <c r="V12" s="1247"/>
      <c r="W12" s="1247"/>
      <c r="X12" s="1247"/>
      <c r="Y12" s="1247"/>
      <c r="Z12" s="1247"/>
      <c r="AA12" s="1247"/>
      <c r="AB12" s="1248"/>
      <c r="AC12" s="1254"/>
      <c r="AD12" s="1252"/>
      <c r="AE12" s="1252"/>
      <c r="AF12" s="1252"/>
      <c r="AG12" s="1252"/>
      <c r="AH12" s="1252"/>
      <c r="AI12" s="1252"/>
      <c r="AJ12" s="1252"/>
      <c r="AK12" s="1252"/>
      <c r="AL12" s="1253"/>
      <c r="AM12" s="447"/>
      <c r="AN12" s="1259"/>
      <c r="AO12" s="1391"/>
      <c r="AP12" s="6"/>
      <c r="AQ12" s="6"/>
      <c r="AR12" s="6"/>
      <c r="AS12" s="6"/>
      <c r="AT12" s="6"/>
      <c r="AU12" s="6"/>
      <c r="AV12" s="6"/>
      <c r="AW12" s="6"/>
      <c r="AX12" s="6"/>
      <c r="AY12" s="6"/>
      <c r="AZ12" s="6"/>
      <c r="BA12" s="6"/>
    </row>
    <row r="13" spans="1:53" ht="13.5">
      <c r="A13" s="1285"/>
      <c r="B13" s="1286"/>
      <c r="C13" s="1394"/>
      <c r="D13" s="1395"/>
      <c r="E13" s="1382"/>
      <c r="F13" s="1383"/>
      <c r="G13" s="1383"/>
      <c r="H13" s="1383"/>
      <c r="I13" s="1383"/>
      <c r="J13" s="1384"/>
      <c r="K13" s="431" t="s">
        <v>185</v>
      </c>
      <c r="L13" s="432"/>
      <c r="M13" s="432"/>
      <c r="N13" s="1316" t="s">
        <v>653</v>
      </c>
      <c r="O13" s="1317"/>
      <c r="P13" s="1385" t="s">
        <v>654</v>
      </c>
      <c r="Q13" s="1386"/>
      <c r="R13" s="1255"/>
      <c r="S13" s="1247"/>
      <c r="T13" s="1247"/>
      <c r="U13" s="1247"/>
      <c r="V13" s="1247"/>
      <c r="W13" s="1247"/>
      <c r="X13" s="1247"/>
      <c r="Y13" s="1247"/>
      <c r="Z13" s="1247"/>
      <c r="AA13" s="1247"/>
      <c r="AB13" s="1248"/>
      <c r="AC13" s="1254"/>
      <c r="AD13" s="1252"/>
      <c r="AE13" s="1252"/>
      <c r="AF13" s="1252"/>
      <c r="AG13" s="1252"/>
      <c r="AH13" s="1252"/>
      <c r="AI13" s="1252"/>
      <c r="AJ13" s="1252"/>
      <c r="AK13" s="1252"/>
      <c r="AL13" s="1253"/>
      <c r="AM13" s="447"/>
      <c r="AN13" s="1010"/>
      <c r="AO13" s="1391"/>
      <c r="AP13" s="6"/>
      <c r="AQ13" s="6"/>
      <c r="AR13" s="6"/>
      <c r="AS13" s="6"/>
      <c r="AT13" s="6"/>
      <c r="AU13" s="6"/>
      <c r="AV13" s="6"/>
      <c r="AW13" s="6"/>
      <c r="AX13" s="6"/>
      <c r="AY13" s="6"/>
      <c r="AZ13" s="6"/>
      <c r="BA13" s="6"/>
    </row>
    <row r="14" spans="1:53" ht="13.5">
      <c r="A14" s="1285"/>
      <c r="B14" s="1286"/>
      <c r="C14" s="1394"/>
      <c r="D14" s="1395"/>
      <c r="E14" s="1379" t="s">
        <v>186</v>
      </c>
      <c r="F14" s="1380"/>
      <c r="G14" s="1380"/>
      <c r="H14" s="1380"/>
      <c r="I14" s="1380"/>
      <c r="J14" s="1381"/>
      <c r="K14" s="1387" t="s">
        <v>187</v>
      </c>
      <c r="L14" s="1388"/>
      <c r="M14" s="1388"/>
      <c r="N14" s="1388"/>
      <c r="O14" s="1389"/>
      <c r="P14" s="1385" t="s">
        <v>655</v>
      </c>
      <c r="Q14" s="1386"/>
      <c r="R14" s="1256"/>
      <c r="S14" s="1257"/>
      <c r="T14" s="1257"/>
      <c r="U14" s="1257"/>
      <c r="V14" s="1257"/>
      <c r="W14" s="1257"/>
      <c r="X14" s="1257"/>
      <c r="Y14" s="1257"/>
      <c r="Z14" s="1257"/>
      <c r="AA14" s="1257"/>
      <c r="AB14" s="1258"/>
      <c r="AC14" s="1254"/>
      <c r="AD14" s="1252"/>
      <c r="AE14" s="1252"/>
      <c r="AF14" s="1252"/>
      <c r="AG14" s="1252"/>
      <c r="AH14" s="1252"/>
      <c r="AI14" s="1252"/>
      <c r="AJ14" s="1252"/>
      <c r="AK14" s="1252"/>
      <c r="AL14" s="1253"/>
      <c r="AM14" s="447"/>
      <c r="AN14" s="1259"/>
      <c r="AO14" s="1391"/>
      <c r="AP14" s="6"/>
      <c r="AQ14" s="6"/>
      <c r="AR14" s="6"/>
      <c r="AS14" s="6"/>
      <c r="AT14" s="6"/>
      <c r="AU14" s="6"/>
      <c r="AV14" s="6"/>
      <c r="AW14" s="6"/>
      <c r="AX14" s="6"/>
      <c r="AY14" s="6"/>
      <c r="AZ14" s="6"/>
      <c r="BA14" s="6"/>
    </row>
    <row r="15" spans="1:53" ht="13.5">
      <c r="A15" s="1285"/>
      <c r="B15" s="1286"/>
      <c r="C15" s="1394"/>
      <c r="D15" s="1395"/>
      <c r="E15" s="1399"/>
      <c r="F15" s="1400"/>
      <c r="G15" s="1400"/>
      <c r="H15" s="1400"/>
      <c r="I15" s="1400"/>
      <c r="J15" s="1401"/>
      <c r="K15" s="1387" t="s">
        <v>188</v>
      </c>
      <c r="L15" s="1388"/>
      <c r="M15" s="1388"/>
      <c r="N15" s="1388"/>
      <c r="O15" s="1389"/>
      <c r="P15" s="1385" t="s">
        <v>656</v>
      </c>
      <c r="Q15" s="1386"/>
      <c r="R15" s="1256"/>
      <c r="S15" s="1257"/>
      <c r="T15" s="1257"/>
      <c r="U15" s="1257"/>
      <c r="V15" s="1257"/>
      <c r="W15" s="1257"/>
      <c r="X15" s="1257"/>
      <c r="Y15" s="1257"/>
      <c r="Z15" s="1257"/>
      <c r="AA15" s="1257"/>
      <c r="AB15" s="1258"/>
      <c r="AC15" s="1254"/>
      <c r="AD15" s="1252"/>
      <c r="AE15" s="1252"/>
      <c r="AF15" s="1252"/>
      <c r="AG15" s="1252"/>
      <c r="AH15" s="1252"/>
      <c r="AI15" s="1252"/>
      <c r="AJ15" s="1252"/>
      <c r="AK15" s="1252"/>
      <c r="AL15" s="1253"/>
      <c r="AM15" s="447"/>
      <c r="AN15" s="1011"/>
      <c r="AO15" s="1392"/>
      <c r="AP15" s="6"/>
      <c r="AQ15" s="8"/>
      <c r="AR15" s="6"/>
      <c r="AS15" s="6"/>
      <c r="AT15" s="6"/>
      <c r="AU15" s="6"/>
      <c r="AV15" s="6"/>
      <c r="AW15" s="6"/>
      <c r="AX15" s="6"/>
      <c r="AY15" s="6"/>
      <c r="AZ15" s="6"/>
      <c r="BA15" s="6"/>
    </row>
    <row r="16" spans="1:53" ht="13.5">
      <c r="A16" s="1285"/>
      <c r="B16" s="1286"/>
      <c r="C16" s="1377" t="s">
        <v>189</v>
      </c>
      <c r="D16" s="1378"/>
      <c r="E16" s="1366" t="s">
        <v>45</v>
      </c>
      <c r="F16" s="1367"/>
      <c r="G16" s="1367"/>
      <c r="H16" s="1367"/>
      <c r="I16" s="1367"/>
      <c r="J16" s="1368"/>
      <c r="K16" s="1340" t="s">
        <v>657</v>
      </c>
      <c r="L16" s="1341"/>
      <c r="M16" s="1341"/>
      <c r="N16" s="1341"/>
      <c r="O16" s="1342"/>
      <c r="P16" s="1369" t="s">
        <v>658</v>
      </c>
      <c r="Q16" s="1371"/>
      <c r="R16" s="1238"/>
      <c r="S16" s="1239"/>
      <c r="T16" s="1239"/>
      <c r="U16" s="1239"/>
      <c r="V16" s="1239"/>
      <c r="W16" s="1239"/>
      <c r="X16" s="1239"/>
      <c r="Y16" s="1239"/>
      <c r="Z16" s="1239"/>
      <c r="AA16" s="1239"/>
      <c r="AB16" s="1243"/>
      <c r="AC16" s="1254"/>
      <c r="AD16" s="1252"/>
      <c r="AE16" s="1252"/>
      <c r="AF16" s="1252"/>
      <c r="AG16" s="1252"/>
      <c r="AH16" s="1252"/>
      <c r="AI16" s="1252"/>
      <c r="AJ16" s="1252"/>
      <c r="AK16" s="1252"/>
      <c r="AL16" s="1253"/>
      <c r="AM16" s="447"/>
      <c r="AN16" s="1259"/>
      <c r="AO16" s="449"/>
      <c r="AP16" s="6"/>
      <c r="AQ16" s="8"/>
      <c r="AR16" s="6"/>
      <c r="AS16" s="6"/>
      <c r="AT16" s="6"/>
      <c r="AU16" s="6"/>
      <c r="AV16" s="6"/>
      <c r="AW16" s="6"/>
      <c r="AX16" s="6"/>
      <c r="AY16" s="6"/>
      <c r="AZ16" s="6"/>
      <c r="BA16" s="6"/>
    </row>
    <row r="17" spans="1:53" ht="13.5">
      <c r="A17" s="1285"/>
      <c r="B17" s="1286"/>
      <c r="C17" s="1377"/>
      <c r="D17" s="1378"/>
      <c r="E17" s="1366" t="s">
        <v>47</v>
      </c>
      <c r="F17" s="1367"/>
      <c r="G17" s="1367"/>
      <c r="H17" s="1367"/>
      <c r="I17" s="1367"/>
      <c r="J17" s="1368"/>
      <c r="K17" s="1340" t="s">
        <v>659</v>
      </c>
      <c r="L17" s="1341"/>
      <c r="M17" s="1341"/>
      <c r="N17" s="1341"/>
      <c r="O17" s="1342"/>
      <c r="P17" s="1369" t="s">
        <v>660</v>
      </c>
      <c r="Q17" s="1371"/>
      <c r="R17" s="1238"/>
      <c r="S17" s="1239"/>
      <c r="T17" s="1239"/>
      <c r="U17" s="1239"/>
      <c r="V17" s="1239"/>
      <c r="W17" s="1239"/>
      <c r="X17" s="1239"/>
      <c r="Y17" s="1239"/>
      <c r="Z17" s="1239"/>
      <c r="AA17" s="1239"/>
      <c r="AB17" s="1243"/>
      <c r="AC17" s="1254"/>
      <c r="AD17" s="1252"/>
      <c r="AE17" s="1252"/>
      <c r="AF17" s="1252"/>
      <c r="AG17" s="1252"/>
      <c r="AH17" s="1252"/>
      <c r="AI17" s="1252"/>
      <c r="AJ17" s="1252"/>
      <c r="AK17" s="1252"/>
      <c r="AL17" s="1253"/>
      <c r="AM17" s="447"/>
      <c r="AN17" s="1010"/>
      <c r="AO17" s="449"/>
      <c r="AP17" s="6"/>
      <c r="AQ17" s="8"/>
      <c r="AR17" s="6"/>
      <c r="AS17" s="6"/>
      <c r="AT17" s="6"/>
      <c r="AU17" s="6"/>
      <c r="AV17" s="6"/>
      <c r="AW17" s="6"/>
      <c r="AX17" s="6"/>
      <c r="AY17" s="6"/>
      <c r="AZ17" s="6"/>
      <c r="BA17" s="6"/>
    </row>
    <row r="18" spans="1:53" ht="13.5">
      <c r="A18" s="1285"/>
      <c r="B18" s="1286"/>
      <c r="C18" s="1377"/>
      <c r="D18" s="1378"/>
      <c r="E18" s="1337" t="s">
        <v>190</v>
      </c>
      <c r="F18" s="1338"/>
      <c r="G18" s="1338"/>
      <c r="H18" s="1338"/>
      <c r="I18" s="1338"/>
      <c r="J18" s="1339"/>
      <c r="K18" s="1369" t="s">
        <v>661</v>
      </c>
      <c r="L18" s="1370"/>
      <c r="M18" s="1370"/>
      <c r="N18" s="1370"/>
      <c r="O18" s="1371"/>
      <c r="P18" s="1369" t="s">
        <v>662</v>
      </c>
      <c r="Q18" s="1371"/>
      <c r="R18" s="1238"/>
      <c r="S18" s="1239"/>
      <c r="T18" s="1239"/>
      <c r="U18" s="1239"/>
      <c r="V18" s="1239"/>
      <c r="W18" s="1239"/>
      <c r="X18" s="1239"/>
      <c r="Y18" s="1239"/>
      <c r="Z18" s="1239"/>
      <c r="AA18" s="1239"/>
      <c r="AB18" s="1243"/>
      <c r="AC18" s="1254"/>
      <c r="AD18" s="1252"/>
      <c r="AE18" s="1252"/>
      <c r="AF18" s="1252"/>
      <c r="AG18" s="1252"/>
      <c r="AH18" s="1252"/>
      <c r="AI18" s="1252"/>
      <c r="AJ18" s="1252"/>
      <c r="AK18" s="1252"/>
      <c r="AL18" s="1253"/>
      <c r="AM18" s="447"/>
      <c r="AN18" s="1010"/>
      <c r="AO18" s="449"/>
      <c r="AP18" s="6"/>
      <c r="AQ18" s="8"/>
      <c r="AR18" s="6"/>
      <c r="AS18" s="6"/>
      <c r="AT18" s="6"/>
      <c r="AU18" s="6"/>
      <c r="AV18" s="6"/>
      <c r="AW18" s="6"/>
      <c r="AX18" s="6"/>
      <c r="AY18" s="6"/>
      <c r="AZ18" s="6"/>
      <c r="BA18" s="6"/>
    </row>
    <row r="19" spans="1:53" ht="13.5">
      <c r="A19" s="1285"/>
      <c r="B19" s="1286"/>
      <c r="C19" s="1377"/>
      <c r="D19" s="1378"/>
      <c r="E19" s="1337" t="s">
        <v>191</v>
      </c>
      <c r="F19" s="1338"/>
      <c r="G19" s="1338"/>
      <c r="H19" s="1338"/>
      <c r="I19" s="1338"/>
      <c r="J19" s="1339"/>
      <c r="K19" s="1369" t="s">
        <v>663</v>
      </c>
      <c r="L19" s="1370"/>
      <c r="M19" s="1370"/>
      <c r="N19" s="1370"/>
      <c r="O19" s="1371"/>
      <c r="P19" s="1369" t="s">
        <v>664</v>
      </c>
      <c r="Q19" s="1371"/>
      <c r="R19" s="1238"/>
      <c r="S19" s="1239"/>
      <c r="T19" s="1239"/>
      <c r="U19" s="1239"/>
      <c r="V19" s="1239"/>
      <c r="W19" s="1239"/>
      <c r="X19" s="1239"/>
      <c r="Y19" s="1239"/>
      <c r="Z19" s="1239"/>
      <c r="AA19" s="1239"/>
      <c r="AB19" s="1243"/>
      <c r="AC19" s="1254"/>
      <c r="AD19" s="1252"/>
      <c r="AE19" s="1252"/>
      <c r="AF19" s="1252"/>
      <c r="AG19" s="1252"/>
      <c r="AH19" s="1252"/>
      <c r="AI19" s="1252"/>
      <c r="AJ19" s="1252"/>
      <c r="AK19" s="1252"/>
      <c r="AL19" s="1253"/>
      <c r="AM19" s="447"/>
      <c r="AN19" s="1010"/>
      <c r="AO19" s="449"/>
      <c r="AP19" s="6"/>
      <c r="AQ19" s="8"/>
      <c r="AR19" s="6"/>
      <c r="AS19" s="6"/>
      <c r="AT19" s="6"/>
      <c r="AU19" s="6"/>
      <c r="AV19" s="6"/>
      <c r="AW19" s="6"/>
      <c r="AX19" s="6"/>
      <c r="AY19" s="6"/>
      <c r="AZ19" s="6"/>
      <c r="BA19" s="6"/>
    </row>
    <row r="20" spans="1:53" ht="13.5">
      <c r="A20" s="1285"/>
      <c r="B20" s="1286"/>
      <c r="C20" s="1377"/>
      <c r="D20" s="1378"/>
      <c r="E20" s="1337" t="s">
        <v>192</v>
      </c>
      <c r="F20" s="1338"/>
      <c r="G20" s="1338"/>
      <c r="H20" s="1338"/>
      <c r="I20" s="1338"/>
      <c r="J20" s="1339"/>
      <c r="K20" s="1340" t="s">
        <v>665</v>
      </c>
      <c r="L20" s="1341"/>
      <c r="M20" s="1341"/>
      <c r="N20" s="1341"/>
      <c r="O20" s="1342"/>
      <c r="P20" s="1369" t="s">
        <v>662</v>
      </c>
      <c r="Q20" s="1371"/>
      <c r="R20" s="1238"/>
      <c r="S20" s="1239"/>
      <c r="T20" s="1239"/>
      <c r="U20" s="1239"/>
      <c r="V20" s="1239"/>
      <c r="W20" s="1252"/>
      <c r="X20" s="1252"/>
      <c r="Y20" s="1252"/>
      <c r="Z20" s="1252"/>
      <c r="AA20" s="1252"/>
      <c r="AB20" s="1253"/>
      <c r="AC20" s="1254"/>
      <c r="AD20" s="1252"/>
      <c r="AE20" s="1252"/>
      <c r="AF20" s="1252"/>
      <c r="AG20" s="1252"/>
      <c r="AH20" s="1252"/>
      <c r="AI20" s="1252"/>
      <c r="AJ20" s="1252"/>
      <c r="AK20" s="1252"/>
      <c r="AL20" s="1253"/>
      <c r="AM20" s="447"/>
      <c r="AN20" s="1011"/>
      <c r="AO20" s="449"/>
      <c r="AP20" s="6"/>
      <c r="AQ20" s="8"/>
      <c r="AR20" s="6"/>
      <c r="AS20" s="6"/>
      <c r="AT20" s="6"/>
      <c r="AU20" s="6"/>
      <c r="AV20" s="6"/>
      <c r="AW20" s="6"/>
      <c r="AX20" s="6"/>
      <c r="AY20" s="6"/>
      <c r="AZ20" s="6"/>
      <c r="BA20" s="6"/>
    </row>
    <row r="21" spans="1:53" ht="13.5">
      <c r="A21" s="1285"/>
      <c r="B21" s="1286"/>
      <c r="C21" s="1372" t="s">
        <v>193</v>
      </c>
      <c r="D21" s="971"/>
      <c r="E21" s="1374" t="s">
        <v>194</v>
      </c>
      <c r="F21" s="1375"/>
      <c r="G21" s="1375"/>
      <c r="H21" s="1375"/>
      <c r="I21" s="1375"/>
      <c r="J21" s="1376"/>
      <c r="K21" s="1354" t="s">
        <v>666</v>
      </c>
      <c r="L21" s="1355"/>
      <c r="M21" s="1355"/>
      <c r="N21" s="1355"/>
      <c r="O21" s="1356"/>
      <c r="P21" s="1357" t="s">
        <v>667</v>
      </c>
      <c r="Q21" s="1359"/>
      <c r="R21" s="1238"/>
      <c r="S21" s="1239"/>
      <c r="T21" s="1239"/>
      <c r="U21" s="1239"/>
      <c r="V21" s="1244"/>
      <c r="W21" s="433" t="s">
        <v>668</v>
      </c>
      <c r="X21" s="1246">
        <v>8</v>
      </c>
      <c r="Y21" s="1247"/>
      <c r="Z21" s="1247"/>
      <c r="AA21" s="1247"/>
      <c r="AB21" s="1248"/>
      <c r="AC21" s="1239"/>
      <c r="AD21" s="1239"/>
      <c r="AE21" s="1239"/>
      <c r="AF21" s="1244"/>
      <c r="AG21" s="433" t="s">
        <v>668</v>
      </c>
      <c r="AH21" s="1249">
        <v>8</v>
      </c>
      <c r="AI21" s="1250"/>
      <c r="AJ21" s="1250"/>
      <c r="AK21" s="1250"/>
      <c r="AL21" s="1251"/>
      <c r="AM21" s="447"/>
      <c r="AN21" s="1259"/>
      <c r="AO21" s="871" t="s">
        <v>435</v>
      </c>
      <c r="AP21" s="6"/>
      <c r="AQ21" s="8"/>
      <c r="AR21" s="6"/>
      <c r="AS21" s="6"/>
      <c r="AT21" s="6"/>
      <c r="AU21" s="6"/>
      <c r="AV21" s="6"/>
      <c r="AW21" s="6"/>
      <c r="AX21" s="6"/>
      <c r="AY21" s="6"/>
      <c r="AZ21" s="6"/>
      <c r="BA21" s="6"/>
    </row>
    <row r="22" spans="1:53" ht="13.5">
      <c r="A22" s="1285"/>
      <c r="B22" s="1286"/>
      <c r="C22" s="972"/>
      <c r="D22" s="973"/>
      <c r="E22" s="1366" t="s">
        <v>195</v>
      </c>
      <c r="F22" s="1367"/>
      <c r="G22" s="1367"/>
      <c r="H22" s="1367"/>
      <c r="I22" s="1367"/>
      <c r="J22" s="1368"/>
      <c r="K22" s="1354" t="s">
        <v>669</v>
      </c>
      <c r="L22" s="1355"/>
      <c r="M22" s="1355"/>
      <c r="N22" s="1355"/>
      <c r="O22" s="1356"/>
      <c r="P22" s="1357" t="s">
        <v>670</v>
      </c>
      <c r="Q22" s="1359"/>
      <c r="R22" s="1238"/>
      <c r="S22" s="1239"/>
      <c r="T22" s="1239"/>
      <c r="U22" s="1239"/>
      <c r="V22" s="1244"/>
      <c r="W22" s="434" t="s">
        <v>671</v>
      </c>
      <c r="X22" s="1246">
        <v>5</v>
      </c>
      <c r="Y22" s="1247"/>
      <c r="Z22" s="1247"/>
      <c r="AA22" s="1247"/>
      <c r="AB22" s="1248"/>
      <c r="AC22" s="1239"/>
      <c r="AD22" s="1239"/>
      <c r="AE22" s="1239"/>
      <c r="AF22" s="1244"/>
      <c r="AG22" s="433" t="s">
        <v>671</v>
      </c>
      <c r="AH22" s="1249">
        <v>5</v>
      </c>
      <c r="AI22" s="1250"/>
      <c r="AJ22" s="1250"/>
      <c r="AK22" s="1250"/>
      <c r="AL22" s="1251"/>
      <c r="AM22" s="447"/>
      <c r="AN22" s="1010"/>
      <c r="AO22" s="1364"/>
      <c r="AP22" s="6"/>
      <c r="AQ22" s="8"/>
      <c r="AR22" s="6"/>
      <c r="AS22" s="6"/>
      <c r="AT22" s="6"/>
      <c r="AU22" s="6"/>
      <c r="AV22" s="6"/>
      <c r="AW22" s="6"/>
      <c r="AX22" s="6"/>
      <c r="AY22" s="6"/>
      <c r="AZ22" s="6"/>
      <c r="BA22" s="6"/>
    </row>
    <row r="23" spans="1:53" ht="13.5">
      <c r="A23" s="1285"/>
      <c r="B23" s="1286"/>
      <c r="C23" s="972"/>
      <c r="D23" s="973"/>
      <c r="E23" s="1340" t="s">
        <v>196</v>
      </c>
      <c r="F23" s="1341"/>
      <c r="G23" s="1341"/>
      <c r="H23" s="1341"/>
      <c r="I23" s="1341"/>
      <c r="J23" s="1342"/>
      <c r="K23" s="1354" t="s">
        <v>672</v>
      </c>
      <c r="L23" s="1355"/>
      <c r="M23" s="1355"/>
      <c r="N23" s="1355"/>
      <c r="O23" s="1356"/>
      <c r="P23" s="1357" t="s">
        <v>667</v>
      </c>
      <c r="Q23" s="1359"/>
      <c r="R23" s="1238"/>
      <c r="S23" s="1239"/>
      <c r="T23" s="1239"/>
      <c r="U23" s="1239"/>
      <c r="V23" s="1244"/>
      <c r="W23" s="434" t="s">
        <v>673</v>
      </c>
      <c r="X23" s="1246" t="s">
        <v>435</v>
      </c>
      <c r="Y23" s="1247"/>
      <c r="Z23" s="1247"/>
      <c r="AA23" s="1247"/>
      <c r="AB23" s="1248"/>
      <c r="AC23" s="1239"/>
      <c r="AD23" s="1239"/>
      <c r="AE23" s="1239"/>
      <c r="AF23" s="1244"/>
      <c r="AG23" s="433" t="s">
        <v>673</v>
      </c>
      <c r="AH23" s="1249" t="s">
        <v>435</v>
      </c>
      <c r="AI23" s="1250"/>
      <c r="AJ23" s="1250"/>
      <c r="AK23" s="1250"/>
      <c r="AL23" s="1251"/>
      <c r="AM23" s="447"/>
      <c r="AN23" s="1011"/>
      <c r="AO23" s="1364"/>
      <c r="AP23" s="6"/>
      <c r="AQ23" s="6"/>
      <c r="AR23" s="6"/>
      <c r="AS23" s="6"/>
      <c r="AT23" s="6"/>
      <c r="AU23" s="6"/>
      <c r="AV23" s="6"/>
      <c r="AW23" s="6"/>
      <c r="AX23" s="6"/>
      <c r="AY23" s="6"/>
      <c r="AZ23" s="6"/>
      <c r="BA23" s="6"/>
    </row>
    <row r="24" spans="1:53" ht="13.5">
      <c r="A24" s="1285"/>
      <c r="B24" s="1286"/>
      <c r="C24" s="972"/>
      <c r="D24" s="973"/>
      <c r="E24" s="1348" t="s">
        <v>197</v>
      </c>
      <c r="F24" s="1349"/>
      <c r="G24" s="1350"/>
      <c r="H24" s="1354" t="s">
        <v>198</v>
      </c>
      <c r="I24" s="1355"/>
      <c r="J24" s="1356"/>
      <c r="K24" s="1354" t="s">
        <v>674</v>
      </c>
      <c r="L24" s="1355"/>
      <c r="M24" s="1355"/>
      <c r="N24" s="1355"/>
      <c r="O24" s="1356"/>
      <c r="P24" s="1357" t="s">
        <v>675</v>
      </c>
      <c r="Q24" s="1359"/>
      <c r="R24" s="1238"/>
      <c r="S24" s="1239"/>
      <c r="T24" s="1239"/>
      <c r="U24" s="1239"/>
      <c r="V24" s="1244"/>
      <c r="W24" s="434" t="s">
        <v>676</v>
      </c>
      <c r="X24" s="1245">
        <v>16.23</v>
      </c>
      <c r="Y24" s="1239"/>
      <c r="Z24" s="1239"/>
      <c r="AA24" s="1239"/>
      <c r="AB24" s="1243"/>
      <c r="AC24" s="1239"/>
      <c r="AD24" s="1239"/>
      <c r="AE24" s="1239"/>
      <c r="AF24" s="1244"/>
      <c r="AG24" s="433" t="s">
        <v>676</v>
      </c>
      <c r="AH24" s="1249">
        <v>20.81</v>
      </c>
      <c r="AI24" s="1250"/>
      <c r="AJ24" s="1250"/>
      <c r="AK24" s="1250"/>
      <c r="AL24" s="1251"/>
      <c r="AM24" s="447"/>
      <c r="AN24" s="1363"/>
      <c r="AO24" s="1364"/>
      <c r="AP24" s="6"/>
      <c r="AQ24" s="6"/>
      <c r="AR24" s="6"/>
      <c r="AS24" s="6"/>
      <c r="AT24" s="6"/>
      <c r="AU24" s="6"/>
      <c r="AV24" s="6"/>
      <c r="AW24" s="6"/>
      <c r="AX24" s="6"/>
      <c r="AY24" s="6"/>
      <c r="AZ24" s="6"/>
      <c r="BA24" s="6"/>
    </row>
    <row r="25" spans="1:53" ht="13.5">
      <c r="A25" s="1285"/>
      <c r="B25" s="1286"/>
      <c r="C25" s="972"/>
      <c r="D25" s="973"/>
      <c r="E25" s="1351"/>
      <c r="F25" s="1352"/>
      <c r="G25" s="1353"/>
      <c r="H25" s="1354" t="s">
        <v>478</v>
      </c>
      <c r="I25" s="1355"/>
      <c r="J25" s="1356"/>
      <c r="K25" s="1354" t="s">
        <v>677</v>
      </c>
      <c r="L25" s="1355"/>
      <c r="M25" s="1355"/>
      <c r="N25" s="1355"/>
      <c r="O25" s="1356"/>
      <c r="P25" s="1357" t="s">
        <v>675</v>
      </c>
      <c r="Q25" s="1359"/>
      <c r="R25" s="1238"/>
      <c r="S25" s="1239"/>
      <c r="T25" s="1239"/>
      <c r="U25" s="1239"/>
      <c r="V25" s="1244"/>
      <c r="W25" s="434" t="s">
        <v>676</v>
      </c>
      <c r="X25" s="1245">
        <v>27.05</v>
      </c>
      <c r="Y25" s="1239"/>
      <c r="Z25" s="1239"/>
      <c r="AA25" s="1239"/>
      <c r="AB25" s="1243"/>
      <c r="AC25" s="1239"/>
      <c r="AD25" s="1239"/>
      <c r="AE25" s="1239"/>
      <c r="AF25" s="1244"/>
      <c r="AG25" s="433" t="s">
        <v>676</v>
      </c>
      <c r="AH25" s="1249">
        <v>34.69</v>
      </c>
      <c r="AI25" s="1250"/>
      <c r="AJ25" s="1250"/>
      <c r="AK25" s="1250"/>
      <c r="AL25" s="1251"/>
      <c r="AM25" s="447"/>
      <c r="AN25" s="1011"/>
      <c r="AO25" s="1364"/>
      <c r="AP25" s="6"/>
      <c r="AQ25" s="6"/>
      <c r="AR25" s="6"/>
      <c r="AS25" s="6"/>
      <c r="AT25" s="6"/>
      <c r="AU25" s="6"/>
      <c r="AV25" s="6"/>
      <c r="AW25" s="6"/>
      <c r="AX25" s="6"/>
      <c r="AY25" s="6"/>
      <c r="AZ25" s="6"/>
      <c r="BA25" s="6"/>
    </row>
    <row r="26" spans="1:53" ht="13.5">
      <c r="A26" s="1285"/>
      <c r="B26" s="1286"/>
      <c r="C26" s="972"/>
      <c r="D26" s="973"/>
      <c r="E26" s="1360" t="s">
        <v>200</v>
      </c>
      <c r="F26" s="1361"/>
      <c r="G26" s="1362"/>
      <c r="H26" s="1354" t="s">
        <v>478</v>
      </c>
      <c r="I26" s="1355"/>
      <c r="J26" s="1356"/>
      <c r="K26" s="1354" t="s">
        <v>678</v>
      </c>
      <c r="L26" s="1355"/>
      <c r="M26" s="1355"/>
      <c r="N26" s="1355"/>
      <c r="O26" s="1356"/>
      <c r="P26" s="1357" t="s">
        <v>675</v>
      </c>
      <c r="Q26" s="1359"/>
      <c r="R26" s="1238"/>
      <c r="S26" s="1239"/>
      <c r="T26" s="1239"/>
      <c r="U26" s="1239"/>
      <c r="V26" s="1244"/>
      <c r="W26" s="434" t="s">
        <v>676</v>
      </c>
      <c r="X26" s="1246">
        <v>2</v>
      </c>
      <c r="Y26" s="1247"/>
      <c r="Z26" s="1247"/>
      <c r="AA26" s="1247"/>
      <c r="AB26" s="1248"/>
      <c r="AC26" s="1239"/>
      <c r="AD26" s="1239"/>
      <c r="AE26" s="1239"/>
      <c r="AF26" s="1244"/>
      <c r="AG26" s="433" t="s">
        <v>676</v>
      </c>
      <c r="AH26" s="1249">
        <v>2</v>
      </c>
      <c r="AI26" s="1250"/>
      <c r="AJ26" s="1250"/>
      <c r="AK26" s="1250"/>
      <c r="AL26" s="1251"/>
      <c r="AM26" s="447"/>
      <c r="AN26" s="515"/>
      <c r="AO26" s="1364"/>
      <c r="AP26" s="6"/>
      <c r="AQ26" s="6"/>
      <c r="AR26" s="6"/>
      <c r="AS26" s="6"/>
      <c r="AT26" s="6"/>
      <c r="AU26" s="6"/>
      <c r="AV26" s="6"/>
      <c r="AW26" s="6"/>
      <c r="AX26" s="6"/>
      <c r="AY26" s="6"/>
      <c r="AZ26" s="6"/>
      <c r="BA26" s="6"/>
    </row>
    <row r="27" spans="1:53" ht="13.5">
      <c r="A27" s="632"/>
      <c r="B27" s="633"/>
      <c r="C27" s="1373"/>
      <c r="D27" s="1036"/>
      <c r="E27" s="1357" t="s">
        <v>201</v>
      </c>
      <c r="F27" s="1358"/>
      <c r="G27" s="1358"/>
      <c r="H27" s="1358"/>
      <c r="I27" s="1358"/>
      <c r="J27" s="1359"/>
      <c r="K27" s="1354" t="s">
        <v>679</v>
      </c>
      <c r="L27" s="1355"/>
      <c r="M27" s="1355"/>
      <c r="N27" s="1355"/>
      <c r="O27" s="1356"/>
      <c r="P27" s="1357" t="s">
        <v>680</v>
      </c>
      <c r="Q27" s="1359"/>
      <c r="R27" s="1238"/>
      <c r="S27" s="1239"/>
      <c r="T27" s="1239"/>
      <c r="U27" s="1239"/>
      <c r="V27" s="1244"/>
      <c r="W27" s="434" t="s">
        <v>681</v>
      </c>
      <c r="X27" s="1246">
        <v>140</v>
      </c>
      <c r="Y27" s="1247"/>
      <c r="Z27" s="1247"/>
      <c r="AA27" s="1247"/>
      <c r="AB27" s="1248"/>
      <c r="AC27" s="1239"/>
      <c r="AD27" s="1239"/>
      <c r="AE27" s="1239"/>
      <c r="AF27" s="1244"/>
      <c r="AG27" s="433" t="s">
        <v>681</v>
      </c>
      <c r="AH27" s="1249">
        <v>140</v>
      </c>
      <c r="AI27" s="1250"/>
      <c r="AJ27" s="1250"/>
      <c r="AK27" s="1250"/>
      <c r="AL27" s="1251"/>
      <c r="AM27" s="447"/>
      <c r="AN27" s="515"/>
      <c r="AO27" s="1364"/>
      <c r="AP27" s="6"/>
      <c r="AQ27" s="6"/>
      <c r="AR27" s="6"/>
      <c r="AS27" s="6"/>
      <c r="AT27" s="6"/>
      <c r="AU27" s="6"/>
      <c r="AV27" s="6"/>
      <c r="AW27" s="6"/>
      <c r="AX27" s="6"/>
      <c r="AY27" s="6"/>
      <c r="AZ27" s="6"/>
      <c r="BA27" s="6"/>
    </row>
    <row r="28" spans="1:53" ht="13.5">
      <c r="A28" s="632"/>
      <c r="B28" s="633"/>
      <c r="C28" s="1343" t="s">
        <v>202</v>
      </c>
      <c r="D28" s="1344"/>
      <c r="E28" s="1348" t="s">
        <v>203</v>
      </c>
      <c r="F28" s="1349"/>
      <c r="G28" s="1350"/>
      <c r="H28" s="1354" t="s">
        <v>198</v>
      </c>
      <c r="I28" s="1355"/>
      <c r="J28" s="1356"/>
      <c r="K28" s="1354" t="s">
        <v>682</v>
      </c>
      <c r="L28" s="1355"/>
      <c r="M28" s="1355"/>
      <c r="N28" s="1355"/>
      <c r="O28" s="1356"/>
      <c r="P28" s="1340" t="s">
        <v>683</v>
      </c>
      <c r="Q28" s="1342"/>
      <c r="R28" s="1238"/>
      <c r="S28" s="1239"/>
      <c r="T28" s="1239"/>
      <c r="U28" s="1239"/>
      <c r="V28" s="1244"/>
      <c r="W28" s="434" t="s">
        <v>676</v>
      </c>
      <c r="X28" s="1245">
        <v>70</v>
      </c>
      <c r="Y28" s="1239"/>
      <c r="Z28" s="1239"/>
      <c r="AA28" s="1239"/>
      <c r="AB28" s="1243"/>
      <c r="AC28" s="1239"/>
      <c r="AD28" s="1239"/>
      <c r="AE28" s="1239"/>
      <c r="AF28" s="1244"/>
      <c r="AG28" s="433" t="s">
        <v>676</v>
      </c>
      <c r="AH28" s="1249">
        <v>70</v>
      </c>
      <c r="AI28" s="1250"/>
      <c r="AJ28" s="1250"/>
      <c r="AK28" s="1250"/>
      <c r="AL28" s="1251"/>
      <c r="AM28" s="447"/>
      <c r="AN28" s="1259"/>
      <c r="AO28" s="1364"/>
      <c r="AP28" s="6"/>
      <c r="AQ28" s="6"/>
      <c r="AR28" s="6"/>
      <c r="AS28" s="6"/>
      <c r="AT28" s="6"/>
      <c r="AU28" s="6"/>
      <c r="AV28" s="6"/>
      <c r="AW28" s="6"/>
      <c r="AX28" s="6"/>
      <c r="AY28" s="6"/>
      <c r="AZ28" s="6"/>
      <c r="BA28" s="6"/>
    </row>
    <row r="29" spans="1:53" ht="13.5">
      <c r="A29" s="632"/>
      <c r="B29" s="633"/>
      <c r="C29" s="1345"/>
      <c r="D29" s="1344"/>
      <c r="E29" s="1351"/>
      <c r="F29" s="1352"/>
      <c r="G29" s="1353"/>
      <c r="H29" s="1354" t="s">
        <v>478</v>
      </c>
      <c r="I29" s="1355"/>
      <c r="J29" s="1356"/>
      <c r="K29" s="1354" t="s">
        <v>684</v>
      </c>
      <c r="L29" s="1355"/>
      <c r="M29" s="1355"/>
      <c r="N29" s="1355"/>
      <c r="O29" s="1356"/>
      <c r="P29" s="1340" t="s">
        <v>683</v>
      </c>
      <c r="Q29" s="1342"/>
      <c r="R29" s="1238"/>
      <c r="S29" s="1239"/>
      <c r="T29" s="1239"/>
      <c r="U29" s="1239"/>
      <c r="V29" s="1244"/>
      <c r="W29" s="434" t="s">
        <v>676</v>
      </c>
      <c r="X29" s="1245">
        <v>150</v>
      </c>
      <c r="Y29" s="1239"/>
      <c r="Z29" s="1239"/>
      <c r="AA29" s="1239"/>
      <c r="AB29" s="1243"/>
      <c r="AC29" s="1239"/>
      <c r="AD29" s="1239"/>
      <c r="AE29" s="1239"/>
      <c r="AF29" s="1244"/>
      <c r="AG29" s="433" t="s">
        <v>676</v>
      </c>
      <c r="AH29" s="1249">
        <v>150</v>
      </c>
      <c r="AI29" s="1250"/>
      <c r="AJ29" s="1250"/>
      <c r="AK29" s="1250"/>
      <c r="AL29" s="1251"/>
      <c r="AM29" s="447"/>
      <c r="AN29" s="1011"/>
      <c r="AO29" s="1364"/>
      <c r="AP29" s="6"/>
      <c r="AQ29" s="6"/>
      <c r="AR29" s="6"/>
      <c r="AS29" s="6"/>
      <c r="AT29" s="6"/>
      <c r="AU29" s="6"/>
      <c r="AV29" s="6"/>
      <c r="AW29" s="6"/>
      <c r="AX29" s="6"/>
      <c r="AY29" s="6"/>
      <c r="AZ29" s="6"/>
      <c r="BA29" s="6"/>
    </row>
    <row r="30" spans="1:53" ht="13.5">
      <c r="A30" s="158"/>
      <c r="B30" s="159"/>
      <c r="C30" s="1346"/>
      <c r="D30" s="1347"/>
      <c r="E30" s="1337" t="s">
        <v>204</v>
      </c>
      <c r="F30" s="1338"/>
      <c r="G30" s="1338"/>
      <c r="H30" s="1338"/>
      <c r="I30" s="1338"/>
      <c r="J30" s="1339"/>
      <c r="K30" s="1340" t="s">
        <v>685</v>
      </c>
      <c r="L30" s="1341"/>
      <c r="M30" s="1341"/>
      <c r="N30" s="1341"/>
      <c r="O30" s="1342"/>
      <c r="P30" s="1340" t="s">
        <v>686</v>
      </c>
      <c r="Q30" s="1342"/>
      <c r="R30" s="1238"/>
      <c r="S30" s="1239"/>
      <c r="T30" s="1239"/>
      <c r="U30" s="1239"/>
      <c r="V30" s="1244"/>
      <c r="W30" s="434" t="s">
        <v>687</v>
      </c>
      <c r="X30" s="1245">
        <v>1.095</v>
      </c>
      <c r="Y30" s="1239"/>
      <c r="Z30" s="1239"/>
      <c r="AA30" s="1239"/>
      <c r="AB30" s="1243"/>
      <c r="AC30" s="1239"/>
      <c r="AD30" s="1239"/>
      <c r="AE30" s="1239"/>
      <c r="AF30" s="1244"/>
      <c r="AG30" s="433" t="s">
        <v>687</v>
      </c>
      <c r="AH30" s="1249">
        <v>1.012</v>
      </c>
      <c r="AI30" s="1250"/>
      <c r="AJ30" s="1250"/>
      <c r="AK30" s="1250"/>
      <c r="AL30" s="1251"/>
      <c r="AM30" s="447"/>
      <c r="AN30" s="515"/>
      <c r="AO30" s="1364"/>
      <c r="AP30" s="6"/>
      <c r="AQ30" s="6"/>
      <c r="AR30" s="6"/>
      <c r="AS30" s="6"/>
      <c r="AT30" s="6"/>
      <c r="AU30" s="6"/>
      <c r="AV30" s="6"/>
      <c r="AW30" s="6"/>
      <c r="AX30" s="6"/>
      <c r="AY30" s="6"/>
      <c r="AZ30" s="6"/>
      <c r="BA30" s="6"/>
    </row>
    <row r="31" spans="1:53" ht="13.5">
      <c r="A31" s="158"/>
      <c r="B31" s="159"/>
      <c r="C31" s="1334" t="s">
        <v>205</v>
      </c>
      <c r="D31" s="1335"/>
      <c r="E31" s="1335"/>
      <c r="F31" s="1335"/>
      <c r="G31" s="1335"/>
      <c r="H31" s="1335"/>
      <c r="I31" s="1335"/>
      <c r="J31" s="1336"/>
      <c r="K31" s="1315" t="s">
        <v>688</v>
      </c>
      <c r="L31" s="1316"/>
      <c r="M31" s="1316"/>
      <c r="N31" s="1316"/>
      <c r="O31" s="1317"/>
      <c r="P31" s="1315"/>
      <c r="Q31" s="1317"/>
      <c r="R31" s="1238"/>
      <c r="S31" s="1239"/>
      <c r="T31" s="1239"/>
      <c r="U31" s="1239"/>
      <c r="V31" s="1244"/>
      <c r="W31" s="434" t="s">
        <v>520</v>
      </c>
      <c r="X31" s="1245">
        <v>366.7</v>
      </c>
      <c r="Y31" s="1239"/>
      <c r="Z31" s="1239"/>
      <c r="AA31" s="1239"/>
      <c r="AB31" s="1243"/>
      <c r="AC31" s="1239"/>
      <c r="AD31" s="1239"/>
      <c r="AE31" s="1239"/>
      <c r="AF31" s="1244"/>
      <c r="AG31" s="433" t="s">
        <v>520</v>
      </c>
      <c r="AH31" s="1246">
        <v>366.7</v>
      </c>
      <c r="AI31" s="1247"/>
      <c r="AJ31" s="1247"/>
      <c r="AK31" s="1247"/>
      <c r="AL31" s="1248"/>
      <c r="AM31" s="447"/>
      <c r="AN31" s="515"/>
      <c r="AO31" s="1365"/>
      <c r="AP31" s="6"/>
      <c r="AQ31" s="6"/>
      <c r="AR31" s="6"/>
      <c r="AS31" s="6"/>
      <c r="AT31" s="6"/>
      <c r="AU31" s="6"/>
      <c r="AV31" s="6"/>
      <c r="AW31" s="6"/>
      <c r="AX31" s="6"/>
      <c r="AY31" s="6"/>
      <c r="AZ31" s="6"/>
      <c r="BA31" s="6"/>
    </row>
    <row r="32" spans="1:53" ht="13.5">
      <c r="A32" s="158"/>
      <c r="B32" s="159"/>
      <c r="C32" s="1321" t="s">
        <v>689</v>
      </c>
      <c r="D32" s="1322"/>
      <c r="E32" s="1318" t="s">
        <v>206</v>
      </c>
      <c r="F32" s="1319"/>
      <c r="G32" s="1319"/>
      <c r="H32" s="1319"/>
      <c r="I32" s="1319"/>
      <c r="J32" s="1320"/>
      <c r="K32" s="1310"/>
      <c r="L32" s="1327"/>
      <c r="M32" s="1327"/>
      <c r="N32" s="1327"/>
      <c r="O32" s="1311"/>
      <c r="P32" s="163"/>
      <c r="Q32" s="164"/>
      <c r="R32" s="1238"/>
      <c r="S32" s="1239"/>
      <c r="T32" s="1239"/>
      <c r="U32" s="1239"/>
      <c r="V32" s="1239"/>
      <c r="W32" s="1239"/>
      <c r="X32" s="1240"/>
      <c r="Y32" s="1240"/>
      <c r="Z32" s="1240"/>
      <c r="AA32" s="1240"/>
      <c r="AB32" s="1241"/>
      <c r="AC32" s="1242"/>
      <c r="AD32" s="1240"/>
      <c r="AE32" s="1240"/>
      <c r="AF32" s="1240"/>
      <c r="AG32" s="1240"/>
      <c r="AH32" s="1240"/>
      <c r="AI32" s="1240"/>
      <c r="AJ32" s="1240"/>
      <c r="AK32" s="1240"/>
      <c r="AL32" s="1241"/>
      <c r="AM32" s="444"/>
      <c r="AN32" s="1259"/>
      <c r="AO32" s="449"/>
      <c r="AP32" s="6"/>
      <c r="AQ32" s="6"/>
      <c r="AR32" s="6"/>
      <c r="AS32" s="6"/>
      <c r="AT32" s="6"/>
      <c r="AU32" s="6"/>
      <c r="AV32" s="6"/>
      <c r="AW32" s="6"/>
      <c r="AX32" s="6"/>
      <c r="AY32" s="6"/>
      <c r="AZ32" s="6"/>
      <c r="BA32" s="6"/>
    </row>
    <row r="33" spans="1:53" ht="13.5">
      <c r="A33" s="158"/>
      <c r="B33" s="159"/>
      <c r="C33" s="1323"/>
      <c r="D33" s="1324"/>
      <c r="E33" s="1315" t="s">
        <v>207</v>
      </c>
      <c r="F33" s="1316"/>
      <c r="G33" s="1316"/>
      <c r="H33" s="1316"/>
      <c r="I33" s="1316"/>
      <c r="J33" s="1317"/>
      <c r="K33" s="1315" t="s">
        <v>690</v>
      </c>
      <c r="L33" s="1316"/>
      <c r="M33" s="1316"/>
      <c r="N33" s="1316"/>
      <c r="O33" s="1317"/>
      <c r="P33" s="1310" t="s">
        <v>179</v>
      </c>
      <c r="Q33" s="1311"/>
      <c r="R33" s="1238"/>
      <c r="S33" s="1239"/>
      <c r="T33" s="1239"/>
      <c r="U33" s="1239"/>
      <c r="V33" s="1239"/>
      <c r="W33" s="1239"/>
      <c r="X33" s="1239"/>
      <c r="Y33" s="1239"/>
      <c r="Z33" s="1239"/>
      <c r="AA33" s="1239"/>
      <c r="AB33" s="1243"/>
      <c r="AC33" s="1238"/>
      <c r="AD33" s="1239"/>
      <c r="AE33" s="1239"/>
      <c r="AF33" s="1239"/>
      <c r="AG33" s="1239"/>
      <c r="AH33" s="1239"/>
      <c r="AI33" s="1239"/>
      <c r="AJ33" s="1239"/>
      <c r="AK33" s="1239"/>
      <c r="AL33" s="1243"/>
      <c r="AM33" s="447"/>
      <c r="AN33" s="1010"/>
      <c r="AO33" s="449"/>
      <c r="AP33" s="6"/>
      <c r="AQ33" s="6"/>
      <c r="AR33" s="6"/>
      <c r="AS33" s="6"/>
      <c r="AT33" s="6"/>
      <c r="AU33" s="6"/>
      <c r="AV33" s="6"/>
      <c r="AW33" s="6"/>
      <c r="AX33" s="6"/>
      <c r="AY33" s="6"/>
      <c r="AZ33" s="6"/>
      <c r="BA33" s="6"/>
    </row>
    <row r="34" spans="1:53" ht="14.25">
      <c r="A34" s="158"/>
      <c r="B34" s="159"/>
      <c r="C34" s="1323"/>
      <c r="D34" s="1324"/>
      <c r="E34" s="1318" t="s">
        <v>208</v>
      </c>
      <c r="F34" s="1319"/>
      <c r="G34" s="1319"/>
      <c r="H34" s="1319"/>
      <c r="I34" s="1319"/>
      <c r="J34" s="1320"/>
      <c r="K34" s="1328" t="s">
        <v>691</v>
      </c>
      <c r="L34" s="1329"/>
      <c r="M34" s="1329"/>
      <c r="N34" s="1329"/>
      <c r="O34" s="1330"/>
      <c r="P34" s="1310" t="s">
        <v>209</v>
      </c>
      <c r="Q34" s="1311"/>
      <c r="R34" s="1238"/>
      <c r="S34" s="1239"/>
      <c r="T34" s="1239"/>
      <c r="U34" s="1239"/>
      <c r="V34" s="1239"/>
      <c r="W34" s="1239"/>
      <c r="X34" s="1239"/>
      <c r="Y34" s="1239"/>
      <c r="Z34" s="1239"/>
      <c r="AA34" s="1239"/>
      <c r="AB34" s="1243"/>
      <c r="AC34" s="1238"/>
      <c r="AD34" s="1239"/>
      <c r="AE34" s="1239"/>
      <c r="AF34" s="1239"/>
      <c r="AG34" s="1239"/>
      <c r="AH34" s="1239"/>
      <c r="AI34" s="1239"/>
      <c r="AJ34" s="1239"/>
      <c r="AK34" s="1239"/>
      <c r="AL34" s="1243"/>
      <c r="AM34" s="447"/>
      <c r="AN34" s="1010"/>
      <c r="AO34" s="449"/>
      <c r="AP34" s="6"/>
      <c r="AQ34" s="6"/>
      <c r="AR34" s="6"/>
      <c r="AS34" s="6"/>
      <c r="AT34" s="6"/>
      <c r="AU34" s="6"/>
      <c r="AV34" s="6"/>
      <c r="AW34" s="6"/>
      <c r="AX34" s="6"/>
      <c r="AY34" s="6"/>
      <c r="AZ34" s="6"/>
      <c r="BA34" s="6"/>
    </row>
    <row r="35" spans="1:53" ht="13.5">
      <c r="A35" s="158"/>
      <c r="B35" s="159"/>
      <c r="C35" s="1323"/>
      <c r="D35" s="1324"/>
      <c r="E35" s="1318" t="s">
        <v>210</v>
      </c>
      <c r="F35" s="1319"/>
      <c r="G35" s="1319"/>
      <c r="H35" s="1319"/>
      <c r="I35" s="1319"/>
      <c r="J35" s="1320"/>
      <c r="K35" s="1315" t="s">
        <v>692</v>
      </c>
      <c r="L35" s="1316"/>
      <c r="M35" s="1316"/>
      <c r="N35" s="1316"/>
      <c r="O35" s="1317"/>
      <c r="P35" s="1310" t="s">
        <v>181</v>
      </c>
      <c r="Q35" s="1311"/>
      <c r="R35" s="1254"/>
      <c r="S35" s="1252"/>
      <c r="T35" s="1252"/>
      <c r="U35" s="1252"/>
      <c r="V35" s="1252"/>
      <c r="W35" s="1252"/>
      <c r="X35" s="1252"/>
      <c r="Y35" s="1252"/>
      <c r="Z35" s="1252"/>
      <c r="AA35" s="1252"/>
      <c r="AB35" s="1253"/>
      <c r="AC35" s="1254"/>
      <c r="AD35" s="1252"/>
      <c r="AE35" s="1252"/>
      <c r="AF35" s="1252"/>
      <c r="AG35" s="1252"/>
      <c r="AH35" s="1252"/>
      <c r="AI35" s="1252"/>
      <c r="AJ35" s="1252"/>
      <c r="AK35" s="1252"/>
      <c r="AL35" s="1253"/>
      <c r="AM35" s="447"/>
      <c r="AN35" s="1011"/>
      <c r="AO35" s="449"/>
      <c r="AP35" s="6"/>
      <c r="AQ35" s="6"/>
      <c r="AR35" s="6"/>
      <c r="AS35" s="6"/>
      <c r="AT35" s="6"/>
      <c r="AU35" s="6"/>
      <c r="AV35" s="6"/>
      <c r="AW35" s="6"/>
      <c r="AX35" s="6"/>
      <c r="AY35" s="6"/>
      <c r="AZ35" s="6"/>
      <c r="BA35" s="6"/>
    </row>
    <row r="36" spans="1:53" ht="13.5">
      <c r="A36" s="158"/>
      <c r="B36" s="159"/>
      <c r="C36" s="1323"/>
      <c r="D36" s="1324"/>
      <c r="E36" s="1331" t="s">
        <v>211</v>
      </c>
      <c r="F36" s="1332"/>
      <c r="G36" s="1332"/>
      <c r="H36" s="1332"/>
      <c r="I36" s="1332"/>
      <c r="J36" s="1333"/>
      <c r="K36" s="1315" t="s">
        <v>693</v>
      </c>
      <c r="L36" s="1316"/>
      <c r="M36" s="1316"/>
      <c r="N36" s="1316"/>
      <c r="O36" s="1317"/>
      <c r="P36" s="1310" t="s">
        <v>694</v>
      </c>
      <c r="Q36" s="1311"/>
      <c r="R36" s="1238"/>
      <c r="S36" s="1239"/>
      <c r="T36" s="1239"/>
      <c r="U36" s="1239"/>
      <c r="V36" s="1244"/>
      <c r="W36" s="435" t="s">
        <v>695</v>
      </c>
      <c r="X36" s="1239">
        <v>195.5</v>
      </c>
      <c r="Y36" s="1239"/>
      <c r="Z36" s="1239"/>
      <c r="AA36" s="1239"/>
      <c r="AB36" s="1243"/>
      <c r="AC36" s="1238"/>
      <c r="AD36" s="1239"/>
      <c r="AE36" s="1239"/>
      <c r="AF36" s="1244"/>
      <c r="AG36" s="436" t="s">
        <v>695</v>
      </c>
      <c r="AH36" s="1245">
        <v>195.5</v>
      </c>
      <c r="AI36" s="1239"/>
      <c r="AJ36" s="1239"/>
      <c r="AK36" s="1239"/>
      <c r="AL36" s="1243"/>
      <c r="AM36" s="447"/>
      <c r="AN36" s="515"/>
      <c r="AO36" s="459" t="s">
        <v>696</v>
      </c>
      <c r="AP36" s="6"/>
      <c r="AQ36" s="6"/>
      <c r="AR36" s="6"/>
      <c r="AS36" s="6"/>
      <c r="AT36" s="6"/>
      <c r="AU36" s="6"/>
      <c r="AV36" s="6"/>
      <c r="AW36" s="6"/>
      <c r="AX36" s="6"/>
      <c r="AY36" s="6"/>
      <c r="AZ36" s="6"/>
      <c r="BA36" s="6"/>
    </row>
    <row r="37" spans="1:53" ht="14.25" thickBot="1">
      <c r="A37" s="168"/>
      <c r="B37" s="169"/>
      <c r="C37" s="1325"/>
      <c r="D37" s="1326"/>
      <c r="E37" s="1299" t="s">
        <v>212</v>
      </c>
      <c r="F37" s="1300"/>
      <c r="G37" s="1300"/>
      <c r="H37" s="1300"/>
      <c r="I37" s="1300"/>
      <c r="J37" s="1301"/>
      <c r="K37" s="1302" t="s">
        <v>697</v>
      </c>
      <c r="L37" s="1303"/>
      <c r="M37" s="1303"/>
      <c r="N37" s="1303"/>
      <c r="O37" s="1304"/>
      <c r="P37" s="1305" t="s">
        <v>698</v>
      </c>
      <c r="Q37" s="1306"/>
      <c r="R37" s="1307"/>
      <c r="S37" s="1308"/>
      <c r="T37" s="1308"/>
      <c r="U37" s="1308"/>
      <c r="V37" s="1309"/>
      <c r="W37" s="437" t="s">
        <v>699</v>
      </c>
      <c r="X37" s="1312">
        <v>3</v>
      </c>
      <c r="Y37" s="1313"/>
      <c r="Z37" s="1313"/>
      <c r="AA37" s="1313"/>
      <c r="AB37" s="1314"/>
      <c r="AC37" s="1307"/>
      <c r="AD37" s="1308"/>
      <c r="AE37" s="1308"/>
      <c r="AF37" s="1309"/>
      <c r="AG37" s="438" t="s">
        <v>699</v>
      </c>
      <c r="AH37" s="1296">
        <v>3</v>
      </c>
      <c r="AI37" s="1297"/>
      <c r="AJ37" s="1297"/>
      <c r="AK37" s="1297"/>
      <c r="AL37" s="1298"/>
      <c r="AM37" s="466"/>
      <c r="AN37" s="517"/>
      <c r="AO37" s="459" t="s">
        <v>700</v>
      </c>
      <c r="AP37" s="6"/>
      <c r="AQ37" s="6"/>
      <c r="AR37" s="6"/>
      <c r="AS37" s="6"/>
      <c r="AT37" s="6"/>
      <c r="AU37" s="6"/>
      <c r="AV37" s="6"/>
      <c r="AW37" s="6"/>
      <c r="AX37" s="6"/>
      <c r="AY37" s="6"/>
      <c r="AZ37" s="6"/>
      <c r="BA37" s="6"/>
    </row>
    <row r="38" spans="1:53" ht="13.5">
      <c r="A38" s="1283" t="s">
        <v>387</v>
      </c>
      <c r="B38" s="1284"/>
      <c r="C38" s="634"/>
      <c r="D38" s="542"/>
      <c r="E38" s="170"/>
      <c r="F38" s="170"/>
      <c r="G38" s="170"/>
      <c r="H38" s="170"/>
      <c r="I38" s="170"/>
      <c r="J38" s="170"/>
      <c r="K38" s="171"/>
      <c r="L38" s="171"/>
      <c r="M38" s="171"/>
      <c r="N38" s="171"/>
      <c r="O38" s="171"/>
      <c r="P38" s="172"/>
      <c r="Q38" s="173"/>
      <c r="R38" s="174"/>
      <c r="S38" s="174"/>
      <c r="T38" s="174"/>
      <c r="U38" s="175"/>
      <c r="V38" s="167"/>
      <c r="W38" s="167"/>
      <c r="X38" s="167"/>
      <c r="Y38" s="176"/>
      <c r="Z38" s="176"/>
      <c r="AA38" s="176"/>
      <c r="AB38" s="175"/>
      <c r="AC38" s="167"/>
      <c r="AD38" s="167"/>
      <c r="AE38" s="167"/>
      <c r="AF38" s="176"/>
      <c r="AG38" s="176"/>
      <c r="AH38" s="176"/>
      <c r="AI38" s="175"/>
      <c r="AJ38" s="177"/>
      <c r="AK38" s="177"/>
      <c r="AL38" s="177"/>
      <c r="AM38" s="1287" t="s">
        <v>69</v>
      </c>
      <c r="AN38" s="1288"/>
      <c r="AO38" s="1289"/>
      <c r="AP38" s="6"/>
      <c r="AQ38" s="6"/>
      <c r="AR38" s="6"/>
      <c r="AS38" s="6"/>
      <c r="AT38" s="6"/>
      <c r="AU38" s="6"/>
      <c r="AV38" s="6"/>
      <c r="AW38" s="6"/>
      <c r="AX38" s="6"/>
      <c r="AY38" s="6"/>
      <c r="AZ38" s="6"/>
      <c r="BA38" s="6"/>
    </row>
    <row r="39" spans="1:53" ht="14.25">
      <c r="A39" s="1285"/>
      <c r="B39" s="1286"/>
      <c r="C39" s="722" t="s">
        <v>213</v>
      </c>
      <c r="D39" s="723"/>
      <c r="E39" s="723"/>
      <c r="F39" s="723"/>
      <c r="G39" s="723"/>
      <c r="H39" s="723"/>
      <c r="I39" s="724"/>
      <c r="J39" s="40"/>
      <c r="K39" s="41"/>
      <c r="L39" s="41"/>
      <c r="M39" s="41"/>
      <c r="N39" s="41"/>
      <c r="O39" s="41"/>
      <c r="P39" s="33"/>
      <c r="Q39" s="61"/>
      <c r="R39" s="61"/>
      <c r="S39" s="61"/>
      <c r="T39" s="1290" t="s">
        <v>214</v>
      </c>
      <c r="U39" s="1291"/>
      <c r="V39" s="1291"/>
      <c r="W39" s="1291"/>
      <c r="X39" s="1291"/>
      <c r="Y39" s="1291"/>
      <c r="Z39" s="1291"/>
      <c r="AA39" s="1291"/>
      <c r="AB39" s="1292"/>
      <c r="AC39" s="1293" t="s">
        <v>215</v>
      </c>
      <c r="AD39" s="1294"/>
      <c r="AE39" s="1294"/>
      <c r="AF39" s="1294"/>
      <c r="AG39" s="1294"/>
      <c r="AH39" s="1294"/>
      <c r="AI39" s="1294"/>
      <c r="AJ39" s="1294"/>
      <c r="AK39" s="1294"/>
      <c r="AL39" s="1295"/>
      <c r="AM39" s="160" t="s">
        <v>72</v>
      </c>
      <c r="AN39" s="161" t="s">
        <v>546</v>
      </c>
      <c r="AO39" s="178" t="s">
        <v>74</v>
      </c>
      <c r="AP39" s="8"/>
      <c r="AQ39" s="6"/>
      <c r="AR39" s="6"/>
      <c r="AS39" s="6"/>
      <c r="AT39" s="6"/>
      <c r="AU39" s="6"/>
      <c r="AV39" s="6"/>
      <c r="AW39" s="6"/>
      <c r="AX39" s="6"/>
      <c r="AY39" s="6"/>
      <c r="AZ39" s="6"/>
      <c r="BA39" s="6"/>
    </row>
    <row r="40" spans="1:53" ht="13.5">
      <c r="A40" s="1285"/>
      <c r="B40" s="1286"/>
      <c r="C40" s="725"/>
      <c r="D40" s="707"/>
      <c r="E40" s="707"/>
      <c r="F40" s="707"/>
      <c r="G40" s="707"/>
      <c r="H40" s="707"/>
      <c r="I40" s="708"/>
      <c r="J40" s="722" t="s">
        <v>216</v>
      </c>
      <c r="K40" s="723"/>
      <c r="L40" s="723"/>
      <c r="M40" s="724"/>
      <c r="N40" s="766" t="s">
        <v>217</v>
      </c>
      <c r="O40" s="1041"/>
      <c r="P40" s="1041"/>
      <c r="Q40" s="1041"/>
      <c r="R40" s="1041"/>
      <c r="S40" s="1042"/>
      <c r="T40" s="1280">
        <v>0</v>
      </c>
      <c r="U40" s="1281"/>
      <c r="V40" s="1281"/>
      <c r="W40" s="1281"/>
      <c r="X40" s="1281"/>
      <c r="Y40" s="1281"/>
      <c r="Z40" s="1281"/>
      <c r="AA40" s="1281"/>
      <c r="AB40" s="1282"/>
      <c r="AC40" s="757"/>
      <c r="AD40" s="758"/>
      <c r="AE40" s="758"/>
      <c r="AF40" s="758"/>
      <c r="AG40" s="758"/>
      <c r="AH40" s="758"/>
      <c r="AI40" s="758"/>
      <c r="AJ40" s="758"/>
      <c r="AK40" s="758"/>
      <c r="AL40" s="759"/>
      <c r="AM40" s="806"/>
      <c r="AN40" s="827"/>
      <c r="AO40" s="871"/>
      <c r="AP40" s="8"/>
      <c r="AQ40" s="6"/>
      <c r="AR40" s="6"/>
      <c r="AS40" s="6"/>
      <c r="AT40" s="6"/>
      <c r="AU40" s="6"/>
      <c r="AV40" s="6"/>
      <c r="AW40" s="6"/>
      <c r="AX40" s="6"/>
      <c r="AY40" s="6"/>
      <c r="AZ40" s="6"/>
      <c r="BA40" s="6"/>
    </row>
    <row r="41" spans="1:53" ht="13.5">
      <c r="A41" s="1285"/>
      <c r="B41" s="1286"/>
      <c r="C41" s="709"/>
      <c r="D41" s="706"/>
      <c r="E41" s="706"/>
      <c r="F41" s="706"/>
      <c r="G41" s="706"/>
      <c r="H41" s="706"/>
      <c r="I41" s="705"/>
      <c r="J41" s="709"/>
      <c r="K41" s="706"/>
      <c r="L41" s="706"/>
      <c r="M41" s="705"/>
      <c r="N41" s="766" t="s">
        <v>218</v>
      </c>
      <c r="O41" s="767"/>
      <c r="P41" s="767"/>
      <c r="Q41" s="767"/>
      <c r="R41" s="767"/>
      <c r="S41" s="768"/>
      <c r="T41" s="1280"/>
      <c r="U41" s="1281"/>
      <c r="V41" s="1281"/>
      <c r="W41" s="1281"/>
      <c r="X41" s="1281"/>
      <c r="Y41" s="1281"/>
      <c r="Z41" s="1281"/>
      <c r="AA41" s="1281"/>
      <c r="AB41" s="1282"/>
      <c r="AC41" s="757"/>
      <c r="AD41" s="758"/>
      <c r="AE41" s="758"/>
      <c r="AF41" s="758"/>
      <c r="AG41" s="758"/>
      <c r="AH41" s="758"/>
      <c r="AI41" s="758"/>
      <c r="AJ41" s="758"/>
      <c r="AK41" s="758"/>
      <c r="AL41" s="759"/>
      <c r="AM41" s="807"/>
      <c r="AN41" s="800"/>
      <c r="AO41" s="809"/>
      <c r="AP41" s="8"/>
      <c r="AQ41" s="6"/>
      <c r="AR41" s="6"/>
      <c r="AS41" s="6"/>
      <c r="AT41" s="6"/>
      <c r="AU41" s="6"/>
      <c r="AV41" s="6"/>
      <c r="AW41" s="6"/>
      <c r="AX41" s="6"/>
      <c r="AY41" s="6"/>
      <c r="AZ41" s="6"/>
      <c r="BA41" s="6"/>
    </row>
    <row r="42" spans="1:53" ht="13.5">
      <c r="A42" s="1285"/>
      <c r="B42" s="1286"/>
      <c r="C42" s="722" t="s">
        <v>219</v>
      </c>
      <c r="D42" s="723"/>
      <c r="E42" s="723"/>
      <c r="F42" s="723"/>
      <c r="G42" s="723"/>
      <c r="H42" s="723"/>
      <c r="I42" s="724"/>
      <c r="J42" s="713" t="s">
        <v>701</v>
      </c>
      <c r="K42" s="714"/>
      <c r="L42" s="714"/>
      <c r="M42" s="714"/>
      <c r="N42" s="714"/>
      <c r="O42" s="714"/>
      <c r="P42" s="714"/>
      <c r="Q42" s="714"/>
      <c r="R42" s="714"/>
      <c r="S42" s="697"/>
      <c r="T42" s="1280"/>
      <c r="U42" s="1281"/>
      <c r="V42" s="1281"/>
      <c r="W42" s="1281"/>
      <c r="X42" s="1281"/>
      <c r="Y42" s="1281"/>
      <c r="Z42" s="1281"/>
      <c r="AA42" s="1281"/>
      <c r="AB42" s="1282"/>
      <c r="AC42" s="757"/>
      <c r="AD42" s="758"/>
      <c r="AE42" s="758"/>
      <c r="AF42" s="758"/>
      <c r="AG42" s="758"/>
      <c r="AH42" s="758"/>
      <c r="AI42" s="758"/>
      <c r="AJ42" s="758"/>
      <c r="AK42" s="758"/>
      <c r="AL42" s="759"/>
      <c r="AM42" s="806"/>
      <c r="AN42" s="827"/>
      <c r="AO42" s="871"/>
      <c r="AP42" s="8"/>
      <c r="AQ42" s="6"/>
      <c r="AR42" s="6"/>
      <c r="AS42" s="6"/>
      <c r="AT42" s="6"/>
      <c r="AU42" s="6"/>
      <c r="AV42" s="6"/>
      <c r="AW42" s="6"/>
      <c r="AX42" s="6"/>
      <c r="AY42" s="6"/>
      <c r="AZ42" s="6"/>
      <c r="BA42" s="6"/>
    </row>
    <row r="43" spans="1:53" ht="13.5">
      <c r="A43" s="1285"/>
      <c r="B43" s="1286"/>
      <c r="C43" s="709"/>
      <c r="D43" s="706"/>
      <c r="E43" s="706"/>
      <c r="F43" s="706"/>
      <c r="G43" s="706"/>
      <c r="H43" s="706"/>
      <c r="I43" s="705"/>
      <c r="J43" s="713" t="s">
        <v>702</v>
      </c>
      <c r="K43" s="714"/>
      <c r="L43" s="714"/>
      <c r="M43" s="714"/>
      <c r="N43" s="714"/>
      <c r="O43" s="714"/>
      <c r="P43" s="714"/>
      <c r="Q43" s="714"/>
      <c r="R43" s="714"/>
      <c r="S43" s="697"/>
      <c r="T43" s="1280"/>
      <c r="U43" s="1281"/>
      <c r="V43" s="1281"/>
      <c r="W43" s="1281"/>
      <c r="X43" s="1281"/>
      <c r="Y43" s="1281"/>
      <c r="Z43" s="1281"/>
      <c r="AA43" s="1281"/>
      <c r="AB43" s="1282"/>
      <c r="AC43" s="757"/>
      <c r="AD43" s="758"/>
      <c r="AE43" s="758"/>
      <c r="AF43" s="758"/>
      <c r="AG43" s="758"/>
      <c r="AH43" s="758"/>
      <c r="AI43" s="758"/>
      <c r="AJ43" s="758"/>
      <c r="AK43" s="758"/>
      <c r="AL43" s="759"/>
      <c r="AM43" s="1279"/>
      <c r="AN43" s="800"/>
      <c r="AO43" s="809"/>
      <c r="AP43" s="8"/>
      <c r="AQ43" s="6"/>
      <c r="AR43" s="6"/>
      <c r="AS43" s="6"/>
      <c r="AT43" s="6"/>
      <c r="AU43" s="6"/>
      <c r="AV43" s="6"/>
      <c r="AW43" s="6"/>
      <c r="AX43" s="6"/>
      <c r="AY43" s="6"/>
      <c r="AZ43" s="6"/>
      <c r="BA43" s="6"/>
    </row>
    <row r="44" spans="1:53" ht="14.25" thickBot="1">
      <c r="A44" s="1285"/>
      <c r="B44" s="1286"/>
      <c r="C44" s="1102" t="s">
        <v>220</v>
      </c>
      <c r="D44" s="1103"/>
      <c r="E44" s="1103"/>
      <c r="F44" s="1103"/>
      <c r="G44" s="1103"/>
      <c r="H44" s="1103"/>
      <c r="I44" s="1103"/>
      <c r="J44" s="1103"/>
      <c r="K44" s="1103"/>
      <c r="L44" s="1103"/>
      <c r="M44" s="1103"/>
      <c r="N44" s="1103"/>
      <c r="O44" s="1103"/>
      <c r="P44" s="1103"/>
      <c r="Q44" s="1103"/>
      <c r="R44" s="1103"/>
      <c r="S44" s="1103"/>
      <c r="T44" s="1138" t="str">
        <f>IF(AND(T40&gt;=T41,T42&gt;=T43),"OK","NG")</f>
        <v>OK</v>
      </c>
      <c r="U44" s="1139"/>
      <c r="V44" s="1139"/>
      <c r="W44" s="1139"/>
      <c r="X44" s="1139"/>
      <c r="Y44" s="1139"/>
      <c r="Z44" s="1139"/>
      <c r="AA44" s="1139"/>
      <c r="AB44" s="1140"/>
      <c r="AC44" s="1067" t="str">
        <f>IF(AND(AC40&gt;=AC41,AC42&gt;=AC43),"OK","NG")</f>
        <v>OK</v>
      </c>
      <c r="AD44" s="1067"/>
      <c r="AE44" s="1067"/>
      <c r="AF44" s="1067"/>
      <c r="AG44" s="1067"/>
      <c r="AH44" s="1067"/>
      <c r="AI44" s="1067"/>
      <c r="AJ44" s="1067"/>
      <c r="AK44" s="1067"/>
      <c r="AL44" s="565"/>
      <c r="AM44" s="467" t="s">
        <v>533</v>
      </c>
      <c r="AN44" s="518" t="s">
        <v>533</v>
      </c>
      <c r="AO44" s="468" t="s">
        <v>533</v>
      </c>
      <c r="AP44" s="8"/>
      <c r="AQ44" s="6"/>
      <c r="AR44" s="6"/>
      <c r="AS44" s="6"/>
      <c r="AT44" s="6"/>
      <c r="AU44" s="6"/>
      <c r="AV44" s="6"/>
      <c r="AW44" s="6"/>
      <c r="AX44" s="6"/>
      <c r="AY44" s="6"/>
      <c r="AZ44" s="6"/>
      <c r="BA44" s="6"/>
    </row>
    <row r="45" spans="1:53" ht="15" thickTop="1">
      <c r="A45" s="1285"/>
      <c r="B45" s="1286"/>
      <c r="C45" s="1262" t="s">
        <v>221</v>
      </c>
      <c r="D45" s="1263"/>
      <c r="E45" s="1263"/>
      <c r="F45" s="1263"/>
      <c r="G45" s="1264"/>
      <c r="H45" s="142"/>
      <c r="I45" s="440"/>
      <c r="J45" s="441"/>
      <c r="K45" s="441"/>
      <c r="L45" s="441"/>
      <c r="M45" s="441"/>
      <c r="N45" s="441"/>
      <c r="O45" s="1274" t="s">
        <v>224</v>
      </c>
      <c r="P45" s="1274"/>
      <c r="Q45" s="1274"/>
      <c r="R45" s="1274"/>
      <c r="S45" s="1275"/>
      <c r="T45" s="1276" t="s">
        <v>214</v>
      </c>
      <c r="U45" s="1277"/>
      <c r="V45" s="1277"/>
      <c r="W45" s="1277"/>
      <c r="X45" s="1277"/>
      <c r="Y45" s="1277"/>
      <c r="Z45" s="1277"/>
      <c r="AA45" s="1277"/>
      <c r="AB45" s="1278"/>
      <c r="AC45" s="1276" t="s">
        <v>215</v>
      </c>
      <c r="AD45" s="1277"/>
      <c r="AE45" s="1277"/>
      <c r="AF45" s="1277"/>
      <c r="AG45" s="1277"/>
      <c r="AH45" s="1277"/>
      <c r="AI45" s="1277"/>
      <c r="AJ45" s="1277"/>
      <c r="AK45" s="1277"/>
      <c r="AL45" s="1278"/>
      <c r="AM45" s="439" t="s">
        <v>72</v>
      </c>
      <c r="AN45" s="161" t="s">
        <v>546</v>
      </c>
      <c r="AO45" s="162" t="s">
        <v>74</v>
      </c>
      <c r="AP45" s="6"/>
      <c r="AQ45" s="6"/>
      <c r="AR45" s="6"/>
      <c r="AS45" s="6"/>
      <c r="AT45" s="6"/>
      <c r="AU45" s="6"/>
      <c r="AV45" s="6"/>
      <c r="AW45" s="6"/>
      <c r="AX45" s="6"/>
      <c r="AY45" s="6"/>
      <c r="AZ45" s="6"/>
      <c r="BA45" s="6"/>
    </row>
    <row r="46" spans="1:53" ht="13.5">
      <c r="A46" s="1285"/>
      <c r="B46" s="1286"/>
      <c r="C46" s="1265"/>
      <c r="D46" s="1266"/>
      <c r="E46" s="1266"/>
      <c r="F46" s="1266"/>
      <c r="G46" s="1267"/>
      <c r="H46" s="528"/>
      <c r="I46" s="528"/>
      <c r="J46" s="706" t="s">
        <v>222</v>
      </c>
      <c r="K46" s="706"/>
      <c r="L46" s="706"/>
      <c r="M46" s="706"/>
      <c r="N46" s="706"/>
      <c r="O46" s="707"/>
      <c r="P46" s="707"/>
      <c r="Q46" s="707"/>
      <c r="R46" s="707"/>
      <c r="S46" s="707"/>
      <c r="T46" s="687" t="s">
        <v>703</v>
      </c>
      <c r="U46" s="685"/>
      <c r="V46" s="685"/>
      <c r="W46" s="685"/>
      <c r="X46" s="685"/>
      <c r="Y46" s="685"/>
      <c r="Z46" s="685"/>
      <c r="AA46" s="685"/>
      <c r="AB46" s="685"/>
      <c r="AC46" s="687" t="s">
        <v>223</v>
      </c>
      <c r="AD46" s="685"/>
      <c r="AE46" s="685"/>
      <c r="AF46" s="685"/>
      <c r="AG46" s="685"/>
      <c r="AH46" s="685"/>
      <c r="AI46" s="685"/>
      <c r="AJ46" s="685"/>
      <c r="AK46" s="685"/>
      <c r="AL46" s="635"/>
      <c r="AM46" s="444"/>
      <c r="AN46" s="486"/>
      <c r="AO46" s="456"/>
      <c r="AP46" s="6"/>
      <c r="AQ46" s="6"/>
      <c r="AR46" s="6"/>
      <c r="AS46" s="6"/>
      <c r="AT46" s="6"/>
      <c r="AU46" s="6"/>
      <c r="AV46" s="6"/>
      <c r="AW46" s="6"/>
      <c r="AX46" s="6"/>
      <c r="AY46" s="6"/>
      <c r="AZ46" s="6"/>
      <c r="BA46" s="6"/>
    </row>
    <row r="47" spans="1:53" ht="13.5">
      <c r="A47" s="1285"/>
      <c r="B47" s="1286"/>
      <c r="C47" s="1265"/>
      <c r="D47" s="1266"/>
      <c r="E47" s="1266"/>
      <c r="F47" s="1266"/>
      <c r="G47" s="1267"/>
      <c r="H47" s="40" t="s">
        <v>225</v>
      </c>
      <c r="I47" s="41"/>
      <c r="J47" s="41"/>
      <c r="K47" s="41"/>
      <c r="L47" s="41"/>
      <c r="M47" s="41"/>
      <c r="N47" s="41"/>
      <c r="O47" s="41"/>
      <c r="P47" s="41"/>
      <c r="Q47" s="41"/>
      <c r="R47" s="41"/>
      <c r="S47" s="41"/>
      <c r="T47" s="796">
        <v>0</v>
      </c>
      <c r="U47" s="797"/>
      <c r="V47" s="797"/>
      <c r="W47" s="797"/>
      <c r="X47" s="797"/>
      <c r="Y47" s="797"/>
      <c r="Z47" s="797"/>
      <c r="AA47" s="797"/>
      <c r="AB47" s="798"/>
      <c r="AC47" s="796"/>
      <c r="AD47" s="797"/>
      <c r="AE47" s="797"/>
      <c r="AF47" s="797"/>
      <c r="AG47" s="797"/>
      <c r="AH47" s="797"/>
      <c r="AI47" s="797"/>
      <c r="AJ47" s="797"/>
      <c r="AK47" s="797"/>
      <c r="AL47" s="798"/>
      <c r="AM47" s="447"/>
      <c r="AN47" s="485"/>
      <c r="AO47" s="871" t="s">
        <v>704</v>
      </c>
      <c r="AP47" s="6"/>
      <c r="AQ47" s="6"/>
      <c r="AR47" s="6"/>
      <c r="AS47" s="6"/>
      <c r="AT47" s="6"/>
      <c r="AU47" s="6"/>
      <c r="AV47" s="6"/>
      <c r="AW47" s="6"/>
      <c r="AX47" s="6"/>
      <c r="AY47" s="6"/>
      <c r="AZ47" s="6"/>
      <c r="BA47" s="6"/>
    </row>
    <row r="48" spans="1:53" ht="13.5">
      <c r="A48" s="1285"/>
      <c r="B48" s="1286"/>
      <c r="C48" s="1265"/>
      <c r="D48" s="1266"/>
      <c r="E48" s="1266"/>
      <c r="F48" s="1266"/>
      <c r="G48" s="1267"/>
      <c r="H48" s="40" t="s">
        <v>226</v>
      </c>
      <c r="I48" s="41"/>
      <c r="J48" s="41"/>
      <c r="K48" s="41"/>
      <c r="L48" s="41"/>
      <c r="M48" s="41"/>
      <c r="N48" s="41"/>
      <c r="O48" s="41"/>
      <c r="P48" s="41"/>
      <c r="Q48" s="41"/>
      <c r="R48" s="41"/>
      <c r="S48" s="41"/>
      <c r="T48" s="1271">
        <v>0</v>
      </c>
      <c r="U48" s="1272"/>
      <c r="V48" s="1272"/>
      <c r="W48" s="1272"/>
      <c r="X48" s="1272"/>
      <c r="Y48" s="1272"/>
      <c r="Z48" s="1272"/>
      <c r="AA48" s="1272"/>
      <c r="AB48" s="1273"/>
      <c r="AC48" s="1271"/>
      <c r="AD48" s="1272"/>
      <c r="AE48" s="1272"/>
      <c r="AF48" s="1272"/>
      <c r="AG48" s="1272"/>
      <c r="AH48" s="1272"/>
      <c r="AI48" s="1272"/>
      <c r="AJ48" s="1272"/>
      <c r="AK48" s="1272"/>
      <c r="AL48" s="1273"/>
      <c r="AM48" s="447"/>
      <c r="AN48" s="485"/>
      <c r="AO48" s="1006"/>
      <c r="AP48" s="6"/>
      <c r="AQ48" s="6"/>
      <c r="AR48" s="6"/>
      <c r="AS48" s="6"/>
      <c r="AT48" s="6"/>
      <c r="AU48" s="6"/>
      <c r="AV48" s="6"/>
      <c r="AW48" s="6"/>
      <c r="AX48" s="6"/>
      <c r="AY48" s="6"/>
      <c r="AZ48" s="6"/>
      <c r="BA48" s="6"/>
    </row>
    <row r="49" spans="1:53" ht="13.5">
      <c r="A49" s="1285"/>
      <c r="B49" s="1286"/>
      <c r="C49" s="1265"/>
      <c r="D49" s="1266"/>
      <c r="E49" s="1266"/>
      <c r="F49" s="1266"/>
      <c r="G49" s="1267"/>
      <c r="H49" s="40" t="s">
        <v>227</v>
      </c>
      <c r="I49" s="41"/>
      <c r="J49" s="41"/>
      <c r="K49" s="41"/>
      <c r="L49" s="41"/>
      <c r="M49" s="41"/>
      <c r="N49" s="41"/>
      <c r="O49" s="41"/>
      <c r="P49" s="41"/>
      <c r="Q49" s="41"/>
      <c r="R49" s="41"/>
      <c r="S49" s="41"/>
      <c r="T49" s="796">
        <v>0</v>
      </c>
      <c r="U49" s="797"/>
      <c r="V49" s="797"/>
      <c r="W49" s="797"/>
      <c r="X49" s="797"/>
      <c r="Y49" s="797"/>
      <c r="Z49" s="797"/>
      <c r="AA49" s="797"/>
      <c r="AB49" s="798"/>
      <c r="AC49" s="796"/>
      <c r="AD49" s="797"/>
      <c r="AE49" s="797"/>
      <c r="AF49" s="797"/>
      <c r="AG49" s="797"/>
      <c r="AH49" s="797"/>
      <c r="AI49" s="797"/>
      <c r="AJ49" s="797"/>
      <c r="AK49" s="797"/>
      <c r="AL49" s="798"/>
      <c r="AM49" s="447"/>
      <c r="AN49" s="485"/>
      <c r="AO49" s="1006"/>
      <c r="AP49" s="6"/>
      <c r="AQ49" s="6"/>
      <c r="AR49" s="6"/>
      <c r="AS49" s="6"/>
      <c r="AT49" s="6"/>
      <c r="AU49" s="6"/>
      <c r="AV49" s="6"/>
      <c r="AW49" s="6"/>
      <c r="AX49" s="6"/>
      <c r="AY49" s="6"/>
      <c r="AZ49" s="6"/>
      <c r="BA49" s="6"/>
    </row>
    <row r="50" spans="1:53" ht="13.5">
      <c r="A50" s="1285"/>
      <c r="B50" s="1286"/>
      <c r="C50" s="1265"/>
      <c r="D50" s="1266"/>
      <c r="E50" s="1266"/>
      <c r="F50" s="1266"/>
      <c r="G50" s="1267"/>
      <c r="H50" s="40" t="s">
        <v>228</v>
      </c>
      <c r="I50" s="41"/>
      <c r="J50" s="41"/>
      <c r="K50" s="41"/>
      <c r="L50" s="41"/>
      <c r="M50" s="41"/>
      <c r="N50" s="41"/>
      <c r="O50" s="41"/>
      <c r="P50" s="41"/>
      <c r="Q50" s="41"/>
      <c r="R50" s="41"/>
      <c r="S50" s="41"/>
      <c r="T50" s="796">
        <v>0</v>
      </c>
      <c r="U50" s="797"/>
      <c r="V50" s="797"/>
      <c r="W50" s="797"/>
      <c r="X50" s="797"/>
      <c r="Y50" s="797"/>
      <c r="Z50" s="797"/>
      <c r="AA50" s="797"/>
      <c r="AB50" s="798"/>
      <c r="AC50" s="796"/>
      <c r="AD50" s="797"/>
      <c r="AE50" s="797"/>
      <c r="AF50" s="797"/>
      <c r="AG50" s="797"/>
      <c r="AH50" s="797"/>
      <c r="AI50" s="797"/>
      <c r="AJ50" s="797"/>
      <c r="AK50" s="797"/>
      <c r="AL50" s="798"/>
      <c r="AM50" s="447"/>
      <c r="AN50" s="485"/>
      <c r="AO50" s="1006"/>
      <c r="AP50" s="6"/>
      <c r="AQ50" s="6"/>
      <c r="AR50" s="6"/>
      <c r="AS50" s="6"/>
      <c r="AT50" s="6"/>
      <c r="AU50" s="6"/>
      <c r="AV50" s="6"/>
      <c r="AW50" s="6"/>
      <c r="AX50" s="6"/>
      <c r="AY50" s="6"/>
      <c r="AZ50" s="6"/>
      <c r="BA50" s="6"/>
    </row>
    <row r="51" spans="1:53" ht="14.25" thickBot="1">
      <c r="A51" s="1285"/>
      <c r="B51" s="1286"/>
      <c r="C51" s="1268"/>
      <c r="D51" s="1269"/>
      <c r="E51" s="1269"/>
      <c r="F51" s="1269"/>
      <c r="G51" s="1270"/>
      <c r="H51" s="180" t="s">
        <v>229</v>
      </c>
      <c r="I51" s="181"/>
      <c r="J51" s="181"/>
      <c r="K51" s="181"/>
      <c r="L51" s="181"/>
      <c r="M51" s="181"/>
      <c r="N51" s="181"/>
      <c r="O51" s="181"/>
      <c r="P51" s="181"/>
      <c r="Q51" s="181"/>
      <c r="R51" s="181"/>
      <c r="S51" s="182"/>
      <c r="T51" s="1138" t="str">
        <f>IF(T50&gt;=T47,"OK","NG")</f>
        <v>OK</v>
      </c>
      <c r="U51" s="1139"/>
      <c r="V51" s="1139"/>
      <c r="W51" s="1139"/>
      <c r="X51" s="1139"/>
      <c r="Y51" s="1139"/>
      <c r="Z51" s="1139"/>
      <c r="AA51" s="1139"/>
      <c r="AB51" s="1140"/>
      <c r="AC51" s="1138" t="str">
        <f>IF(AC50&gt;=AC47,"OK","NG")</f>
        <v>OK</v>
      </c>
      <c r="AD51" s="1139"/>
      <c r="AE51" s="1139"/>
      <c r="AF51" s="1139"/>
      <c r="AG51" s="1139"/>
      <c r="AH51" s="1139"/>
      <c r="AI51" s="1139"/>
      <c r="AJ51" s="1139"/>
      <c r="AK51" s="1139"/>
      <c r="AL51" s="1140"/>
      <c r="AM51" s="467" t="s">
        <v>533</v>
      </c>
      <c r="AN51" s="519" t="s">
        <v>533</v>
      </c>
      <c r="AO51" s="1261"/>
      <c r="AP51" s="6"/>
      <c r="AQ51" s="6"/>
      <c r="AR51" s="6"/>
      <c r="AS51" s="6"/>
      <c r="AT51" s="6"/>
      <c r="AU51" s="6"/>
      <c r="AV51" s="6"/>
      <c r="AW51" s="6"/>
      <c r="AX51" s="6"/>
      <c r="AY51" s="6"/>
      <c r="AZ51" s="6"/>
      <c r="BA51" s="6"/>
    </row>
    <row r="52" spans="1:53" ht="14.25" thickTop="1">
      <c r="A52" s="1285"/>
      <c r="B52" s="1286"/>
      <c r="C52" s="1262" t="s">
        <v>230</v>
      </c>
      <c r="D52" s="1263"/>
      <c r="E52" s="1263"/>
      <c r="F52" s="1263"/>
      <c r="G52" s="1264"/>
      <c r="H52" s="127" t="s">
        <v>222</v>
      </c>
      <c r="I52" s="128"/>
      <c r="J52" s="128"/>
      <c r="K52" s="128"/>
      <c r="L52" s="128"/>
      <c r="M52" s="128"/>
      <c r="N52" s="128"/>
      <c r="O52" s="128"/>
      <c r="P52" s="128"/>
      <c r="Q52" s="128"/>
      <c r="R52" s="128"/>
      <c r="S52" s="128"/>
      <c r="T52" s="745"/>
      <c r="U52" s="746"/>
      <c r="V52" s="746"/>
      <c r="W52" s="746"/>
      <c r="X52" s="746"/>
      <c r="Y52" s="746"/>
      <c r="Z52" s="746"/>
      <c r="AA52" s="746"/>
      <c r="AB52" s="746"/>
      <c r="AC52" s="745"/>
      <c r="AD52" s="746"/>
      <c r="AE52" s="746"/>
      <c r="AF52" s="746"/>
      <c r="AG52" s="746"/>
      <c r="AH52" s="746"/>
      <c r="AI52" s="746"/>
      <c r="AJ52" s="746"/>
      <c r="AK52" s="746"/>
      <c r="AL52" s="747"/>
      <c r="AM52" s="470"/>
      <c r="AN52" s="488"/>
      <c r="AO52" s="469"/>
      <c r="AP52" s="6"/>
      <c r="AQ52" s="6"/>
      <c r="AR52" s="6"/>
      <c r="AS52" s="6"/>
      <c r="AT52" s="6"/>
      <c r="AU52" s="6"/>
      <c r="AV52" s="6"/>
      <c r="AW52" s="6"/>
      <c r="AX52" s="6"/>
      <c r="AY52" s="6"/>
      <c r="AZ52" s="6"/>
      <c r="BA52" s="6"/>
    </row>
    <row r="53" spans="1:53" ht="13.5">
      <c r="A53" s="1285"/>
      <c r="B53" s="1286"/>
      <c r="C53" s="1265"/>
      <c r="D53" s="1266"/>
      <c r="E53" s="1266"/>
      <c r="F53" s="1266"/>
      <c r="G53" s="1267"/>
      <c r="H53" s="40" t="s">
        <v>231</v>
      </c>
      <c r="I53" s="41"/>
      <c r="J53" s="41"/>
      <c r="K53" s="41"/>
      <c r="L53" s="41"/>
      <c r="M53" s="41"/>
      <c r="N53" s="41"/>
      <c r="O53" s="41"/>
      <c r="P53" s="41"/>
      <c r="Q53" s="41"/>
      <c r="R53" s="41"/>
      <c r="S53" s="41"/>
      <c r="T53" s="821"/>
      <c r="U53" s="822"/>
      <c r="V53" s="822"/>
      <c r="W53" s="822"/>
      <c r="X53" s="822"/>
      <c r="Y53" s="822"/>
      <c r="Z53" s="822"/>
      <c r="AA53" s="822"/>
      <c r="AB53" s="823"/>
      <c r="AC53" s="796"/>
      <c r="AD53" s="797"/>
      <c r="AE53" s="797"/>
      <c r="AF53" s="797"/>
      <c r="AG53" s="797"/>
      <c r="AH53" s="797"/>
      <c r="AI53" s="797"/>
      <c r="AJ53" s="797"/>
      <c r="AK53" s="797"/>
      <c r="AL53" s="798"/>
      <c r="AM53" s="447"/>
      <c r="AN53" s="485"/>
      <c r="AO53" s="871"/>
      <c r="AP53" s="6"/>
      <c r="AQ53" s="6"/>
      <c r="AR53" s="6"/>
      <c r="AS53" s="6"/>
      <c r="AT53" s="6"/>
      <c r="AU53" s="6"/>
      <c r="AV53" s="6"/>
      <c r="AW53" s="6"/>
      <c r="AX53" s="6"/>
      <c r="AY53" s="6"/>
      <c r="AZ53" s="6"/>
      <c r="BA53" s="6"/>
    </row>
    <row r="54" spans="1:53" ht="13.5">
      <c r="A54" s="1285"/>
      <c r="B54" s="1286"/>
      <c r="C54" s="1265"/>
      <c r="D54" s="1266"/>
      <c r="E54" s="1266"/>
      <c r="F54" s="1266"/>
      <c r="G54" s="1267"/>
      <c r="H54" s="40" t="s">
        <v>232</v>
      </c>
      <c r="I54" s="41"/>
      <c r="J54" s="41"/>
      <c r="K54" s="41"/>
      <c r="L54" s="41"/>
      <c r="M54" s="41"/>
      <c r="N54" s="41"/>
      <c r="O54" s="41"/>
      <c r="P54" s="41"/>
      <c r="Q54" s="41"/>
      <c r="R54" s="41"/>
      <c r="S54" s="41"/>
      <c r="T54" s="688"/>
      <c r="U54" s="689"/>
      <c r="V54" s="689"/>
      <c r="W54" s="689"/>
      <c r="X54" s="689"/>
      <c r="Y54" s="689"/>
      <c r="Z54" s="689"/>
      <c r="AA54" s="689"/>
      <c r="AB54" s="804"/>
      <c r="AC54" s="732"/>
      <c r="AD54" s="733"/>
      <c r="AE54" s="733"/>
      <c r="AF54" s="733"/>
      <c r="AG54" s="733"/>
      <c r="AH54" s="733"/>
      <c r="AI54" s="733"/>
      <c r="AJ54" s="733"/>
      <c r="AK54" s="733"/>
      <c r="AL54" s="734"/>
      <c r="AM54" s="447"/>
      <c r="AN54" s="497"/>
      <c r="AO54" s="1006"/>
      <c r="AP54" s="6"/>
      <c r="AQ54" s="6"/>
      <c r="AR54" s="6"/>
      <c r="AS54" s="6"/>
      <c r="AT54" s="6"/>
      <c r="AU54" s="6"/>
      <c r="AV54" s="6"/>
      <c r="AW54" s="6"/>
      <c r="AX54" s="6"/>
      <c r="AY54" s="6"/>
      <c r="AZ54" s="6"/>
      <c r="BA54" s="6"/>
    </row>
    <row r="55" spans="1:53" ht="13.5">
      <c r="A55" s="1285"/>
      <c r="B55" s="1286"/>
      <c r="C55" s="1265"/>
      <c r="D55" s="1266"/>
      <c r="E55" s="1266"/>
      <c r="F55" s="1266"/>
      <c r="G55" s="1267"/>
      <c r="H55" s="40" t="s">
        <v>233</v>
      </c>
      <c r="I55" s="41"/>
      <c r="J55" s="41"/>
      <c r="K55" s="41"/>
      <c r="L55" s="41"/>
      <c r="M55" s="41"/>
      <c r="N55" s="41"/>
      <c r="O55" s="41"/>
      <c r="P55" s="41"/>
      <c r="Q55" s="41"/>
      <c r="R55" s="41"/>
      <c r="S55" s="41"/>
      <c r="T55" s="821"/>
      <c r="U55" s="822"/>
      <c r="V55" s="822"/>
      <c r="W55" s="822"/>
      <c r="X55" s="822"/>
      <c r="Y55" s="822"/>
      <c r="Z55" s="822"/>
      <c r="AA55" s="822"/>
      <c r="AB55" s="823"/>
      <c r="AC55" s="796"/>
      <c r="AD55" s="797"/>
      <c r="AE55" s="797"/>
      <c r="AF55" s="797"/>
      <c r="AG55" s="797"/>
      <c r="AH55" s="797"/>
      <c r="AI55" s="797"/>
      <c r="AJ55" s="797"/>
      <c r="AK55" s="797"/>
      <c r="AL55" s="798"/>
      <c r="AM55" s="447"/>
      <c r="AN55" s="497"/>
      <c r="AO55" s="1006"/>
      <c r="AP55" s="6"/>
      <c r="AQ55" s="6"/>
      <c r="AR55" s="6"/>
      <c r="AS55" s="6"/>
      <c r="AT55" s="6"/>
      <c r="AU55" s="6"/>
      <c r="AV55" s="6"/>
      <c r="AW55" s="6"/>
      <c r="AX55" s="6"/>
      <c r="AY55" s="6"/>
      <c r="AZ55" s="6"/>
      <c r="BA55" s="6"/>
    </row>
    <row r="56" spans="1:53" ht="13.5">
      <c r="A56" s="1285"/>
      <c r="B56" s="1286"/>
      <c r="C56" s="1265"/>
      <c r="D56" s="1266"/>
      <c r="E56" s="1266"/>
      <c r="F56" s="1266"/>
      <c r="G56" s="1267"/>
      <c r="H56" s="40" t="s">
        <v>234</v>
      </c>
      <c r="I56" s="41"/>
      <c r="J56" s="41"/>
      <c r="K56" s="41"/>
      <c r="L56" s="41"/>
      <c r="M56" s="41"/>
      <c r="N56" s="41"/>
      <c r="O56" s="41"/>
      <c r="P56" s="41"/>
      <c r="Q56" s="41"/>
      <c r="R56" s="41"/>
      <c r="S56" s="41"/>
      <c r="T56" s="821"/>
      <c r="U56" s="822"/>
      <c r="V56" s="822"/>
      <c r="W56" s="822"/>
      <c r="X56" s="822"/>
      <c r="Y56" s="822"/>
      <c r="Z56" s="822"/>
      <c r="AA56" s="822"/>
      <c r="AB56" s="823"/>
      <c r="AC56" s="796"/>
      <c r="AD56" s="797"/>
      <c r="AE56" s="797"/>
      <c r="AF56" s="797"/>
      <c r="AG56" s="797"/>
      <c r="AH56" s="797"/>
      <c r="AI56" s="797"/>
      <c r="AJ56" s="797"/>
      <c r="AK56" s="797"/>
      <c r="AL56" s="798"/>
      <c r="AM56" s="447"/>
      <c r="AN56" s="497"/>
      <c r="AO56" s="1006"/>
      <c r="AP56" s="6"/>
      <c r="AQ56" s="6"/>
      <c r="AR56" s="6"/>
      <c r="AS56" s="6"/>
      <c r="AT56" s="6"/>
      <c r="AU56" s="6"/>
      <c r="AV56" s="6"/>
      <c r="AW56" s="6"/>
      <c r="AX56" s="6"/>
      <c r="AY56" s="6"/>
      <c r="AZ56" s="6"/>
      <c r="BA56" s="6"/>
    </row>
    <row r="57" spans="1:53" ht="14.25" thickBot="1">
      <c r="A57" s="183"/>
      <c r="B57" s="184"/>
      <c r="C57" s="1268"/>
      <c r="D57" s="1269"/>
      <c r="E57" s="1269"/>
      <c r="F57" s="1269"/>
      <c r="G57" s="1270"/>
      <c r="H57" s="180" t="s">
        <v>235</v>
      </c>
      <c r="I57" s="181"/>
      <c r="J57" s="181"/>
      <c r="K57" s="181"/>
      <c r="L57" s="181"/>
      <c r="M57" s="181"/>
      <c r="N57" s="181"/>
      <c r="O57" s="181"/>
      <c r="P57" s="181"/>
      <c r="Q57" s="181"/>
      <c r="R57" s="181"/>
      <c r="S57" s="182"/>
      <c r="T57" s="1138" t="str">
        <f>IF(T56&gt;T53,"OK","NG")</f>
        <v>NG</v>
      </c>
      <c r="U57" s="1139"/>
      <c r="V57" s="1139"/>
      <c r="W57" s="1139"/>
      <c r="X57" s="1139"/>
      <c r="Y57" s="1139"/>
      <c r="Z57" s="1139"/>
      <c r="AA57" s="1139"/>
      <c r="AB57" s="1140"/>
      <c r="AC57" s="1138" t="str">
        <f>IF(AC56&gt;AC53,"OK","NG")</f>
        <v>NG</v>
      </c>
      <c r="AD57" s="1139"/>
      <c r="AE57" s="1139"/>
      <c r="AF57" s="1139"/>
      <c r="AG57" s="1139"/>
      <c r="AH57" s="1139"/>
      <c r="AI57" s="1139"/>
      <c r="AJ57" s="1139"/>
      <c r="AK57" s="1139"/>
      <c r="AL57" s="1140"/>
      <c r="AM57" s="467" t="s">
        <v>533</v>
      </c>
      <c r="AN57" s="519" t="s">
        <v>533</v>
      </c>
      <c r="AO57" s="1261"/>
      <c r="AP57" s="6"/>
      <c r="AQ57" s="6"/>
      <c r="AR57" s="6"/>
      <c r="AS57" s="6"/>
      <c r="AT57" s="6"/>
      <c r="AU57" s="6"/>
      <c r="AV57" s="6"/>
      <c r="AW57" s="6"/>
      <c r="AX57" s="6"/>
      <c r="AY57" s="6"/>
      <c r="AZ57" s="6"/>
      <c r="BA57" s="6"/>
    </row>
    <row r="58" spans="1:53" ht="14.25" thickTop="1">
      <c r="A58" s="82"/>
      <c r="B58" s="153"/>
      <c r="C58" s="187"/>
      <c r="D58" s="187"/>
      <c r="E58" s="153"/>
      <c r="F58" s="44"/>
      <c r="G58" s="44"/>
      <c r="H58" s="185"/>
      <c r="I58" s="185"/>
      <c r="J58" s="185"/>
      <c r="K58" s="185"/>
      <c r="L58" s="185"/>
      <c r="M58" s="185"/>
      <c r="N58" s="185"/>
      <c r="O58" s="185"/>
      <c r="P58" s="185"/>
      <c r="Q58" s="185"/>
      <c r="R58" s="185"/>
      <c r="S58" s="185"/>
      <c r="T58" s="185"/>
      <c r="U58" s="153"/>
      <c r="V58" s="153"/>
      <c r="W58" s="153"/>
      <c r="X58" s="153"/>
      <c r="Y58" s="153"/>
      <c r="Z58" s="153"/>
      <c r="AA58" s="153"/>
      <c r="AB58" s="153"/>
      <c r="AC58" s="153"/>
      <c r="AD58" s="153"/>
      <c r="AE58" s="153"/>
      <c r="AF58" s="153"/>
      <c r="AG58" s="153"/>
      <c r="AH58" s="153"/>
      <c r="AI58" s="186"/>
      <c r="AJ58" s="153"/>
      <c r="AK58" s="153"/>
      <c r="AL58" s="187"/>
      <c r="AM58" s="153"/>
      <c r="AN58" s="153"/>
      <c r="AO58" s="636"/>
      <c r="AP58" s="6"/>
      <c r="AQ58" s="6"/>
      <c r="AR58" s="6"/>
      <c r="AS58" s="6"/>
      <c r="AT58" s="6"/>
      <c r="AU58" s="6"/>
      <c r="AV58" s="6"/>
      <c r="AW58" s="6"/>
      <c r="AX58" s="6"/>
      <c r="AY58" s="6"/>
      <c r="AZ58" s="6"/>
      <c r="BA58" s="6"/>
    </row>
    <row r="59" spans="1:53" ht="14.25" thickBot="1">
      <c r="A59" s="188"/>
      <c r="B59" s="112"/>
      <c r="C59" s="464"/>
      <c r="D59" s="465"/>
      <c r="E59" s="404" t="s">
        <v>236</v>
      </c>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89"/>
      <c r="AK59" s="189"/>
      <c r="AL59" s="189"/>
      <c r="AM59" s="190"/>
      <c r="AN59" s="190"/>
      <c r="AO59" s="637"/>
      <c r="AP59" s="6"/>
      <c r="AQ59" s="6"/>
      <c r="AR59" s="6"/>
      <c r="AS59" s="6"/>
      <c r="AT59" s="6"/>
      <c r="AU59" s="6"/>
      <c r="AV59" s="6"/>
      <c r="AW59" s="6"/>
      <c r="AX59" s="6"/>
      <c r="AY59" s="6"/>
      <c r="AZ59" s="6"/>
      <c r="BA59" s="6"/>
    </row>
    <row r="60" spans="1:53" ht="13.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8"/>
      <c r="AQ60" s="6"/>
      <c r="AR60" s="6"/>
      <c r="AS60" s="6"/>
      <c r="AT60" s="6"/>
      <c r="AU60" s="6"/>
      <c r="AV60" s="6"/>
      <c r="AW60" s="6"/>
      <c r="AX60" s="6"/>
      <c r="AY60" s="6"/>
      <c r="AZ60" s="6"/>
      <c r="BA60" s="6"/>
    </row>
    <row r="61" spans="1:53" ht="13.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row>
    <row r="62" spans="1:53" ht="13.5">
      <c r="A62" s="6"/>
      <c r="B62" s="6"/>
      <c r="C62" s="6"/>
      <c r="D62" s="6"/>
      <c r="E62" s="6"/>
      <c r="F62" s="6"/>
      <c r="G62" s="6"/>
      <c r="AP62" s="6"/>
      <c r="AQ62" s="6"/>
      <c r="AR62" s="6"/>
      <c r="AS62" s="6"/>
      <c r="AT62" s="6"/>
      <c r="AU62" s="6"/>
      <c r="AV62" s="6"/>
      <c r="AW62" s="6"/>
      <c r="AX62" s="6"/>
      <c r="AY62" s="6"/>
      <c r="AZ62" s="6"/>
      <c r="BA62" s="6"/>
    </row>
    <row r="63" spans="1:53" ht="13.5">
      <c r="A63" s="6"/>
      <c r="B63" s="6"/>
      <c r="C63" s="6"/>
      <c r="D63" s="6"/>
      <c r="E63" s="6"/>
      <c r="F63" s="6"/>
      <c r="G63" s="6"/>
      <c r="H63" s="6"/>
      <c r="I63" s="6"/>
      <c r="J63" s="6"/>
      <c r="K63" s="6"/>
      <c r="L63" s="6"/>
      <c r="M63" s="6"/>
      <c r="N63" s="6"/>
      <c r="O63" s="6"/>
      <c r="P63" s="6"/>
      <c r="Q63" s="6"/>
      <c r="R63" s="6"/>
      <c r="S63" s="6"/>
      <c r="T63" s="6"/>
      <c r="U63" s="6"/>
      <c r="V63" s="6"/>
      <c r="W63" s="6"/>
      <c r="X63" s="6"/>
      <c r="Y63" s="8"/>
      <c r="Z63" s="8"/>
      <c r="AA63" s="8"/>
      <c r="AB63" s="8"/>
      <c r="AC63" s="8"/>
      <c r="AD63" s="8"/>
      <c r="AE63" s="8"/>
      <c r="AF63" s="6"/>
      <c r="AG63" s="6"/>
      <c r="AH63" s="6"/>
      <c r="AI63" s="6"/>
      <c r="AJ63" s="6"/>
      <c r="AK63" s="6"/>
      <c r="AL63" s="6"/>
      <c r="AM63" s="6"/>
      <c r="AN63" s="6"/>
      <c r="AO63" s="6"/>
      <c r="AP63" s="6"/>
      <c r="AQ63" s="6"/>
      <c r="AR63" s="6"/>
      <c r="AS63" s="6"/>
      <c r="AT63" s="6"/>
      <c r="AU63" s="6"/>
      <c r="AV63" s="6"/>
      <c r="AW63" s="6"/>
      <c r="AX63" s="6"/>
      <c r="AY63" s="6"/>
      <c r="AZ63" s="6"/>
      <c r="BA63" s="6"/>
    </row>
    <row r="64" spans="1:53" ht="13.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row>
    <row r="65" spans="1:53" ht="13.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row>
    <row r="66" spans="1:53" ht="13.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row>
    <row r="67" spans="1:53" ht="13.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row>
    <row r="68" spans="1:53" ht="13.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row>
    <row r="69" spans="1:53" ht="13.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row>
    <row r="70" spans="1:53" ht="13.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row>
    <row r="71" spans="1:53" ht="13.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row>
    <row r="72" spans="1:53" ht="13.5">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row>
    <row r="73" spans="1:53" ht="13.5">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row>
    <row r="74" spans="1:53" ht="13.5">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row>
    <row r="75" spans="1:53" ht="13.5">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row>
    <row r="76" spans="1:53" ht="13.5">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row>
    <row r="77" spans="1:53" ht="13.5">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row>
    <row r="78" spans="1:53" ht="13.5">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row>
    <row r="79" spans="1:53" ht="13.5">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row>
    <row r="80" spans="1:53" ht="13.5">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row>
    <row r="81" spans="1:53" ht="13.5">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row>
    <row r="82" spans="1:53" ht="13.5">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row>
    <row r="83" spans="1:53" ht="13.5">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row>
    <row r="84" spans="1:53" ht="13.5">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row>
    <row r="85" spans="1:53" ht="13.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row>
    <row r="86" spans="1:53" ht="13.5">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row>
    <row r="87" spans="1:53" ht="13.5">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row>
    <row r="88" spans="1:53" ht="13.5">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row>
    <row r="89" spans="1:53" ht="13.5">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row>
    <row r="90" spans="1:53" ht="13.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row>
    <row r="91" spans="1:53" ht="13.5">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row>
    <row r="92" spans="1:53" ht="13.5">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row>
  </sheetData>
  <sheetProtection password="9350" sheet="1" objects="1" scenarios="1" formatCells="0" selectLockedCells="1"/>
  <mergeCells count="263">
    <mergeCell ref="A1:AK1"/>
    <mergeCell ref="A3:AK3"/>
    <mergeCell ref="A4:AK4"/>
    <mergeCell ref="C5:Q5"/>
    <mergeCell ref="R5:S5"/>
    <mergeCell ref="T5:W5"/>
    <mergeCell ref="Y5:Z5"/>
    <mergeCell ref="C7:Q7"/>
    <mergeCell ref="R7:AB7"/>
    <mergeCell ref="AC7:AL7"/>
    <mergeCell ref="AM5:AO5"/>
    <mergeCell ref="AA5:AD5"/>
    <mergeCell ref="AF5:AG5"/>
    <mergeCell ref="AH5:AK5"/>
    <mergeCell ref="R6:AB6"/>
    <mergeCell ref="AC6:AL6"/>
    <mergeCell ref="C9:Q9"/>
    <mergeCell ref="R9:AB9"/>
    <mergeCell ref="AC9:AL9"/>
    <mergeCell ref="C8:Q8"/>
    <mergeCell ref="R8:AB8"/>
    <mergeCell ref="AC8:AL8"/>
    <mergeCell ref="AO10:AO15"/>
    <mergeCell ref="A11:B26"/>
    <mergeCell ref="E11:O11"/>
    <mergeCell ref="P11:Q11"/>
    <mergeCell ref="C12:D15"/>
    <mergeCell ref="C10:D11"/>
    <mergeCell ref="E10:O10"/>
    <mergeCell ref="P10:Q10"/>
    <mergeCell ref="R10:AB10"/>
    <mergeCell ref="E14:J15"/>
    <mergeCell ref="K14:O14"/>
    <mergeCell ref="P14:Q14"/>
    <mergeCell ref="AN12:AN13"/>
    <mergeCell ref="N13:O13"/>
    <mergeCell ref="P13:Q13"/>
    <mergeCell ref="R12:AB12"/>
    <mergeCell ref="AN14:AN15"/>
    <mergeCell ref="R15:AB15"/>
    <mergeCell ref="AC15:AL15"/>
    <mergeCell ref="AC12:AL12"/>
    <mergeCell ref="E12:J13"/>
    <mergeCell ref="N12:O12"/>
    <mergeCell ref="P12:Q12"/>
    <mergeCell ref="P20:Q20"/>
    <mergeCell ref="K15:O15"/>
    <mergeCell ref="P15:Q15"/>
    <mergeCell ref="E17:J17"/>
    <mergeCell ref="K17:O17"/>
    <mergeCell ref="P17:Q17"/>
    <mergeCell ref="E18:J18"/>
    <mergeCell ref="AN16:AN20"/>
    <mergeCell ref="C16:D20"/>
    <mergeCell ref="E16:J16"/>
    <mergeCell ref="K16:O16"/>
    <mergeCell ref="P16:Q16"/>
    <mergeCell ref="E19:J19"/>
    <mergeCell ref="K19:O19"/>
    <mergeCell ref="P19:Q19"/>
    <mergeCell ref="E20:J20"/>
    <mergeCell ref="K20:O20"/>
    <mergeCell ref="K18:O18"/>
    <mergeCell ref="P18:Q18"/>
    <mergeCell ref="C21:D27"/>
    <mergeCell ref="E21:J21"/>
    <mergeCell ref="K21:O21"/>
    <mergeCell ref="P21:Q21"/>
    <mergeCell ref="E23:J23"/>
    <mergeCell ref="K23:O23"/>
    <mergeCell ref="P23:Q23"/>
    <mergeCell ref="H24:J24"/>
    <mergeCell ref="AO21:AO31"/>
    <mergeCell ref="E22:J22"/>
    <mergeCell ref="K22:O22"/>
    <mergeCell ref="P22:Q22"/>
    <mergeCell ref="AN21:AN23"/>
    <mergeCell ref="R23:V23"/>
    <mergeCell ref="X23:AB23"/>
    <mergeCell ref="AC23:AF23"/>
    <mergeCell ref="AH23:AL23"/>
    <mergeCell ref="E24:G25"/>
    <mergeCell ref="K24:O24"/>
    <mergeCell ref="P24:Q24"/>
    <mergeCell ref="AN24:AN25"/>
    <mergeCell ref="H25:J25"/>
    <mergeCell ref="K25:O25"/>
    <mergeCell ref="P25:Q25"/>
    <mergeCell ref="R24:V24"/>
    <mergeCell ref="X24:AB24"/>
    <mergeCell ref="AC24:AF24"/>
    <mergeCell ref="AH24:AL24"/>
    <mergeCell ref="E27:J27"/>
    <mergeCell ref="K27:O27"/>
    <mergeCell ref="P27:Q27"/>
    <mergeCell ref="E26:G26"/>
    <mergeCell ref="H26:J26"/>
    <mergeCell ref="K26:O26"/>
    <mergeCell ref="P26:Q26"/>
    <mergeCell ref="AN28:AN29"/>
    <mergeCell ref="H29:J29"/>
    <mergeCell ref="K29:O29"/>
    <mergeCell ref="P29:Q29"/>
    <mergeCell ref="H28:J28"/>
    <mergeCell ref="K28:O28"/>
    <mergeCell ref="P28:Q28"/>
    <mergeCell ref="R28:V28"/>
    <mergeCell ref="X28:AB28"/>
    <mergeCell ref="AC28:AF28"/>
    <mergeCell ref="C31:J31"/>
    <mergeCell ref="K31:O31"/>
    <mergeCell ref="P31:Q31"/>
    <mergeCell ref="E30:J30"/>
    <mergeCell ref="K30:O30"/>
    <mergeCell ref="P30:Q30"/>
    <mergeCell ref="C28:D30"/>
    <mergeCell ref="E28:G29"/>
    <mergeCell ref="C32:D37"/>
    <mergeCell ref="E32:J32"/>
    <mergeCell ref="K32:O32"/>
    <mergeCell ref="K34:O34"/>
    <mergeCell ref="E36:J36"/>
    <mergeCell ref="K36:O36"/>
    <mergeCell ref="AN32:AN35"/>
    <mergeCell ref="E33:J33"/>
    <mergeCell ref="K33:O33"/>
    <mergeCell ref="P33:Q33"/>
    <mergeCell ref="E34:J34"/>
    <mergeCell ref="P34:Q34"/>
    <mergeCell ref="R34:AB34"/>
    <mergeCell ref="AC34:AL34"/>
    <mergeCell ref="E35:J35"/>
    <mergeCell ref="K35:O35"/>
    <mergeCell ref="P35:Q35"/>
    <mergeCell ref="R35:AB35"/>
    <mergeCell ref="X37:AB37"/>
    <mergeCell ref="AC37:AF37"/>
    <mergeCell ref="AC35:AL35"/>
    <mergeCell ref="P36:Q36"/>
    <mergeCell ref="R36:V36"/>
    <mergeCell ref="X36:AB36"/>
    <mergeCell ref="AC36:AF36"/>
    <mergeCell ref="AH36:AL36"/>
    <mergeCell ref="AH37:AL37"/>
    <mergeCell ref="E37:J37"/>
    <mergeCell ref="K37:O37"/>
    <mergeCell ref="P37:Q37"/>
    <mergeCell ref="R37:V37"/>
    <mergeCell ref="A38:B56"/>
    <mergeCell ref="AM38:AO38"/>
    <mergeCell ref="C39:I41"/>
    <mergeCell ref="T39:AB39"/>
    <mergeCell ref="AC39:AL39"/>
    <mergeCell ref="J40:M41"/>
    <mergeCell ref="N40:S40"/>
    <mergeCell ref="T40:AB40"/>
    <mergeCell ref="AC40:AL40"/>
    <mergeCell ref="AM40:AM41"/>
    <mergeCell ref="AN40:AN41"/>
    <mergeCell ref="AO40:AO41"/>
    <mergeCell ref="N41:S41"/>
    <mergeCell ref="T41:AB41"/>
    <mergeCell ref="AC41:AL41"/>
    <mergeCell ref="C42:I43"/>
    <mergeCell ref="J42:S42"/>
    <mergeCell ref="T42:AB42"/>
    <mergeCell ref="AC42:AL42"/>
    <mergeCell ref="AM42:AM43"/>
    <mergeCell ref="AN42:AN43"/>
    <mergeCell ref="AO42:AO43"/>
    <mergeCell ref="J43:S43"/>
    <mergeCell ref="T43:AB43"/>
    <mergeCell ref="AC43:AL43"/>
    <mergeCell ref="C44:S44"/>
    <mergeCell ref="T44:AB44"/>
    <mergeCell ref="AC44:AK44"/>
    <mergeCell ref="C45:G51"/>
    <mergeCell ref="J46:S46"/>
    <mergeCell ref="T46:AB46"/>
    <mergeCell ref="AC46:AK46"/>
    <mergeCell ref="O45:S45"/>
    <mergeCell ref="T45:AB45"/>
    <mergeCell ref="AC45:AL45"/>
    <mergeCell ref="T47:AB47"/>
    <mergeCell ref="AC47:AL47"/>
    <mergeCell ref="AO47:AO51"/>
    <mergeCell ref="T48:AB48"/>
    <mergeCell ref="AC48:AL48"/>
    <mergeCell ref="T49:AB49"/>
    <mergeCell ref="AC49:AL49"/>
    <mergeCell ref="T50:AB50"/>
    <mergeCell ref="AC50:AL50"/>
    <mergeCell ref="T51:AB51"/>
    <mergeCell ref="AC51:AL51"/>
    <mergeCell ref="C52:G57"/>
    <mergeCell ref="T53:AB53"/>
    <mergeCell ref="AC53:AL53"/>
    <mergeCell ref="T52:AB52"/>
    <mergeCell ref="AC52:AL52"/>
    <mergeCell ref="AO53:AO57"/>
    <mergeCell ref="T54:AB54"/>
    <mergeCell ref="AC54:AL54"/>
    <mergeCell ref="T55:AB55"/>
    <mergeCell ref="AC55:AL55"/>
    <mergeCell ref="T56:AB56"/>
    <mergeCell ref="AC56:AL56"/>
    <mergeCell ref="T57:AB57"/>
    <mergeCell ref="AC57:AL57"/>
    <mergeCell ref="AC10:AL10"/>
    <mergeCell ref="AN10:AN11"/>
    <mergeCell ref="R11:AB11"/>
    <mergeCell ref="AC11:AL11"/>
    <mergeCell ref="R13:AB13"/>
    <mergeCell ref="AC13:AL13"/>
    <mergeCell ref="R14:AB14"/>
    <mergeCell ref="AC14:AL14"/>
    <mergeCell ref="R16:AB16"/>
    <mergeCell ref="AC16:AL16"/>
    <mergeCell ref="R17:AB17"/>
    <mergeCell ref="AC17:AL17"/>
    <mergeCell ref="R18:AB18"/>
    <mergeCell ref="AC18:AL18"/>
    <mergeCell ref="R19:AB19"/>
    <mergeCell ref="AC19:AL19"/>
    <mergeCell ref="R20:AB20"/>
    <mergeCell ref="AC20:AL20"/>
    <mergeCell ref="R21:V21"/>
    <mergeCell ref="X21:AB21"/>
    <mergeCell ref="AC21:AF21"/>
    <mergeCell ref="AH21:AL21"/>
    <mergeCell ref="R22:V22"/>
    <mergeCell ref="X22:AB22"/>
    <mergeCell ref="AC22:AF22"/>
    <mergeCell ref="AH22:AL22"/>
    <mergeCell ref="R25:V25"/>
    <mergeCell ref="X25:AB25"/>
    <mergeCell ref="AC25:AF25"/>
    <mergeCell ref="AH25:AL25"/>
    <mergeCell ref="R26:V26"/>
    <mergeCell ref="X26:AB26"/>
    <mergeCell ref="AC26:AF26"/>
    <mergeCell ref="AH26:AL26"/>
    <mergeCell ref="R27:V27"/>
    <mergeCell ref="X27:AB27"/>
    <mergeCell ref="AC27:AF27"/>
    <mergeCell ref="AH27:AL27"/>
    <mergeCell ref="AH28:AL28"/>
    <mergeCell ref="R29:V29"/>
    <mergeCell ref="X29:AB29"/>
    <mergeCell ref="AC29:AF29"/>
    <mergeCell ref="AH29:AL29"/>
    <mergeCell ref="R30:V30"/>
    <mergeCell ref="X30:AB30"/>
    <mergeCell ref="AC30:AF30"/>
    <mergeCell ref="AH30:AL30"/>
    <mergeCell ref="R31:V31"/>
    <mergeCell ref="X31:AB31"/>
    <mergeCell ref="AC31:AF31"/>
    <mergeCell ref="AH31:AL31"/>
    <mergeCell ref="R32:AB32"/>
    <mergeCell ref="AC32:AL32"/>
    <mergeCell ref="R33:AB33"/>
    <mergeCell ref="AC33:AL33"/>
  </mergeCells>
  <printOptions/>
  <pageMargins left="0.7874015748031497" right="0.2755905511811024" top="0.74" bottom="0.24" header="0.38" footer="0.43"/>
  <pageSetup horizontalDpi="600" verticalDpi="600" orientation="portrait" paperSize="9" r:id="rId2"/>
  <headerFooter alignWithMargins="0">
    <oddHeader>&amp;L&amp;8H24-143</oddHeader>
  </headerFooter>
  <drawing r:id="rId1"/>
</worksheet>
</file>

<file path=xl/worksheets/sheet11.xml><?xml version="1.0" encoding="utf-8"?>
<worksheet xmlns="http://schemas.openxmlformats.org/spreadsheetml/2006/main" xmlns:r="http://schemas.openxmlformats.org/officeDocument/2006/relationships">
  <dimension ref="A1:BA93"/>
  <sheetViews>
    <sheetView showGridLines="0" view="pageBreakPreview" zoomScaleSheetLayoutView="100" workbookViewId="0" topLeftCell="A1">
      <selection activeCell="A7" sqref="A7"/>
    </sheetView>
  </sheetViews>
  <sheetFormatPr defaultColWidth="9.00390625" defaultRowHeight="13.5"/>
  <cols>
    <col min="1" max="58" width="2.25390625" style="0" customWidth="1"/>
  </cols>
  <sheetData>
    <row r="1" spans="1:53" ht="17.25">
      <c r="A1" s="1082" t="s">
        <v>9</v>
      </c>
      <c r="B1" s="1082"/>
      <c r="C1" s="1082"/>
      <c r="D1" s="1082"/>
      <c r="E1" s="1082"/>
      <c r="F1" s="1082"/>
      <c r="G1" s="1082"/>
      <c r="H1" s="1082"/>
      <c r="I1" s="1082"/>
      <c r="J1" s="1082"/>
      <c r="K1" s="1082"/>
      <c r="L1" s="1082"/>
      <c r="M1" s="1082"/>
      <c r="N1" s="1082"/>
      <c r="O1" s="1082"/>
      <c r="P1" s="1082"/>
      <c r="Q1" s="1082"/>
      <c r="R1" s="1082"/>
      <c r="S1" s="1082"/>
      <c r="T1" s="1082"/>
      <c r="U1" s="1082"/>
      <c r="V1" s="1082"/>
      <c r="W1" s="1082"/>
      <c r="X1" s="1082"/>
      <c r="Y1" s="1082"/>
      <c r="Z1" s="1082"/>
      <c r="AA1" s="1082"/>
      <c r="AB1" s="1082"/>
      <c r="AC1" s="1082"/>
      <c r="AD1" s="1082"/>
      <c r="AE1" s="1082"/>
      <c r="AF1" s="1082"/>
      <c r="AG1" s="1082"/>
      <c r="AH1" s="1082"/>
      <c r="AI1" s="1082"/>
      <c r="AJ1" s="1082"/>
      <c r="AK1" s="1082"/>
      <c r="AL1" s="1082"/>
      <c r="AM1" s="1082"/>
      <c r="AN1" s="1082"/>
      <c r="AO1" s="8"/>
      <c r="AP1" s="6"/>
      <c r="AQ1" s="6"/>
      <c r="AR1" s="6"/>
      <c r="AS1" s="6"/>
      <c r="AT1" s="6"/>
      <c r="AU1" s="6"/>
      <c r="AV1" s="6"/>
      <c r="AW1" s="6"/>
      <c r="AX1" s="6"/>
      <c r="AY1" s="6"/>
      <c r="AZ1" s="6"/>
      <c r="BA1" s="6"/>
    </row>
    <row r="2" spans="1:53" ht="10.5" customHeight="1">
      <c r="A2" s="339"/>
      <c r="B2" s="339"/>
      <c r="C2" s="340"/>
      <c r="D2" s="341"/>
      <c r="E2" s="342"/>
      <c r="F2" s="342"/>
      <c r="G2" s="342"/>
      <c r="H2" s="342"/>
      <c r="I2" s="342"/>
      <c r="J2" s="342"/>
      <c r="K2" s="342"/>
      <c r="L2" s="342"/>
      <c r="M2" s="342"/>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44"/>
      <c r="AO2" s="8"/>
      <c r="AP2" s="6"/>
      <c r="AQ2" s="6"/>
      <c r="AR2" s="6"/>
      <c r="AS2" s="6"/>
      <c r="AT2" s="6"/>
      <c r="AU2" s="6"/>
      <c r="AV2" s="6"/>
      <c r="AW2" s="6"/>
      <c r="AX2" s="6"/>
      <c r="AY2" s="6"/>
      <c r="AZ2" s="6"/>
      <c r="BA2" s="6"/>
    </row>
    <row r="3" spans="1:53" ht="14.25">
      <c r="A3" s="711" t="s">
        <v>489</v>
      </c>
      <c r="B3" s="711"/>
      <c r="C3" s="711"/>
      <c r="D3" s="711"/>
      <c r="E3" s="711"/>
      <c r="F3" s="711"/>
      <c r="G3" s="711"/>
      <c r="H3" s="711"/>
      <c r="I3" s="711"/>
      <c r="J3" s="711"/>
      <c r="K3" s="711"/>
      <c r="L3" s="711"/>
      <c r="M3" s="711"/>
      <c r="N3" s="711"/>
      <c r="O3" s="711"/>
      <c r="P3" s="711"/>
      <c r="Q3" s="711"/>
      <c r="R3" s="711"/>
      <c r="S3" s="711"/>
      <c r="T3" s="711"/>
      <c r="U3" s="711"/>
      <c r="V3" s="711"/>
      <c r="W3" s="711"/>
      <c r="X3" s="711"/>
      <c r="Y3" s="711"/>
      <c r="Z3" s="711"/>
      <c r="AA3" s="711"/>
      <c r="AB3" s="711"/>
      <c r="AC3" s="711"/>
      <c r="AD3" s="711"/>
      <c r="AE3" s="711"/>
      <c r="AF3" s="711"/>
      <c r="AG3" s="711"/>
      <c r="AH3" s="711"/>
      <c r="AI3" s="711"/>
      <c r="AJ3" s="711"/>
      <c r="AK3" s="711"/>
      <c r="AL3" s="90"/>
      <c r="AM3" s="90"/>
      <c r="AN3" s="44"/>
      <c r="AO3" s="8"/>
      <c r="AP3" s="6"/>
      <c r="AQ3" s="6"/>
      <c r="AR3" s="6"/>
      <c r="AS3" s="6"/>
      <c r="AT3" s="6"/>
      <c r="AU3" s="6"/>
      <c r="AV3" s="6"/>
      <c r="AW3" s="6"/>
      <c r="AX3" s="6"/>
      <c r="AY3" s="6"/>
      <c r="AZ3" s="6"/>
      <c r="BA3" s="6"/>
    </row>
    <row r="4" spans="1:53" ht="15" thickBot="1">
      <c r="A4" s="1083" t="s">
        <v>174</v>
      </c>
      <c r="B4" s="1083"/>
      <c r="C4" s="1083"/>
      <c r="D4" s="1083"/>
      <c r="E4" s="1083"/>
      <c r="F4" s="1083"/>
      <c r="G4" s="1083"/>
      <c r="H4" s="1083"/>
      <c r="I4" s="1083"/>
      <c r="J4" s="1083"/>
      <c r="K4" s="1083"/>
      <c r="L4" s="1083"/>
      <c r="M4" s="1083"/>
      <c r="N4" s="1083"/>
      <c r="O4" s="1083"/>
      <c r="P4" s="1083"/>
      <c r="Q4" s="1083"/>
      <c r="R4" s="1083"/>
      <c r="S4" s="1083"/>
      <c r="T4" s="1083"/>
      <c r="U4" s="1083"/>
      <c r="V4" s="1083"/>
      <c r="W4" s="1083"/>
      <c r="X4" s="1083"/>
      <c r="Y4" s="1083"/>
      <c r="Z4" s="1083"/>
      <c r="AA4" s="1083"/>
      <c r="AB4" s="1083"/>
      <c r="AC4" s="1083"/>
      <c r="AD4" s="1083"/>
      <c r="AE4" s="1083"/>
      <c r="AF4" s="1083"/>
      <c r="AG4" s="1083"/>
      <c r="AH4" s="1083"/>
      <c r="AI4" s="1083"/>
      <c r="AJ4" s="1083"/>
      <c r="AK4" s="1083"/>
      <c r="AL4" s="1083"/>
      <c r="AM4" s="1083"/>
      <c r="AN4" s="1083"/>
      <c r="AO4" s="11"/>
      <c r="AP4" s="6"/>
      <c r="AQ4" s="6"/>
      <c r="AR4" s="6"/>
      <c r="AS4" s="6"/>
      <c r="AT4" s="6"/>
      <c r="AU4" s="6"/>
      <c r="AV4" s="6"/>
      <c r="AW4" s="6"/>
      <c r="AX4" s="6"/>
      <c r="AY4" s="6"/>
      <c r="AZ4" s="6"/>
      <c r="BA4" s="6"/>
    </row>
    <row r="5" spans="1:53" ht="13.5">
      <c r="A5" s="195"/>
      <c r="AN5" s="198"/>
      <c r="AO5" s="5"/>
      <c r="AP5" s="6"/>
      <c r="AQ5" s="6"/>
      <c r="AR5" s="6"/>
      <c r="AS5" s="6"/>
      <c r="AT5" s="6"/>
      <c r="AU5" s="6"/>
      <c r="AV5" s="6"/>
      <c r="AW5" s="6"/>
      <c r="AX5" s="6"/>
      <c r="AY5" s="6"/>
      <c r="AZ5" s="6"/>
      <c r="BA5" s="6"/>
    </row>
    <row r="6" spans="1:53" ht="13.5">
      <c r="A6" s="2"/>
      <c r="G6" s="6" t="s">
        <v>334</v>
      </c>
      <c r="AN6" s="3"/>
      <c r="AO6" s="9"/>
      <c r="AP6" s="6"/>
      <c r="AQ6" s="6"/>
      <c r="AR6" s="6"/>
      <c r="AS6" s="6"/>
      <c r="AT6" s="6"/>
      <c r="AU6" s="6"/>
      <c r="AV6" s="6"/>
      <c r="AW6" s="6"/>
      <c r="AX6" s="6"/>
      <c r="AY6" s="6"/>
      <c r="AZ6" s="6"/>
      <c r="BA6" s="6"/>
    </row>
    <row r="7" spans="1:53" ht="13.5">
      <c r="A7" s="520"/>
      <c r="B7" s="521"/>
      <c r="C7" s="521"/>
      <c r="D7" s="521"/>
      <c r="E7" s="521"/>
      <c r="F7" s="521"/>
      <c r="G7" s="521"/>
      <c r="H7" s="521"/>
      <c r="I7" s="521"/>
      <c r="J7" s="521"/>
      <c r="K7" s="521"/>
      <c r="L7" s="521"/>
      <c r="M7" s="521"/>
      <c r="N7" s="521"/>
      <c r="O7" s="521"/>
      <c r="P7" s="521"/>
      <c r="Q7" s="521"/>
      <c r="R7" s="521"/>
      <c r="S7" s="521"/>
      <c r="T7" s="521"/>
      <c r="U7" s="521"/>
      <c r="V7" s="521"/>
      <c r="W7" s="521"/>
      <c r="X7" s="521"/>
      <c r="Y7" s="521"/>
      <c r="Z7" s="521"/>
      <c r="AA7" s="521"/>
      <c r="AB7" s="521"/>
      <c r="AC7" s="521"/>
      <c r="AD7" s="521"/>
      <c r="AE7" s="521"/>
      <c r="AF7" s="521"/>
      <c r="AG7" s="521"/>
      <c r="AH7" s="521"/>
      <c r="AI7" s="521"/>
      <c r="AJ7" s="521"/>
      <c r="AK7" s="521"/>
      <c r="AL7" s="521"/>
      <c r="AM7" s="521"/>
      <c r="AN7" s="522"/>
      <c r="AO7" s="492"/>
      <c r="AP7" s="6"/>
      <c r="AQ7" s="6"/>
      <c r="AR7" s="6"/>
      <c r="AS7" s="6"/>
      <c r="AT7" s="6"/>
      <c r="AU7" s="6"/>
      <c r="AV7" s="6"/>
      <c r="AW7" s="6"/>
      <c r="AX7" s="6"/>
      <c r="AY7" s="6"/>
      <c r="AZ7" s="6"/>
      <c r="BA7" s="6"/>
    </row>
    <row r="8" spans="1:53" ht="13.5">
      <c r="A8" s="520"/>
      <c r="B8" s="521"/>
      <c r="C8" s="521"/>
      <c r="D8" s="521"/>
      <c r="E8" s="521"/>
      <c r="F8" s="521"/>
      <c r="G8" s="521"/>
      <c r="H8" s="521"/>
      <c r="I8" s="521"/>
      <c r="J8" s="521"/>
      <c r="K8" s="521"/>
      <c r="L8" s="521"/>
      <c r="M8" s="521"/>
      <c r="N8" s="521"/>
      <c r="O8" s="521"/>
      <c r="P8" s="521"/>
      <c r="Q8" s="521"/>
      <c r="R8" s="521"/>
      <c r="S8" s="521"/>
      <c r="T8" s="521"/>
      <c r="U8" s="521"/>
      <c r="V8" s="521"/>
      <c r="W8" s="521"/>
      <c r="X8" s="521"/>
      <c r="Y8" s="521"/>
      <c r="Z8" s="521"/>
      <c r="AA8" s="521"/>
      <c r="AB8" s="521"/>
      <c r="AC8" s="521"/>
      <c r="AD8" s="521"/>
      <c r="AE8" s="521"/>
      <c r="AF8" s="521"/>
      <c r="AG8" s="521"/>
      <c r="AH8" s="521"/>
      <c r="AI8" s="521"/>
      <c r="AJ8" s="521"/>
      <c r="AK8" s="521"/>
      <c r="AL8" s="521"/>
      <c r="AM8" s="521"/>
      <c r="AN8" s="522"/>
      <c r="AO8" s="492"/>
      <c r="AP8" s="6"/>
      <c r="AQ8" s="6"/>
      <c r="AR8" s="6"/>
      <c r="AS8" s="6"/>
      <c r="AT8" s="6"/>
      <c r="AU8" s="6"/>
      <c r="AV8" s="6"/>
      <c r="AW8" s="6"/>
      <c r="AX8" s="6"/>
      <c r="AY8" s="6"/>
      <c r="AZ8" s="6"/>
      <c r="BA8" s="6"/>
    </row>
    <row r="9" spans="1:53" ht="13.5">
      <c r="A9" s="520"/>
      <c r="B9" s="521"/>
      <c r="C9" s="521"/>
      <c r="D9" s="521"/>
      <c r="E9" s="521"/>
      <c r="F9" s="521"/>
      <c r="G9" s="521"/>
      <c r="H9" s="521"/>
      <c r="I9" s="521"/>
      <c r="J9" s="521"/>
      <c r="K9" s="521"/>
      <c r="L9" s="521"/>
      <c r="M9" s="521"/>
      <c r="N9" s="521"/>
      <c r="O9" s="521"/>
      <c r="P9" s="521"/>
      <c r="Q9" s="521"/>
      <c r="R9" s="521"/>
      <c r="S9" s="521"/>
      <c r="T9" s="521"/>
      <c r="U9" s="521"/>
      <c r="V9" s="521"/>
      <c r="W9" s="521"/>
      <c r="X9" s="521"/>
      <c r="Y9" s="521"/>
      <c r="Z9" s="521"/>
      <c r="AA9" s="521"/>
      <c r="AB9" s="521"/>
      <c r="AC9" s="521"/>
      <c r="AD9" s="521"/>
      <c r="AE9" s="521"/>
      <c r="AF9" s="521"/>
      <c r="AG9" s="521"/>
      <c r="AH9" s="521"/>
      <c r="AI9" s="521"/>
      <c r="AJ9" s="521"/>
      <c r="AK9" s="521"/>
      <c r="AL9" s="521"/>
      <c r="AM9" s="521"/>
      <c r="AN9" s="522"/>
      <c r="AO9" s="492"/>
      <c r="AP9" s="6"/>
      <c r="AQ9" s="6"/>
      <c r="AR9" s="6"/>
      <c r="AS9" s="6"/>
      <c r="AT9" s="6"/>
      <c r="AU9" s="6"/>
      <c r="AV9" s="6"/>
      <c r="AW9" s="6"/>
      <c r="AX9" s="6"/>
      <c r="AY9" s="6"/>
      <c r="AZ9" s="6"/>
      <c r="BA9" s="6"/>
    </row>
    <row r="10" spans="1:53" ht="13.5">
      <c r="A10" s="520"/>
      <c r="B10" s="521"/>
      <c r="C10" s="521"/>
      <c r="D10" s="521"/>
      <c r="E10" s="521"/>
      <c r="F10" s="521"/>
      <c r="G10" s="521"/>
      <c r="H10" s="521"/>
      <c r="I10" s="521"/>
      <c r="J10" s="521"/>
      <c r="K10" s="521"/>
      <c r="L10" s="521"/>
      <c r="M10" s="521"/>
      <c r="N10" s="521"/>
      <c r="O10" s="521"/>
      <c r="P10" s="521"/>
      <c r="Q10" s="521"/>
      <c r="R10" s="521"/>
      <c r="S10" s="521"/>
      <c r="T10" s="521"/>
      <c r="U10" s="521"/>
      <c r="V10" s="521"/>
      <c r="W10" s="521"/>
      <c r="X10" s="521"/>
      <c r="Y10" s="521"/>
      <c r="Z10" s="521"/>
      <c r="AA10" s="521"/>
      <c r="AB10" s="521"/>
      <c r="AC10" s="521"/>
      <c r="AD10" s="521"/>
      <c r="AE10" s="521"/>
      <c r="AF10" s="521"/>
      <c r="AG10" s="521"/>
      <c r="AH10" s="521"/>
      <c r="AI10" s="521"/>
      <c r="AJ10" s="521"/>
      <c r="AK10" s="521"/>
      <c r="AL10" s="521"/>
      <c r="AM10" s="521"/>
      <c r="AN10" s="522"/>
      <c r="AO10" s="492"/>
      <c r="AP10" s="6"/>
      <c r="AQ10" s="6"/>
      <c r="AR10" s="6"/>
      <c r="AS10" s="6"/>
      <c r="AT10" s="6"/>
      <c r="AU10" s="6"/>
      <c r="AV10" s="6"/>
      <c r="AW10" s="6"/>
      <c r="AX10" s="6"/>
      <c r="AY10" s="6"/>
      <c r="AZ10" s="6"/>
      <c r="BA10" s="6"/>
    </row>
    <row r="11" spans="1:53" ht="13.5">
      <c r="A11" s="520"/>
      <c r="B11" s="521"/>
      <c r="C11" s="521"/>
      <c r="D11" s="521"/>
      <c r="E11" s="521"/>
      <c r="F11" s="521"/>
      <c r="G11" s="521"/>
      <c r="H11" s="521"/>
      <c r="I11" s="521"/>
      <c r="J11" s="521"/>
      <c r="K11" s="521"/>
      <c r="L11" s="521"/>
      <c r="M11" s="521"/>
      <c r="N11" s="521"/>
      <c r="O11" s="521"/>
      <c r="P11" s="521"/>
      <c r="Q11" s="521"/>
      <c r="R11" s="521"/>
      <c r="S11" s="521"/>
      <c r="T11" s="521"/>
      <c r="U11" s="521"/>
      <c r="V11" s="521"/>
      <c r="W11" s="521"/>
      <c r="X11" s="521"/>
      <c r="Y11" s="521"/>
      <c r="Z11" s="521"/>
      <c r="AA11" s="521"/>
      <c r="AB11" s="521"/>
      <c r="AC11" s="521"/>
      <c r="AD11" s="521"/>
      <c r="AE11" s="521"/>
      <c r="AF11" s="521"/>
      <c r="AG11" s="521"/>
      <c r="AH11" s="521"/>
      <c r="AI11" s="521"/>
      <c r="AJ11" s="521"/>
      <c r="AK11" s="521"/>
      <c r="AL11" s="521"/>
      <c r="AM11" s="521"/>
      <c r="AN11" s="522"/>
      <c r="AO11" s="492"/>
      <c r="AP11" s="6"/>
      <c r="AQ11" s="6"/>
      <c r="AR11" s="6"/>
      <c r="AS11" s="6"/>
      <c r="AT11" s="6"/>
      <c r="AU11" s="6"/>
      <c r="AV11" s="6"/>
      <c r="AW11" s="6"/>
      <c r="AX11" s="6"/>
      <c r="AY11" s="6"/>
      <c r="AZ11" s="6"/>
      <c r="BA11" s="6"/>
    </row>
    <row r="12" spans="1:53" ht="13.5">
      <c r="A12" s="520"/>
      <c r="B12" s="521"/>
      <c r="C12" s="521"/>
      <c r="D12" s="521"/>
      <c r="E12" s="521"/>
      <c r="F12" s="521"/>
      <c r="G12" s="521"/>
      <c r="H12" s="521"/>
      <c r="I12" s="521"/>
      <c r="J12" s="521"/>
      <c r="K12" s="521"/>
      <c r="L12" s="521"/>
      <c r="M12" s="521"/>
      <c r="N12" s="521"/>
      <c r="O12" s="521"/>
      <c r="P12" s="521"/>
      <c r="Q12" s="521"/>
      <c r="R12" s="521"/>
      <c r="S12" s="521"/>
      <c r="T12" s="521"/>
      <c r="U12" s="521"/>
      <c r="V12" s="521"/>
      <c r="W12" s="521"/>
      <c r="X12" s="521"/>
      <c r="Y12" s="521"/>
      <c r="Z12" s="521"/>
      <c r="AA12" s="521"/>
      <c r="AB12" s="521"/>
      <c r="AC12" s="521"/>
      <c r="AD12" s="521"/>
      <c r="AE12" s="521"/>
      <c r="AF12" s="521"/>
      <c r="AG12" s="521"/>
      <c r="AH12" s="521"/>
      <c r="AI12" s="521"/>
      <c r="AJ12" s="521"/>
      <c r="AK12" s="521"/>
      <c r="AL12" s="521"/>
      <c r="AM12" s="521"/>
      <c r="AN12" s="522"/>
      <c r="AO12" s="492"/>
      <c r="AP12" s="6"/>
      <c r="AQ12" s="6"/>
      <c r="AR12" s="6"/>
      <c r="AS12" s="6"/>
      <c r="AT12" s="6"/>
      <c r="AU12" s="6"/>
      <c r="AV12" s="6"/>
      <c r="AW12" s="6"/>
      <c r="AX12" s="6"/>
      <c r="AY12" s="6"/>
      <c r="AZ12" s="6"/>
      <c r="BA12" s="6"/>
    </row>
    <row r="13" spans="1:53" ht="13.5">
      <c r="A13" s="520"/>
      <c r="B13" s="521"/>
      <c r="C13" s="521"/>
      <c r="D13" s="521"/>
      <c r="E13" s="521"/>
      <c r="F13" s="521"/>
      <c r="G13" s="521"/>
      <c r="H13" s="521"/>
      <c r="I13" s="521"/>
      <c r="J13" s="521"/>
      <c r="K13" s="521"/>
      <c r="L13" s="521"/>
      <c r="M13" s="521"/>
      <c r="N13" s="521"/>
      <c r="O13" s="521"/>
      <c r="P13" s="521"/>
      <c r="Q13" s="521"/>
      <c r="R13" s="521"/>
      <c r="S13" s="521"/>
      <c r="T13" s="521"/>
      <c r="U13" s="521"/>
      <c r="V13" s="521"/>
      <c r="W13" s="521"/>
      <c r="X13" s="521"/>
      <c r="Y13" s="521"/>
      <c r="Z13" s="521"/>
      <c r="AA13" s="521"/>
      <c r="AB13" s="521"/>
      <c r="AC13" s="521"/>
      <c r="AD13" s="521"/>
      <c r="AE13" s="521"/>
      <c r="AF13" s="521"/>
      <c r="AG13" s="521"/>
      <c r="AH13" s="521"/>
      <c r="AI13" s="521"/>
      <c r="AJ13" s="521"/>
      <c r="AK13" s="521"/>
      <c r="AL13" s="521"/>
      <c r="AM13" s="521"/>
      <c r="AN13" s="522"/>
      <c r="AO13" s="492"/>
      <c r="AP13" s="6"/>
      <c r="AQ13" s="6"/>
      <c r="AR13" s="6"/>
      <c r="AS13" s="6"/>
      <c r="AT13" s="6"/>
      <c r="AU13" s="6"/>
      <c r="AV13" s="6"/>
      <c r="AW13" s="6"/>
      <c r="AX13" s="6"/>
      <c r="AY13" s="6"/>
      <c r="AZ13" s="6"/>
      <c r="BA13" s="6"/>
    </row>
    <row r="14" spans="1:53" ht="13.5">
      <c r="A14" s="520"/>
      <c r="B14" s="521"/>
      <c r="C14" s="521"/>
      <c r="D14" s="521"/>
      <c r="E14" s="521"/>
      <c r="F14" s="521"/>
      <c r="G14" s="521"/>
      <c r="H14" s="521"/>
      <c r="I14" s="521"/>
      <c r="J14" s="521"/>
      <c r="K14" s="521"/>
      <c r="L14" s="521"/>
      <c r="M14" s="521"/>
      <c r="N14" s="521"/>
      <c r="O14" s="521"/>
      <c r="P14" s="521"/>
      <c r="Q14" s="521"/>
      <c r="R14" s="521"/>
      <c r="S14" s="521"/>
      <c r="T14" s="521"/>
      <c r="U14" s="521"/>
      <c r="V14" s="521"/>
      <c r="W14" s="521"/>
      <c r="X14" s="521"/>
      <c r="Y14" s="521"/>
      <c r="Z14" s="521"/>
      <c r="AA14" s="521"/>
      <c r="AB14" s="521"/>
      <c r="AC14" s="521"/>
      <c r="AD14" s="521"/>
      <c r="AE14" s="521"/>
      <c r="AF14" s="521"/>
      <c r="AG14" s="521"/>
      <c r="AH14" s="521"/>
      <c r="AI14" s="521"/>
      <c r="AJ14" s="521"/>
      <c r="AK14" s="521"/>
      <c r="AL14" s="521"/>
      <c r="AM14" s="521"/>
      <c r="AN14" s="522"/>
      <c r="AO14" s="492"/>
      <c r="AP14" s="6"/>
      <c r="AQ14" s="6"/>
      <c r="AR14" s="6"/>
      <c r="AS14" s="6"/>
      <c r="AT14" s="6"/>
      <c r="AU14" s="6"/>
      <c r="AV14" s="6"/>
      <c r="AW14" s="6"/>
      <c r="AX14" s="6"/>
      <c r="AY14" s="6"/>
      <c r="AZ14" s="6"/>
      <c r="BA14" s="6"/>
    </row>
    <row r="15" spans="1:53" ht="13.5">
      <c r="A15" s="520"/>
      <c r="B15" s="521"/>
      <c r="C15" s="521"/>
      <c r="D15" s="521"/>
      <c r="E15" s="521"/>
      <c r="F15" s="521"/>
      <c r="G15" s="521"/>
      <c r="H15" s="521"/>
      <c r="I15" s="521"/>
      <c r="J15" s="521"/>
      <c r="K15" s="521"/>
      <c r="L15" s="521"/>
      <c r="M15" s="521"/>
      <c r="N15" s="521"/>
      <c r="O15" s="521"/>
      <c r="P15" s="521"/>
      <c r="Q15" s="521"/>
      <c r="R15" s="521"/>
      <c r="S15" s="521"/>
      <c r="T15" s="521"/>
      <c r="U15" s="521"/>
      <c r="V15" s="521"/>
      <c r="W15" s="521"/>
      <c r="X15" s="521"/>
      <c r="Y15" s="521"/>
      <c r="Z15" s="521"/>
      <c r="AA15" s="521"/>
      <c r="AB15" s="521"/>
      <c r="AC15" s="521"/>
      <c r="AD15" s="521"/>
      <c r="AE15" s="521"/>
      <c r="AF15" s="521"/>
      <c r="AG15" s="521"/>
      <c r="AH15" s="521"/>
      <c r="AI15" s="521"/>
      <c r="AJ15" s="521"/>
      <c r="AK15" s="521"/>
      <c r="AL15" s="521"/>
      <c r="AM15" s="521"/>
      <c r="AN15" s="522"/>
      <c r="AO15" s="492"/>
      <c r="AP15" s="6"/>
      <c r="AQ15" s="8"/>
      <c r="AR15" s="6"/>
      <c r="AS15" s="6"/>
      <c r="AT15" s="6"/>
      <c r="AU15" s="6"/>
      <c r="AV15" s="6"/>
      <c r="AW15" s="6"/>
      <c r="AX15" s="6"/>
      <c r="AY15" s="6"/>
      <c r="AZ15" s="6"/>
      <c r="BA15" s="6"/>
    </row>
    <row r="16" spans="1:53" ht="13.5">
      <c r="A16" s="520"/>
      <c r="B16" s="521"/>
      <c r="C16" s="521"/>
      <c r="D16" s="521"/>
      <c r="E16" s="521"/>
      <c r="F16" s="521"/>
      <c r="G16" s="521"/>
      <c r="H16" s="521"/>
      <c r="I16" s="521"/>
      <c r="J16" s="521"/>
      <c r="K16" s="521"/>
      <c r="L16" s="521"/>
      <c r="M16" s="521"/>
      <c r="N16" s="521"/>
      <c r="O16" s="521"/>
      <c r="P16" s="521"/>
      <c r="Q16" s="521"/>
      <c r="R16" s="521"/>
      <c r="S16" s="521"/>
      <c r="T16" s="521"/>
      <c r="U16" s="521"/>
      <c r="V16" s="521"/>
      <c r="W16" s="521"/>
      <c r="X16" s="521"/>
      <c r="Y16" s="521"/>
      <c r="Z16" s="521"/>
      <c r="AA16" s="521"/>
      <c r="AB16" s="521"/>
      <c r="AC16" s="521"/>
      <c r="AD16" s="521"/>
      <c r="AE16" s="521"/>
      <c r="AF16" s="521"/>
      <c r="AG16" s="521"/>
      <c r="AH16" s="521"/>
      <c r="AI16" s="521"/>
      <c r="AJ16" s="521"/>
      <c r="AK16" s="521"/>
      <c r="AL16" s="521"/>
      <c r="AM16" s="521"/>
      <c r="AN16" s="522"/>
      <c r="AO16" s="492"/>
      <c r="AP16" s="6"/>
      <c r="AQ16" s="8"/>
      <c r="AR16" s="6"/>
      <c r="AS16" s="6"/>
      <c r="AT16" s="6"/>
      <c r="AU16" s="6"/>
      <c r="AV16" s="6"/>
      <c r="AW16" s="6"/>
      <c r="AX16" s="6"/>
      <c r="AY16" s="6"/>
      <c r="AZ16" s="6"/>
      <c r="BA16" s="6"/>
    </row>
    <row r="17" spans="1:53" ht="13.5">
      <c r="A17" s="520"/>
      <c r="B17" s="521"/>
      <c r="C17" s="521"/>
      <c r="D17" s="521"/>
      <c r="E17" s="521"/>
      <c r="F17" s="521"/>
      <c r="G17" s="521"/>
      <c r="H17" s="521"/>
      <c r="I17" s="521"/>
      <c r="J17" s="521"/>
      <c r="K17" s="521"/>
      <c r="L17" s="521"/>
      <c r="M17" s="521"/>
      <c r="N17" s="521"/>
      <c r="O17" s="521"/>
      <c r="P17" s="521"/>
      <c r="Q17" s="521"/>
      <c r="R17" s="521"/>
      <c r="S17" s="521"/>
      <c r="T17" s="521"/>
      <c r="U17" s="521"/>
      <c r="V17" s="521"/>
      <c r="W17" s="521"/>
      <c r="X17" s="521"/>
      <c r="Y17" s="521"/>
      <c r="Z17" s="521"/>
      <c r="AA17" s="521"/>
      <c r="AB17" s="521"/>
      <c r="AC17" s="521"/>
      <c r="AD17" s="521"/>
      <c r="AE17" s="521"/>
      <c r="AF17" s="521"/>
      <c r="AG17" s="521"/>
      <c r="AH17" s="521"/>
      <c r="AI17" s="521"/>
      <c r="AJ17" s="521"/>
      <c r="AK17" s="521"/>
      <c r="AL17" s="521"/>
      <c r="AM17" s="521"/>
      <c r="AN17" s="522"/>
      <c r="AO17" s="492"/>
      <c r="AP17" s="6"/>
      <c r="AQ17" s="8"/>
      <c r="AR17" s="6"/>
      <c r="AS17" s="6"/>
      <c r="AT17" s="6"/>
      <c r="AU17" s="6"/>
      <c r="AV17" s="6"/>
      <c r="AW17" s="6"/>
      <c r="AX17" s="6"/>
      <c r="AY17" s="6"/>
      <c r="AZ17" s="6"/>
      <c r="BA17" s="6"/>
    </row>
    <row r="18" spans="1:53" ht="13.5">
      <c r="A18" s="520"/>
      <c r="B18" s="521"/>
      <c r="C18" s="521"/>
      <c r="D18" s="521"/>
      <c r="E18" s="521"/>
      <c r="F18" s="521"/>
      <c r="G18" s="521"/>
      <c r="H18" s="521"/>
      <c r="I18" s="521"/>
      <c r="J18" s="521"/>
      <c r="K18" s="521"/>
      <c r="L18" s="521"/>
      <c r="M18" s="521"/>
      <c r="N18" s="521"/>
      <c r="O18" s="521"/>
      <c r="P18" s="521"/>
      <c r="Q18" s="521"/>
      <c r="R18" s="521"/>
      <c r="S18" s="521"/>
      <c r="T18" s="521"/>
      <c r="U18" s="521"/>
      <c r="V18" s="521"/>
      <c r="W18" s="521"/>
      <c r="X18" s="521"/>
      <c r="Y18" s="521"/>
      <c r="Z18" s="521"/>
      <c r="AA18" s="521"/>
      <c r="AB18" s="521"/>
      <c r="AC18" s="521"/>
      <c r="AD18" s="521"/>
      <c r="AE18" s="521"/>
      <c r="AF18" s="521"/>
      <c r="AG18" s="521"/>
      <c r="AH18" s="521"/>
      <c r="AI18" s="521"/>
      <c r="AJ18" s="521"/>
      <c r="AK18" s="521"/>
      <c r="AL18" s="521"/>
      <c r="AM18" s="521"/>
      <c r="AN18" s="522"/>
      <c r="AO18" s="492"/>
      <c r="AP18" s="6"/>
      <c r="AQ18" s="8"/>
      <c r="AR18" s="6"/>
      <c r="AS18" s="6"/>
      <c r="AT18" s="6"/>
      <c r="AU18" s="6"/>
      <c r="AV18" s="6"/>
      <c r="AW18" s="6"/>
      <c r="AX18" s="6"/>
      <c r="AY18" s="6"/>
      <c r="AZ18" s="6"/>
      <c r="BA18" s="6"/>
    </row>
    <row r="19" spans="1:53" ht="13.5">
      <c r="A19" s="520"/>
      <c r="B19" s="521"/>
      <c r="C19" s="521"/>
      <c r="D19" s="521"/>
      <c r="E19" s="521"/>
      <c r="F19" s="521"/>
      <c r="G19" s="521"/>
      <c r="H19" s="521"/>
      <c r="I19" s="521"/>
      <c r="J19" s="521"/>
      <c r="K19" s="521"/>
      <c r="L19" s="521"/>
      <c r="M19" s="521"/>
      <c r="N19" s="521"/>
      <c r="O19" s="521"/>
      <c r="P19" s="521"/>
      <c r="Q19" s="521"/>
      <c r="R19" s="521"/>
      <c r="S19" s="521"/>
      <c r="T19" s="521"/>
      <c r="U19" s="521"/>
      <c r="V19" s="521"/>
      <c r="W19" s="521"/>
      <c r="X19" s="521"/>
      <c r="Y19" s="521"/>
      <c r="Z19" s="521"/>
      <c r="AA19" s="521"/>
      <c r="AB19" s="521"/>
      <c r="AC19" s="521"/>
      <c r="AD19" s="521"/>
      <c r="AE19" s="521"/>
      <c r="AF19" s="521"/>
      <c r="AG19" s="521"/>
      <c r="AH19" s="521"/>
      <c r="AI19" s="521"/>
      <c r="AJ19" s="521"/>
      <c r="AK19" s="521"/>
      <c r="AL19" s="521"/>
      <c r="AM19" s="521"/>
      <c r="AN19" s="522"/>
      <c r="AO19" s="492"/>
      <c r="AP19" s="6"/>
      <c r="AQ19" s="8"/>
      <c r="AR19" s="6"/>
      <c r="AS19" s="6"/>
      <c r="AT19" s="6"/>
      <c r="AU19" s="6"/>
      <c r="AV19" s="6"/>
      <c r="AW19" s="6"/>
      <c r="AX19" s="6"/>
      <c r="AY19" s="6"/>
      <c r="AZ19" s="6"/>
      <c r="BA19" s="6"/>
    </row>
    <row r="20" spans="1:53" ht="13.5">
      <c r="A20" s="520"/>
      <c r="B20" s="521"/>
      <c r="C20" s="521"/>
      <c r="D20" s="521"/>
      <c r="E20" s="521"/>
      <c r="F20" s="521"/>
      <c r="G20" s="521"/>
      <c r="H20" s="521"/>
      <c r="I20" s="521"/>
      <c r="J20" s="521"/>
      <c r="K20" s="521"/>
      <c r="L20" s="521"/>
      <c r="M20" s="521"/>
      <c r="N20" s="521"/>
      <c r="O20" s="521"/>
      <c r="P20" s="521"/>
      <c r="Q20" s="521"/>
      <c r="R20" s="521"/>
      <c r="S20" s="521"/>
      <c r="T20" s="521"/>
      <c r="U20" s="521"/>
      <c r="V20" s="521"/>
      <c r="W20" s="521"/>
      <c r="X20" s="521"/>
      <c r="Y20" s="521"/>
      <c r="Z20" s="521"/>
      <c r="AA20" s="521"/>
      <c r="AB20" s="521"/>
      <c r="AC20" s="521"/>
      <c r="AD20" s="521"/>
      <c r="AE20" s="521"/>
      <c r="AF20" s="521"/>
      <c r="AG20" s="521"/>
      <c r="AH20" s="521"/>
      <c r="AI20" s="521"/>
      <c r="AJ20" s="521"/>
      <c r="AK20" s="521"/>
      <c r="AL20" s="521"/>
      <c r="AM20" s="521"/>
      <c r="AN20" s="522"/>
      <c r="AO20" s="492"/>
      <c r="AP20" s="6"/>
      <c r="AQ20" s="8"/>
      <c r="AR20" s="6"/>
      <c r="AS20" s="6"/>
      <c r="AT20" s="6"/>
      <c r="AU20" s="6"/>
      <c r="AV20" s="6"/>
      <c r="AW20" s="6"/>
      <c r="AX20" s="6"/>
      <c r="AY20" s="6"/>
      <c r="AZ20" s="6"/>
      <c r="BA20" s="6"/>
    </row>
    <row r="21" spans="1:53" ht="13.5">
      <c r="A21" s="471"/>
      <c r="B21" s="472"/>
      <c r="C21" s="472"/>
      <c r="D21" s="472"/>
      <c r="E21" s="472"/>
      <c r="F21" s="472"/>
      <c r="G21" s="472"/>
      <c r="H21" s="472"/>
      <c r="I21" s="472"/>
      <c r="J21" s="472"/>
      <c r="K21" s="472"/>
      <c r="L21" s="472"/>
      <c r="M21" s="472"/>
      <c r="N21" s="472"/>
      <c r="O21" s="472"/>
      <c r="P21" s="472"/>
      <c r="Q21" s="472"/>
      <c r="R21" s="472"/>
      <c r="S21" s="472"/>
      <c r="T21" s="472"/>
      <c r="U21" s="472"/>
      <c r="V21" s="472"/>
      <c r="W21" s="472"/>
      <c r="X21" s="472"/>
      <c r="Y21" s="472"/>
      <c r="Z21" s="472"/>
      <c r="AA21" s="472"/>
      <c r="AB21" s="472"/>
      <c r="AC21" s="472"/>
      <c r="AD21" s="472"/>
      <c r="AE21" s="472"/>
      <c r="AF21" s="472"/>
      <c r="AG21" s="472"/>
      <c r="AH21" s="472"/>
      <c r="AI21" s="472"/>
      <c r="AJ21" s="472"/>
      <c r="AK21" s="472"/>
      <c r="AL21" s="472"/>
      <c r="AM21" s="472"/>
      <c r="AN21" s="473"/>
      <c r="AO21" s="474"/>
      <c r="AP21" s="6"/>
      <c r="AQ21" s="8"/>
      <c r="AR21" s="6"/>
      <c r="AS21" s="6"/>
      <c r="AT21" s="6"/>
      <c r="AU21" s="6"/>
      <c r="AV21" s="6"/>
      <c r="AW21" s="6"/>
      <c r="AX21" s="6"/>
      <c r="AY21" s="6"/>
      <c r="AZ21" s="6"/>
      <c r="BA21" s="6"/>
    </row>
    <row r="22" spans="1:53" ht="13.5">
      <c r="A22" s="471"/>
      <c r="B22" s="472"/>
      <c r="C22" s="472"/>
      <c r="D22" s="472"/>
      <c r="E22" s="472"/>
      <c r="F22" s="472"/>
      <c r="G22" s="472"/>
      <c r="H22" s="472"/>
      <c r="I22" s="472"/>
      <c r="J22" s="472"/>
      <c r="K22" s="472"/>
      <c r="L22" s="472"/>
      <c r="M22" s="472"/>
      <c r="N22" s="472"/>
      <c r="O22" s="472"/>
      <c r="P22" s="472"/>
      <c r="Q22" s="472"/>
      <c r="R22" s="472"/>
      <c r="S22" s="472"/>
      <c r="T22" s="472"/>
      <c r="U22" s="472"/>
      <c r="V22" s="472"/>
      <c r="W22" s="472"/>
      <c r="X22" s="472"/>
      <c r="Y22" s="472"/>
      <c r="Z22" s="472"/>
      <c r="AA22" s="472"/>
      <c r="AB22" s="472"/>
      <c r="AC22" s="472"/>
      <c r="AD22" s="472"/>
      <c r="AE22" s="472"/>
      <c r="AF22" s="472"/>
      <c r="AG22" s="472"/>
      <c r="AH22" s="472"/>
      <c r="AI22" s="472"/>
      <c r="AJ22" s="472"/>
      <c r="AK22" s="472"/>
      <c r="AL22" s="472"/>
      <c r="AM22" s="472"/>
      <c r="AN22" s="473"/>
      <c r="AO22" s="474"/>
      <c r="AP22" s="6"/>
      <c r="AQ22" s="8"/>
      <c r="AR22" s="6"/>
      <c r="AS22" s="6"/>
      <c r="AT22" s="6"/>
      <c r="AU22" s="6"/>
      <c r="AV22" s="6"/>
      <c r="AW22" s="6"/>
      <c r="AX22" s="6"/>
      <c r="AY22" s="6"/>
      <c r="AZ22" s="6"/>
      <c r="BA22" s="6"/>
    </row>
    <row r="23" spans="1:53" ht="13.5">
      <c r="A23" s="471"/>
      <c r="B23" s="472"/>
      <c r="C23" s="472"/>
      <c r="D23" s="472"/>
      <c r="E23" s="472"/>
      <c r="F23" s="472"/>
      <c r="G23" s="472"/>
      <c r="H23" s="472"/>
      <c r="I23" s="472"/>
      <c r="J23" s="472"/>
      <c r="K23" s="472"/>
      <c r="L23" s="472"/>
      <c r="M23" s="472"/>
      <c r="N23" s="472"/>
      <c r="O23" s="472"/>
      <c r="P23" s="472"/>
      <c r="Q23" s="472"/>
      <c r="R23" s="472"/>
      <c r="S23" s="472"/>
      <c r="T23" s="472"/>
      <c r="U23" s="472"/>
      <c r="V23" s="472"/>
      <c r="W23" s="472"/>
      <c r="X23" s="472"/>
      <c r="Y23" s="472"/>
      <c r="Z23" s="472"/>
      <c r="AA23" s="472"/>
      <c r="AB23" s="472"/>
      <c r="AC23" s="472"/>
      <c r="AD23" s="472"/>
      <c r="AE23" s="472"/>
      <c r="AF23" s="472"/>
      <c r="AG23" s="472"/>
      <c r="AH23" s="472"/>
      <c r="AI23" s="472"/>
      <c r="AJ23" s="472"/>
      <c r="AK23" s="472"/>
      <c r="AL23" s="472"/>
      <c r="AM23" s="472"/>
      <c r="AN23" s="473"/>
      <c r="AO23" s="474"/>
      <c r="AP23" s="6"/>
      <c r="AQ23" s="6"/>
      <c r="AR23" s="6"/>
      <c r="AS23" s="6"/>
      <c r="AT23" s="6"/>
      <c r="AU23" s="6"/>
      <c r="AV23" s="6"/>
      <c r="AW23" s="6"/>
      <c r="AX23" s="6"/>
      <c r="AY23" s="6"/>
      <c r="AZ23" s="6"/>
      <c r="BA23" s="6"/>
    </row>
    <row r="24" spans="1:53" ht="13.5">
      <c r="A24" s="471"/>
      <c r="B24" s="472"/>
      <c r="C24" s="472"/>
      <c r="D24" s="472"/>
      <c r="E24" s="472"/>
      <c r="F24" s="472"/>
      <c r="G24" s="472"/>
      <c r="H24" s="472"/>
      <c r="I24" s="472"/>
      <c r="J24" s="472"/>
      <c r="K24" s="472"/>
      <c r="L24" s="472"/>
      <c r="M24" s="472"/>
      <c r="N24" s="472"/>
      <c r="O24" s="472"/>
      <c r="P24" s="472"/>
      <c r="Q24" s="472"/>
      <c r="R24" s="472"/>
      <c r="S24" s="472"/>
      <c r="T24" s="472"/>
      <c r="U24" s="472"/>
      <c r="V24" s="472"/>
      <c r="W24" s="472"/>
      <c r="X24" s="472"/>
      <c r="Y24" s="472"/>
      <c r="Z24" s="472"/>
      <c r="AA24" s="472"/>
      <c r="AB24" s="472"/>
      <c r="AC24" s="472"/>
      <c r="AD24" s="472"/>
      <c r="AE24" s="472"/>
      <c r="AF24" s="472"/>
      <c r="AG24" s="472"/>
      <c r="AH24" s="472"/>
      <c r="AI24" s="472"/>
      <c r="AJ24" s="472"/>
      <c r="AK24" s="472"/>
      <c r="AL24" s="472"/>
      <c r="AM24" s="472"/>
      <c r="AN24" s="473"/>
      <c r="AO24" s="474"/>
      <c r="AP24" s="6"/>
      <c r="AQ24" s="6"/>
      <c r="AR24" s="6"/>
      <c r="AS24" s="6"/>
      <c r="AT24" s="6"/>
      <c r="AU24" s="6"/>
      <c r="AV24" s="6"/>
      <c r="AW24" s="6"/>
      <c r="AX24" s="6"/>
      <c r="AY24" s="6"/>
      <c r="AZ24" s="6"/>
      <c r="BA24" s="6"/>
    </row>
    <row r="25" spans="1:53" ht="13.5">
      <c r="A25" s="471"/>
      <c r="B25" s="472"/>
      <c r="C25" s="472"/>
      <c r="D25" s="472"/>
      <c r="E25" s="472"/>
      <c r="F25" s="472"/>
      <c r="G25" s="472"/>
      <c r="H25" s="472"/>
      <c r="I25" s="472"/>
      <c r="J25" s="472"/>
      <c r="K25" s="472"/>
      <c r="L25" s="472"/>
      <c r="M25" s="472"/>
      <c r="N25" s="472"/>
      <c r="O25" s="472"/>
      <c r="P25" s="472"/>
      <c r="Q25" s="472"/>
      <c r="R25" s="472"/>
      <c r="S25" s="472"/>
      <c r="T25" s="472"/>
      <c r="U25" s="472"/>
      <c r="V25" s="472"/>
      <c r="W25" s="472"/>
      <c r="X25" s="472"/>
      <c r="Y25" s="472"/>
      <c r="Z25" s="472"/>
      <c r="AA25" s="472"/>
      <c r="AB25" s="472"/>
      <c r="AC25" s="472"/>
      <c r="AD25" s="472"/>
      <c r="AE25" s="472"/>
      <c r="AF25" s="472"/>
      <c r="AG25" s="472"/>
      <c r="AH25" s="472"/>
      <c r="AI25" s="472"/>
      <c r="AJ25" s="472"/>
      <c r="AK25" s="472"/>
      <c r="AL25" s="472"/>
      <c r="AM25" s="472"/>
      <c r="AN25" s="473"/>
      <c r="AO25" s="474"/>
      <c r="AP25" s="6"/>
      <c r="AQ25" s="6"/>
      <c r="AR25" s="6"/>
      <c r="AS25" s="6"/>
      <c r="AT25" s="6"/>
      <c r="AU25" s="6"/>
      <c r="AV25" s="6"/>
      <c r="AW25" s="6"/>
      <c r="AX25" s="6"/>
      <c r="AY25" s="6"/>
      <c r="AZ25" s="6"/>
      <c r="BA25" s="6"/>
    </row>
    <row r="26" spans="1:53" ht="13.5">
      <c r="A26" s="471"/>
      <c r="B26" s="472"/>
      <c r="C26" s="472"/>
      <c r="D26" s="472"/>
      <c r="E26" s="472"/>
      <c r="F26" s="472"/>
      <c r="G26" s="472"/>
      <c r="H26" s="472"/>
      <c r="I26" s="472"/>
      <c r="J26" s="472"/>
      <c r="K26" s="472"/>
      <c r="L26" s="472"/>
      <c r="M26" s="472"/>
      <c r="N26" s="472"/>
      <c r="O26" s="472"/>
      <c r="P26" s="472"/>
      <c r="Q26" s="472"/>
      <c r="R26" s="472"/>
      <c r="S26" s="472"/>
      <c r="T26" s="472"/>
      <c r="U26" s="472"/>
      <c r="V26" s="472"/>
      <c r="W26" s="472"/>
      <c r="X26" s="472"/>
      <c r="Y26" s="472"/>
      <c r="Z26" s="472"/>
      <c r="AA26" s="472"/>
      <c r="AB26" s="472"/>
      <c r="AC26" s="472"/>
      <c r="AD26" s="472"/>
      <c r="AE26" s="472"/>
      <c r="AF26" s="472"/>
      <c r="AG26" s="472"/>
      <c r="AH26" s="472"/>
      <c r="AI26" s="472"/>
      <c r="AJ26" s="472"/>
      <c r="AK26" s="472"/>
      <c r="AL26" s="472"/>
      <c r="AM26" s="472"/>
      <c r="AN26" s="473"/>
      <c r="AO26" s="474"/>
      <c r="AP26" s="6"/>
      <c r="AQ26" s="6"/>
      <c r="AR26" s="6"/>
      <c r="AS26" s="6"/>
      <c r="AT26" s="6"/>
      <c r="AU26" s="6"/>
      <c r="AV26" s="6"/>
      <c r="AW26" s="6"/>
      <c r="AX26" s="6"/>
      <c r="AY26" s="6"/>
      <c r="AZ26" s="6"/>
      <c r="BA26" s="6"/>
    </row>
    <row r="27" spans="1:53" ht="13.5">
      <c r="A27" s="471"/>
      <c r="B27" s="472"/>
      <c r="C27" s="472"/>
      <c r="D27" s="472"/>
      <c r="E27" s="472"/>
      <c r="F27" s="472"/>
      <c r="G27" s="472"/>
      <c r="H27" s="472"/>
      <c r="I27" s="472"/>
      <c r="J27" s="472"/>
      <c r="K27" s="472"/>
      <c r="L27" s="472"/>
      <c r="M27" s="472"/>
      <c r="N27" s="472"/>
      <c r="O27" s="472"/>
      <c r="P27" s="472"/>
      <c r="Q27" s="472"/>
      <c r="R27" s="472"/>
      <c r="S27" s="472"/>
      <c r="T27" s="472"/>
      <c r="U27" s="472"/>
      <c r="V27" s="472"/>
      <c r="W27" s="472"/>
      <c r="X27" s="472"/>
      <c r="Y27" s="472"/>
      <c r="Z27" s="472"/>
      <c r="AA27" s="472"/>
      <c r="AB27" s="472"/>
      <c r="AC27" s="472"/>
      <c r="AD27" s="472"/>
      <c r="AE27" s="472"/>
      <c r="AF27" s="472"/>
      <c r="AG27" s="472"/>
      <c r="AH27" s="472"/>
      <c r="AI27" s="472"/>
      <c r="AJ27" s="472"/>
      <c r="AK27" s="472"/>
      <c r="AL27" s="472"/>
      <c r="AM27" s="472"/>
      <c r="AN27" s="473"/>
      <c r="AO27" s="474"/>
      <c r="AP27" s="6"/>
      <c r="AQ27" s="6"/>
      <c r="AR27" s="6"/>
      <c r="AS27" s="6"/>
      <c r="AT27" s="6"/>
      <c r="AU27" s="6"/>
      <c r="AV27" s="6"/>
      <c r="AW27" s="6"/>
      <c r="AX27" s="6"/>
      <c r="AY27" s="6"/>
      <c r="AZ27" s="6"/>
      <c r="BA27" s="6"/>
    </row>
    <row r="28" spans="1:53" ht="13.5">
      <c r="A28" s="471"/>
      <c r="B28" s="472"/>
      <c r="C28" s="472"/>
      <c r="D28" s="472"/>
      <c r="E28" s="472"/>
      <c r="F28" s="472"/>
      <c r="G28" s="472"/>
      <c r="H28" s="472"/>
      <c r="I28" s="472"/>
      <c r="J28" s="472"/>
      <c r="K28" s="472"/>
      <c r="L28" s="472"/>
      <c r="M28" s="472"/>
      <c r="N28" s="472"/>
      <c r="O28" s="472"/>
      <c r="P28" s="472"/>
      <c r="Q28" s="472"/>
      <c r="R28" s="472"/>
      <c r="S28" s="472"/>
      <c r="T28" s="472"/>
      <c r="U28" s="472"/>
      <c r="V28" s="472"/>
      <c r="W28" s="472"/>
      <c r="X28" s="472"/>
      <c r="Y28" s="472"/>
      <c r="Z28" s="472"/>
      <c r="AA28" s="472"/>
      <c r="AB28" s="472"/>
      <c r="AC28" s="472"/>
      <c r="AD28" s="472"/>
      <c r="AE28" s="472"/>
      <c r="AF28" s="472"/>
      <c r="AG28" s="472"/>
      <c r="AH28" s="472"/>
      <c r="AI28" s="472"/>
      <c r="AJ28" s="472"/>
      <c r="AK28" s="472"/>
      <c r="AL28" s="472"/>
      <c r="AM28" s="472"/>
      <c r="AN28" s="473"/>
      <c r="AO28" s="474"/>
      <c r="AP28" s="6"/>
      <c r="AQ28" s="6"/>
      <c r="AR28" s="6"/>
      <c r="AS28" s="6"/>
      <c r="AT28" s="6"/>
      <c r="AU28" s="6"/>
      <c r="AV28" s="6"/>
      <c r="AW28" s="6"/>
      <c r="AX28" s="6"/>
      <c r="AY28" s="6"/>
      <c r="AZ28" s="6"/>
      <c r="BA28" s="6"/>
    </row>
    <row r="29" spans="1:53" ht="13.5">
      <c r="A29" s="471"/>
      <c r="B29" s="472"/>
      <c r="C29" s="472"/>
      <c r="D29" s="472"/>
      <c r="E29" s="472"/>
      <c r="F29" s="472"/>
      <c r="G29" s="472"/>
      <c r="H29" s="472"/>
      <c r="I29" s="472"/>
      <c r="J29" s="472"/>
      <c r="K29" s="472"/>
      <c r="L29" s="472"/>
      <c r="M29" s="472"/>
      <c r="N29" s="472"/>
      <c r="O29" s="472"/>
      <c r="P29" s="472"/>
      <c r="Q29" s="472"/>
      <c r="R29" s="472"/>
      <c r="S29" s="472"/>
      <c r="T29" s="472"/>
      <c r="U29" s="472"/>
      <c r="V29" s="472"/>
      <c r="W29" s="472"/>
      <c r="X29" s="472"/>
      <c r="Y29" s="472"/>
      <c r="Z29" s="472"/>
      <c r="AA29" s="472"/>
      <c r="AB29" s="472"/>
      <c r="AC29" s="472"/>
      <c r="AD29" s="472"/>
      <c r="AE29" s="472"/>
      <c r="AF29" s="472"/>
      <c r="AG29" s="472"/>
      <c r="AH29" s="472"/>
      <c r="AI29" s="472"/>
      <c r="AJ29" s="472"/>
      <c r="AK29" s="472"/>
      <c r="AL29" s="472"/>
      <c r="AM29" s="472"/>
      <c r="AN29" s="473"/>
      <c r="AO29" s="474"/>
      <c r="AP29" s="6"/>
      <c r="AQ29" s="6"/>
      <c r="AR29" s="6"/>
      <c r="AS29" s="6"/>
      <c r="AT29" s="6"/>
      <c r="AU29" s="6"/>
      <c r="AV29" s="6"/>
      <c r="AW29" s="6"/>
      <c r="AX29" s="6"/>
      <c r="AY29" s="6"/>
      <c r="AZ29" s="6"/>
      <c r="BA29" s="6"/>
    </row>
    <row r="30" spans="1:53" ht="13.5">
      <c r="A30" s="471"/>
      <c r="B30" s="472"/>
      <c r="C30" s="472"/>
      <c r="D30" s="472"/>
      <c r="E30" s="472"/>
      <c r="F30" s="472"/>
      <c r="G30" s="472"/>
      <c r="H30" s="472"/>
      <c r="I30" s="472"/>
      <c r="J30" s="472"/>
      <c r="K30" s="472"/>
      <c r="L30" s="472"/>
      <c r="M30" s="472"/>
      <c r="N30" s="472"/>
      <c r="O30" s="472"/>
      <c r="P30" s="472"/>
      <c r="Q30" s="472"/>
      <c r="R30" s="472"/>
      <c r="S30" s="472"/>
      <c r="T30" s="472"/>
      <c r="U30" s="472"/>
      <c r="V30" s="472"/>
      <c r="W30" s="472"/>
      <c r="X30" s="472"/>
      <c r="Y30" s="472"/>
      <c r="Z30" s="472"/>
      <c r="AA30" s="472"/>
      <c r="AB30" s="472"/>
      <c r="AC30" s="472"/>
      <c r="AD30" s="472"/>
      <c r="AE30" s="472"/>
      <c r="AF30" s="472"/>
      <c r="AG30" s="472"/>
      <c r="AH30" s="472"/>
      <c r="AI30" s="472"/>
      <c r="AJ30" s="472"/>
      <c r="AK30" s="472"/>
      <c r="AL30" s="472"/>
      <c r="AM30" s="472"/>
      <c r="AN30" s="473"/>
      <c r="AO30" s="474"/>
      <c r="AP30" s="6"/>
      <c r="AQ30" s="6"/>
      <c r="AR30" s="6"/>
      <c r="AS30" s="6"/>
      <c r="AT30" s="6"/>
      <c r="AU30" s="6"/>
      <c r="AV30" s="6"/>
      <c r="AW30" s="6"/>
      <c r="AX30" s="6"/>
      <c r="AY30" s="6"/>
      <c r="AZ30" s="6"/>
      <c r="BA30" s="6"/>
    </row>
    <row r="31" spans="1:53" ht="13.5">
      <c r="A31" s="471"/>
      <c r="B31" s="472"/>
      <c r="C31" s="472"/>
      <c r="D31" s="472"/>
      <c r="E31" s="472"/>
      <c r="F31" s="472"/>
      <c r="G31" s="472"/>
      <c r="H31" s="472"/>
      <c r="I31" s="472"/>
      <c r="J31" s="472"/>
      <c r="K31" s="472"/>
      <c r="L31" s="472"/>
      <c r="M31" s="472"/>
      <c r="N31" s="472"/>
      <c r="O31" s="472"/>
      <c r="P31" s="472"/>
      <c r="Q31" s="472"/>
      <c r="R31" s="472"/>
      <c r="S31" s="472"/>
      <c r="T31" s="472"/>
      <c r="U31" s="472"/>
      <c r="V31" s="472"/>
      <c r="W31" s="472"/>
      <c r="X31" s="472"/>
      <c r="Y31" s="472"/>
      <c r="Z31" s="472"/>
      <c r="AA31" s="472"/>
      <c r="AB31" s="472"/>
      <c r="AC31" s="472"/>
      <c r="AD31" s="472"/>
      <c r="AE31" s="472"/>
      <c r="AF31" s="472"/>
      <c r="AG31" s="472"/>
      <c r="AH31" s="472"/>
      <c r="AI31" s="472"/>
      <c r="AJ31" s="472"/>
      <c r="AK31" s="472"/>
      <c r="AL31" s="472"/>
      <c r="AM31" s="472"/>
      <c r="AN31" s="473"/>
      <c r="AO31" s="474"/>
      <c r="AP31" s="6"/>
      <c r="AQ31" s="6"/>
      <c r="AR31" s="6"/>
      <c r="AS31" s="6"/>
      <c r="AT31" s="6"/>
      <c r="AU31" s="6"/>
      <c r="AV31" s="6"/>
      <c r="AW31" s="6"/>
      <c r="AX31" s="6"/>
      <c r="AY31" s="6"/>
      <c r="AZ31" s="6"/>
      <c r="BA31" s="6"/>
    </row>
    <row r="32" spans="1:53" ht="13.5">
      <c r="A32" s="471"/>
      <c r="B32" s="472"/>
      <c r="C32" s="472"/>
      <c r="D32" s="472"/>
      <c r="E32" s="472"/>
      <c r="F32" s="472"/>
      <c r="G32" s="472"/>
      <c r="H32" s="472"/>
      <c r="I32" s="472"/>
      <c r="J32" s="472"/>
      <c r="K32" s="472"/>
      <c r="L32" s="472"/>
      <c r="M32" s="472"/>
      <c r="N32" s="472"/>
      <c r="O32" s="472"/>
      <c r="P32" s="472"/>
      <c r="Q32" s="472"/>
      <c r="R32" s="472"/>
      <c r="S32" s="472"/>
      <c r="T32" s="472"/>
      <c r="U32" s="472"/>
      <c r="V32" s="472"/>
      <c r="W32" s="472"/>
      <c r="X32" s="472"/>
      <c r="Y32" s="472"/>
      <c r="Z32" s="472"/>
      <c r="AA32" s="472"/>
      <c r="AB32" s="472"/>
      <c r="AC32" s="472"/>
      <c r="AD32" s="472"/>
      <c r="AE32" s="472"/>
      <c r="AF32" s="472"/>
      <c r="AG32" s="472"/>
      <c r="AH32" s="472"/>
      <c r="AI32" s="472"/>
      <c r="AJ32" s="472"/>
      <c r="AK32" s="472"/>
      <c r="AL32" s="472"/>
      <c r="AM32" s="472"/>
      <c r="AN32" s="473"/>
      <c r="AO32" s="474"/>
      <c r="AP32" s="6"/>
      <c r="AQ32" s="6"/>
      <c r="AR32" s="6"/>
      <c r="AS32" s="6"/>
      <c r="AT32" s="6"/>
      <c r="AU32" s="6"/>
      <c r="AV32" s="6"/>
      <c r="AW32" s="6"/>
      <c r="AX32" s="6"/>
      <c r="AY32" s="6"/>
      <c r="AZ32" s="6"/>
      <c r="BA32" s="6"/>
    </row>
    <row r="33" spans="1:53" ht="13.5">
      <c r="A33" s="471"/>
      <c r="B33" s="472"/>
      <c r="C33" s="472"/>
      <c r="D33" s="472"/>
      <c r="E33" s="472"/>
      <c r="F33" s="472"/>
      <c r="G33" s="472"/>
      <c r="H33" s="472"/>
      <c r="I33" s="472"/>
      <c r="J33" s="472"/>
      <c r="K33" s="472"/>
      <c r="L33" s="472"/>
      <c r="M33" s="472"/>
      <c r="N33" s="472"/>
      <c r="O33" s="472"/>
      <c r="P33" s="472"/>
      <c r="Q33" s="472"/>
      <c r="R33" s="472"/>
      <c r="S33" s="472"/>
      <c r="T33" s="472"/>
      <c r="U33" s="472"/>
      <c r="V33" s="472"/>
      <c r="W33" s="472"/>
      <c r="X33" s="472"/>
      <c r="Y33" s="472"/>
      <c r="Z33" s="472"/>
      <c r="AA33" s="472"/>
      <c r="AB33" s="472"/>
      <c r="AC33" s="472"/>
      <c r="AD33" s="472"/>
      <c r="AE33" s="472"/>
      <c r="AF33" s="472"/>
      <c r="AG33" s="472"/>
      <c r="AH33" s="472"/>
      <c r="AI33" s="472"/>
      <c r="AJ33" s="472"/>
      <c r="AK33" s="472"/>
      <c r="AL33" s="472"/>
      <c r="AM33" s="472"/>
      <c r="AN33" s="473"/>
      <c r="AO33" s="474"/>
      <c r="AP33" s="6"/>
      <c r="AQ33" s="6"/>
      <c r="AR33" s="6"/>
      <c r="AS33" s="6"/>
      <c r="AT33" s="6"/>
      <c r="AU33" s="6"/>
      <c r="AV33" s="6"/>
      <c r="AW33" s="6"/>
      <c r="AX33" s="6"/>
      <c r="AY33" s="6"/>
      <c r="AZ33" s="6"/>
      <c r="BA33" s="6"/>
    </row>
    <row r="34" spans="1:53" ht="13.5">
      <c r="A34" s="471"/>
      <c r="B34" s="472"/>
      <c r="C34" s="472"/>
      <c r="D34" s="472"/>
      <c r="E34" s="472"/>
      <c r="F34" s="472"/>
      <c r="G34" s="472"/>
      <c r="H34" s="472"/>
      <c r="I34" s="472"/>
      <c r="J34" s="472"/>
      <c r="K34" s="472"/>
      <c r="L34" s="472"/>
      <c r="M34" s="472"/>
      <c r="N34" s="472"/>
      <c r="O34" s="472"/>
      <c r="P34" s="472"/>
      <c r="Q34" s="472"/>
      <c r="R34" s="472"/>
      <c r="S34" s="472"/>
      <c r="T34" s="472"/>
      <c r="U34" s="472"/>
      <c r="V34" s="472"/>
      <c r="W34" s="472"/>
      <c r="X34" s="472"/>
      <c r="Y34" s="472"/>
      <c r="Z34" s="472"/>
      <c r="AA34" s="472"/>
      <c r="AB34" s="472"/>
      <c r="AC34" s="472"/>
      <c r="AD34" s="472"/>
      <c r="AE34" s="472"/>
      <c r="AF34" s="472"/>
      <c r="AG34" s="472"/>
      <c r="AH34" s="472"/>
      <c r="AI34" s="472"/>
      <c r="AJ34" s="472"/>
      <c r="AK34" s="472"/>
      <c r="AL34" s="472"/>
      <c r="AM34" s="472"/>
      <c r="AN34" s="473"/>
      <c r="AO34" s="474"/>
      <c r="AP34" s="6"/>
      <c r="AQ34" s="6"/>
      <c r="AR34" s="6"/>
      <c r="AS34" s="6"/>
      <c r="AT34" s="6"/>
      <c r="AU34" s="6"/>
      <c r="AV34" s="6"/>
      <c r="AW34" s="6"/>
      <c r="AX34" s="6"/>
      <c r="AY34" s="6"/>
      <c r="AZ34" s="6"/>
      <c r="BA34" s="6"/>
    </row>
    <row r="35" spans="1:53" ht="13.5">
      <c r="A35" s="471"/>
      <c r="B35" s="472"/>
      <c r="C35" s="472"/>
      <c r="D35" s="472"/>
      <c r="E35" s="472"/>
      <c r="F35" s="472"/>
      <c r="G35" s="472"/>
      <c r="H35" s="472"/>
      <c r="I35" s="472"/>
      <c r="J35" s="472"/>
      <c r="K35" s="472"/>
      <c r="L35" s="472"/>
      <c r="M35" s="472"/>
      <c r="N35" s="472"/>
      <c r="O35" s="472"/>
      <c r="P35" s="472"/>
      <c r="Q35" s="472"/>
      <c r="R35" s="472"/>
      <c r="S35" s="472"/>
      <c r="T35" s="472"/>
      <c r="U35" s="472"/>
      <c r="V35" s="472"/>
      <c r="W35" s="472"/>
      <c r="X35" s="472"/>
      <c r="Y35" s="472"/>
      <c r="Z35" s="472"/>
      <c r="AA35" s="472"/>
      <c r="AB35" s="472"/>
      <c r="AC35" s="472"/>
      <c r="AD35" s="472"/>
      <c r="AE35" s="472"/>
      <c r="AF35" s="472"/>
      <c r="AG35" s="472"/>
      <c r="AH35" s="472"/>
      <c r="AI35" s="472"/>
      <c r="AJ35" s="472"/>
      <c r="AK35" s="472"/>
      <c r="AL35" s="472"/>
      <c r="AM35" s="472"/>
      <c r="AN35" s="473"/>
      <c r="AO35" s="474"/>
      <c r="AP35" s="6"/>
      <c r="AQ35" s="6"/>
      <c r="AR35" s="6"/>
      <c r="AS35" s="6"/>
      <c r="AT35" s="6"/>
      <c r="AU35" s="6"/>
      <c r="AV35" s="6"/>
      <c r="AW35" s="6"/>
      <c r="AX35" s="6"/>
      <c r="AY35" s="6"/>
      <c r="AZ35" s="6"/>
      <c r="BA35" s="6"/>
    </row>
    <row r="36" spans="1:53" ht="13.5">
      <c r="A36" s="471"/>
      <c r="B36" s="472"/>
      <c r="C36" s="472"/>
      <c r="D36" s="472"/>
      <c r="E36" s="472"/>
      <c r="F36" s="472"/>
      <c r="G36" s="472"/>
      <c r="H36" s="472"/>
      <c r="I36" s="472"/>
      <c r="J36" s="472"/>
      <c r="K36" s="472"/>
      <c r="L36" s="472"/>
      <c r="M36" s="472"/>
      <c r="N36" s="472"/>
      <c r="O36" s="472"/>
      <c r="P36" s="472"/>
      <c r="Q36" s="472"/>
      <c r="R36" s="472"/>
      <c r="S36" s="472"/>
      <c r="T36" s="472"/>
      <c r="U36" s="472"/>
      <c r="V36" s="472"/>
      <c r="W36" s="472"/>
      <c r="X36" s="472"/>
      <c r="Y36" s="472"/>
      <c r="Z36" s="472"/>
      <c r="AA36" s="472"/>
      <c r="AB36" s="472"/>
      <c r="AC36" s="472"/>
      <c r="AD36" s="472"/>
      <c r="AE36" s="472"/>
      <c r="AF36" s="472"/>
      <c r="AG36" s="472"/>
      <c r="AH36" s="472"/>
      <c r="AI36" s="472"/>
      <c r="AJ36" s="472"/>
      <c r="AK36" s="472"/>
      <c r="AL36" s="472"/>
      <c r="AM36" s="472"/>
      <c r="AN36" s="473"/>
      <c r="AO36" s="474"/>
      <c r="AP36" s="6"/>
      <c r="AQ36" s="6"/>
      <c r="AR36" s="6"/>
      <c r="AS36" s="6"/>
      <c r="AT36" s="6"/>
      <c r="AU36" s="6"/>
      <c r="AV36" s="6"/>
      <c r="AW36" s="6"/>
      <c r="AX36" s="6"/>
      <c r="AY36" s="6"/>
      <c r="AZ36" s="6"/>
      <c r="BA36" s="6"/>
    </row>
    <row r="37" spans="1:53" ht="13.5">
      <c r="A37" s="471"/>
      <c r="B37" s="472"/>
      <c r="C37" s="472"/>
      <c r="D37" s="472"/>
      <c r="E37" s="472"/>
      <c r="F37" s="472"/>
      <c r="G37" s="472"/>
      <c r="H37" s="472"/>
      <c r="I37" s="472"/>
      <c r="J37" s="472"/>
      <c r="K37" s="472"/>
      <c r="L37" s="472"/>
      <c r="M37" s="472"/>
      <c r="N37" s="472"/>
      <c r="O37" s="472"/>
      <c r="P37" s="472"/>
      <c r="Q37" s="472"/>
      <c r="R37" s="472"/>
      <c r="S37" s="472"/>
      <c r="T37" s="472"/>
      <c r="U37" s="472"/>
      <c r="V37" s="472"/>
      <c r="W37" s="472"/>
      <c r="X37" s="472"/>
      <c r="Y37" s="472"/>
      <c r="Z37" s="472"/>
      <c r="AA37" s="472"/>
      <c r="AB37" s="472"/>
      <c r="AC37" s="472"/>
      <c r="AD37" s="472"/>
      <c r="AE37" s="472"/>
      <c r="AF37" s="472"/>
      <c r="AG37" s="472"/>
      <c r="AH37" s="472"/>
      <c r="AI37" s="472"/>
      <c r="AJ37" s="472"/>
      <c r="AK37" s="472"/>
      <c r="AL37" s="472"/>
      <c r="AM37" s="472"/>
      <c r="AN37" s="473"/>
      <c r="AO37" s="474"/>
      <c r="AP37" s="6"/>
      <c r="AQ37" s="6"/>
      <c r="AR37" s="6"/>
      <c r="AS37" s="6"/>
      <c r="AT37" s="6"/>
      <c r="AU37" s="6"/>
      <c r="AV37" s="6"/>
      <c r="AW37" s="6"/>
      <c r="AX37" s="6"/>
      <c r="AY37" s="6"/>
      <c r="AZ37" s="6"/>
      <c r="BA37" s="6"/>
    </row>
    <row r="38" spans="1:53" ht="13.5">
      <c r="A38" s="471"/>
      <c r="B38" s="472"/>
      <c r="C38" s="472"/>
      <c r="D38" s="472"/>
      <c r="E38" s="472"/>
      <c r="F38" s="472"/>
      <c r="G38" s="472"/>
      <c r="H38" s="472"/>
      <c r="I38" s="472"/>
      <c r="J38" s="472"/>
      <c r="K38" s="472"/>
      <c r="L38" s="472"/>
      <c r="M38" s="472"/>
      <c r="N38" s="472"/>
      <c r="O38" s="472"/>
      <c r="P38" s="472"/>
      <c r="Q38" s="472"/>
      <c r="R38" s="472"/>
      <c r="S38" s="472"/>
      <c r="T38" s="472"/>
      <c r="U38" s="472"/>
      <c r="V38" s="472"/>
      <c r="W38" s="472"/>
      <c r="X38" s="472"/>
      <c r="Y38" s="472"/>
      <c r="Z38" s="472"/>
      <c r="AA38" s="472"/>
      <c r="AB38" s="472"/>
      <c r="AC38" s="472"/>
      <c r="AD38" s="472"/>
      <c r="AE38" s="472"/>
      <c r="AF38" s="472"/>
      <c r="AG38" s="472"/>
      <c r="AH38" s="472"/>
      <c r="AI38" s="472"/>
      <c r="AJ38" s="472"/>
      <c r="AK38" s="472"/>
      <c r="AL38" s="472"/>
      <c r="AM38" s="472"/>
      <c r="AN38" s="473"/>
      <c r="AO38" s="474"/>
      <c r="AP38" s="6"/>
      <c r="AQ38" s="6"/>
      <c r="AR38" s="6"/>
      <c r="AS38" s="6"/>
      <c r="AT38" s="6"/>
      <c r="AU38" s="6"/>
      <c r="AV38" s="6"/>
      <c r="AW38" s="6"/>
      <c r="AX38" s="6"/>
      <c r="AY38" s="6"/>
      <c r="AZ38" s="6"/>
      <c r="BA38" s="6"/>
    </row>
    <row r="39" spans="1:53" ht="13.5">
      <c r="A39" s="471"/>
      <c r="B39" s="472"/>
      <c r="C39" s="472"/>
      <c r="D39" s="472"/>
      <c r="E39" s="472"/>
      <c r="F39" s="472"/>
      <c r="G39" s="472"/>
      <c r="H39" s="472"/>
      <c r="I39" s="472"/>
      <c r="J39" s="472"/>
      <c r="K39" s="472"/>
      <c r="L39" s="472"/>
      <c r="M39" s="472"/>
      <c r="N39" s="472"/>
      <c r="O39" s="472"/>
      <c r="P39" s="472"/>
      <c r="Q39" s="472"/>
      <c r="R39" s="472"/>
      <c r="S39" s="472"/>
      <c r="T39" s="472"/>
      <c r="U39" s="472"/>
      <c r="V39" s="472"/>
      <c r="W39" s="472"/>
      <c r="X39" s="472"/>
      <c r="Y39" s="472"/>
      <c r="Z39" s="472"/>
      <c r="AA39" s="472"/>
      <c r="AB39" s="472"/>
      <c r="AC39" s="472"/>
      <c r="AD39" s="472"/>
      <c r="AE39" s="472"/>
      <c r="AF39" s="472"/>
      <c r="AG39" s="472"/>
      <c r="AH39" s="472"/>
      <c r="AI39" s="472"/>
      <c r="AJ39" s="472"/>
      <c r="AK39" s="472"/>
      <c r="AL39" s="472"/>
      <c r="AM39" s="472"/>
      <c r="AN39" s="473"/>
      <c r="AO39" s="474"/>
      <c r="AP39" s="8"/>
      <c r="AQ39" s="6"/>
      <c r="AR39" s="6"/>
      <c r="AS39" s="6"/>
      <c r="AT39" s="6"/>
      <c r="AU39" s="6"/>
      <c r="AV39" s="6"/>
      <c r="AW39" s="6"/>
      <c r="AX39" s="6"/>
      <c r="AY39" s="6"/>
      <c r="AZ39" s="6"/>
      <c r="BA39" s="6"/>
    </row>
    <row r="40" spans="1:53" ht="13.5">
      <c r="A40" s="471"/>
      <c r="B40" s="472"/>
      <c r="C40" s="472"/>
      <c r="D40" s="472"/>
      <c r="E40" s="472"/>
      <c r="F40" s="472"/>
      <c r="G40" s="472"/>
      <c r="H40" s="472"/>
      <c r="I40" s="472"/>
      <c r="J40" s="472"/>
      <c r="K40" s="472"/>
      <c r="L40" s="472"/>
      <c r="M40" s="472"/>
      <c r="N40" s="472"/>
      <c r="O40" s="472"/>
      <c r="P40" s="472"/>
      <c r="Q40" s="472"/>
      <c r="R40" s="472"/>
      <c r="S40" s="472"/>
      <c r="T40" s="472"/>
      <c r="U40" s="472"/>
      <c r="V40" s="472"/>
      <c r="W40" s="472"/>
      <c r="X40" s="472"/>
      <c r="Y40" s="472"/>
      <c r="Z40" s="472"/>
      <c r="AA40" s="472"/>
      <c r="AB40" s="472"/>
      <c r="AC40" s="472"/>
      <c r="AD40" s="472"/>
      <c r="AE40" s="472"/>
      <c r="AF40" s="472"/>
      <c r="AG40" s="472"/>
      <c r="AH40" s="472"/>
      <c r="AI40" s="472"/>
      <c r="AJ40" s="472"/>
      <c r="AK40" s="472"/>
      <c r="AL40" s="472"/>
      <c r="AM40" s="472"/>
      <c r="AN40" s="473"/>
      <c r="AO40" s="474"/>
      <c r="AP40" s="8"/>
      <c r="AQ40" s="6"/>
      <c r="AR40" s="6"/>
      <c r="AS40" s="6"/>
      <c r="AT40" s="6"/>
      <c r="AU40" s="6"/>
      <c r="AV40" s="6"/>
      <c r="AW40" s="6"/>
      <c r="AX40" s="6"/>
      <c r="AY40" s="6"/>
      <c r="AZ40" s="6"/>
      <c r="BA40" s="6"/>
    </row>
    <row r="41" spans="1:53" ht="13.5">
      <c r="A41" s="471"/>
      <c r="B41" s="472"/>
      <c r="C41" s="472"/>
      <c r="D41" s="472"/>
      <c r="E41" s="472"/>
      <c r="F41" s="472"/>
      <c r="G41" s="472"/>
      <c r="H41" s="472"/>
      <c r="I41" s="472"/>
      <c r="J41" s="472"/>
      <c r="K41" s="472"/>
      <c r="L41" s="472"/>
      <c r="M41" s="472"/>
      <c r="N41" s="472"/>
      <c r="O41" s="472"/>
      <c r="P41" s="472"/>
      <c r="Q41" s="472"/>
      <c r="R41" s="472"/>
      <c r="S41" s="472"/>
      <c r="T41" s="472"/>
      <c r="U41" s="472"/>
      <c r="V41" s="472"/>
      <c r="W41" s="472"/>
      <c r="X41" s="472"/>
      <c r="Y41" s="472"/>
      <c r="Z41" s="472"/>
      <c r="AA41" s="472"/>
      <c r="AB41" s="472"/>
      <c r="AC41" s="472"/>
      <c r="AD41" s="472"/>
      <c r="AE41" s="472"/>
      <c r="AF41" s="472"/>
      <c r="AG41" s="472"/>
      <c r="AH41" s="472"/>
      <c r="AI41" s="472"/>
      <c r="AJ41" s="472"/>
      <c r="AK41" s="472"/>
      <c r="AL41" s="472"/>
      <c r="AM41" s="472"/>
      <c r="AN41" s="473"/>
      <c r="AO41" s="474"/>
      <c r="AP41" s="8"/>
      <c r="AQ41" s="6"/>
      <c r="AR41" s="6"/>
      <c r="AS41" s="6"/>
      <c r="AT41" s="6"/>
      <c r="AU41" s="6"/>
      <c r="AV41" s="6"/>
      <c r="AW41" s="6"/>
      <c r="AX41" s="6"/>
      <c r="AY41" s="6"/>
      <c r="AZ41" s="6"/>
      <c r="BA41" s="6"/>
    </row>
    <row r="42" spans="1:53" ht="13.5">
      <c r="A42" s="471"/>
      <c r="B42" s="472"/>
      <c r="C42" s="472"/>
      <c r="D42" s="472"/>
      <c r="E42" s="472"/>
      <c r="F42" s="472"/>
      <c r="G42" s="472"/>
      <c r="H42" s="472"/>
      <c r="I42" s="472"/>
      <c r="J42" s="472"/>
      <c r="K42" s="472"/>
      <c r="L42" s="472"/>
      <c r="M42" s="472"/>
      <c r="N42" s="472"/>
      <c r="O42" s="472"/>
      <c r="P42" s="472"/>
      <c r="Q42" s="472"/>
      <c r="R42" s="472"/>
      <c r="S42" s="472"/>
      <c r="T42" s="472"/>
      <c r="U42" s="472"/>
      <c r="V42" s="472"/>
      <c r="W42" s="472"/>
      <c r="X42" s="472"/>
      <c r="Y42" s="472"/>
      <c r="Z42" s="472"/>
      <c r="AA42" s="472"/>
      <c r="AB42" s="472"/>
      <c r="AC42" s="472"/>
      <c r="AD42" s="472"/>
      <c r="AE42" s="472"/>
      <c r="AF42" s="472"/>
      <c r="AG42" s="472"/>
      <c r="AH42" s="472"/>
      <c r="AI42" s="472"/>
      <c r="AJ42" s="472"/>
      <c r="AK42" s="472"/>
      <c r="AL42" s="472"/>
      <c r="AM42" s="472"/>
      <c r="AN42" s="473"/>
      <c r="AO42" s="474"/>
      <c r="AP42" s="8"/>
      <c r="AQ42" s="6"/>
      <c r="AR42" s="6"/>
      <c r="AS42" s="6"/>
      <c r="AT42" s="6"/>
      <c r="AU42" s="6"/>
      <c r="AV42" s="6"/>
      <c r="AW42" s="6"/>
      <c r="AX42" s="6"/>
      <c r="AY42" s="6"/>
      <c r="AZ42" s="6"/>
      <c r="BA42" s="6"/>
    </row>
    <row r="43" spans="1:53" ht="13.5">
      <c r="A43" s="471"/>
      <c r="B43" s="472"/>
      <c r="C43" s="472"/>
      <c r="D43" s="472"/>
      <c r="E43" s="472"/>
      <c r="F43" s="472"/>
      <c r="G43" s="472"/>
      <c r="H43" s="472"/>
      <c r="I43" s="472"/>
      <c r="J43" s="472"/>
      <c r="K43" s="472"/>
      <c r="L43" s="472"/>
      <c r="M43" s="472"/>
      <c r="N43" s="472"/>
      <c r="O43" s="472"/>
      <c r="P43" s="472"/>
      <c r="Q43" s="472"/>
      <c r="R43" s="472"/>
      <c r="S43" s="472"/>
      <c r="T43" s="472"/>
      <c r="U43" s="472"/>
      <c r="V43" s="472"/>
      <c r="W43" s="472"/>
      <c r="X43" s="472"/>
      <c r="Y43" s="472"/>
      <c r="Z43" s="472"/>
      <c r="AA43" s="472"/>
      <c r="AB43" s="472"/>
      <c r="AC43" s="472"/>
      <c r="AD43" s="472"/>
      <c r="AE43" s="472"/>
      <c r="AF43" s="472"/>
      <c r="AG43" s="472"/>
      <c r="AH43" s="472"/>
      <c r="AI43" s="472"/>
      <c r="AJ43" s="472"/>
      <c r="AK43" s="472"/>
      <c r="AL43" s="472"/>
      <c r="AM43" s="472"/>
      <c r="AN43" s="473"/>
      <c r="AO43" s="474"/>
      <c r="AP43" s="8"/>
      <c r="AQ43" s="6"/>
      <c r="AR43" s="6"/>
      <c r="AS43" s="6"/>
      <c r="AT43" s="6"/>
      <c r="AU43" s="6"/>
      <c r="AV43" s="6"/>
      <c r="AW43" s="6"/>
      <c r="AX43" s="6"/>
      <c r="AY43" s="6"/>
      <c r="AZ43" s="6"/>
      <c r="BA43" s="6"/>
    </row>
    <row r="44" spans="1:53" ht="13.5">
      <c r="A44" s="471"/>
      <c r="B44" s="472"/>
      <c r="C44" s="472"/>
      <c r="D44" s="472"/>
      <c r="E44" s="472"/>
      <c r="F44" s="472"/>
      <c r="G44" s="472"/>
      <c r="H44" s="472"/>
      <c r="I44" s="472"/>
      <c r="J44" s="472"/>
      <c r="K44" s="472"/>
      <c r="L44" s="472"/>
      <c r="M44" s="472"/>
      <c r="N44" s="472"/>
      <c r="O44" s="472"/>
      <c r="P44" s="472"/>
      <c r="Q44" s="472"/>
      <c r="R44" s="472"/>
      <c r="S44" s="472"/>
      <c r="T44" s="472"/>
      <c r="U44" s="472"/>
      <c r="V44" s="472"/>
      <c r="W44" s="472"/>
      <c r="X44" s="472"/>
      <c r="Y44" s="472"/>
      <c r="Z44" s="472"/>
      <c r="AA44" s="472"/>
      <c r="AB44" s="472"/>
      <c r="AC44" s="472"/>
      <c r="AD44" s="472"/>
      <c r="AE44" s="472"/>
      <c r="AF44" s="472"/>
      <c r="AG44" s="472"/>
      <c r="AH44" s="472"/>
      <c r="AI44" s="472"/>
      <c r="AJ44" s="472"/>
      <c r="AK44" s="472"/>
      <c r="AL44" s="472"/>
      <c r="AM44" s="472"/>
      <c r="AN44" s="473"/>
      <c r="AO44" s="474"/>
      <c r="AP44" s="8"/>
      <c r="AQ44" s="6"/>
      <c r="AR44" s="6"/>
      <c r="AS44" s="6"/>
      <c r="AT44" s="6"/>
      <c r="AU44" s="6"/>
      <c r="AV44" s="6"/>
      <c r="AW44" s="6"/>
      <c r="AX44" s="6"/>
      <c r="AY44" s="6"/>
      <c r="AZ44" s="6"/>
      <c r="BA44" s="6"/>
    </row>
    <row r="45" spans="1:53" ht="13.5">
      <c r="A45" s="471"/>
      <c r="B45" s="472"/>
      <c r="C45" s="472"/>
      <c r="D45" s="472"/>
      <c r="E45" s="472"/>
      <c r="F45" s="472"/>
      <c r="G45" s="472"/>
      <c r="H45" s="472"/>
      <c r="I45" s="472"/>
      <c r="J45" s="472"/>
      <c r="K45" s="472"/>
      <c r="L45" s="472"/>
      <c r="M45" s="472"/>
      <c r="N45" s="472"/>
      <c r="O45" s="472"/>
      <c r="P45" s="472"/>
      <c r="Q45" s="472"/>
      <c r="R45" s="472"/>
      <c r="S45" s="472"/>
      <c r="T45" s="472"/>
      <c r="U45" s="472"/>
      <c r="V45" s="472"/>
      <c r="W45" s="472"/>
      <c r="X45" s="472"/>
      <c r="Y45" s="472"/>
      <c r="Z45" s="472"/>
      <c r="AA45" s="472"/>
      <c r="AB45" s="472"/>
      <c r="AC45" s="472"/>
      <c r="AD45" s="472"/>
      <c r="AE45" s="472"/>
      <c r="AF45" s="472"/>
      <c r="AG45" s="472"/>
      <c r="AH45" s="472"/>
      <c r="AI45" s="472"/>
      <c r="AJ45" s="472"/>
      <c r="AK45" s="472"/>
      <c r="AL45" s="472"/>
      <c r="AM45" s="472"/>
      <c r="AN45" s="473"/>
      <c r="AO45" s="474"/>
      <c r="AP45" s="6"/>
      <c r="AQ45" s="6"/>
      <c r="AR45" s="6"/>
      <c r="AS45" s="6"/>
      <c r="AT45" s="6"/>
      <c r="AU45" s="6"/>
      <c r="AV45" s="6"/>
      <c r="AW45" s="6"/>
      <c r="AX45" s="6"/>
      <c r="AY45" s="6"/>
      <c r="AZ45" s="6"/>
      <c r="BA45" s="6"/>
    </row>
    <row r="46" spans="1:53" ht="13.5">
      <c r="A46" s="471"/>
      <c r="B46" s="472"/>
      <c r="C46" s="472"/>
      <c r="D46" s="472"/>
      <c r="E46" s="472"/>
      <c r="F46" s="472"/>
      <c r="G46" s="472"/>
      <c r="H46" s="472"/>
      <c r="I46" s="472"/>
      <c r="J46" s="472"/>
      <c r="K46" s="472"/>
      <c r="L46" s="472"/>
      <c r="M46" s="472"/>
      <c r="N46" s="472"/>
      <c r="O46" s="472"/>
      <c r="P46" s="472"/>
      <c r="Q46" s="472"/>
      <c r="R46" s="472"/>
      <c r="S46" s="472"/>
      <c r="T46" s="472"/>
      <c r="U46" s="472"/>
      <c r="V46" s="472"/>
      <c r="W46" s="472"/>
      <c r="X46" s="472"/>
      <c r="Y46" s="472"/>
      <c r="Z46" s="472"/>
      <c r="AA46" s="472"/>
      <c r="AB46" s="472"/>
      <c r="AC46" s="472"/>
      <c r="AD46" s="472"/>
      <c r="AE46" s="472"/>
      <c r="AF46" s="472"/>
      <c r="AG46" s="472"/>
      <c r="AH46" s="472"/>
      <c r="AI46" s="472"/>
      <c r="AJ46" s="472"/>
      <c r="AK46" s="472"/>
      <c r="AL46" s="472"/>
      <c r="AM46" s="472"/>
      <c r="AN46" s="473"/>
      <c r="AO46" s="474"/>
      <c r="AP46" s="6"/>
      <c r="AQ46" s="6"/>
      <c r="AR46" s="6"/>
      <c r="AS46" s="6"/>
      <c r="AT46" s="6"/>
      <c r="AU46" s="6"/>
      <c r="AV46" s="6"/>
      <c r="AW46" s="6"/>
      <c r="AX46" s="6"/>
      <c r="AY46" s="6"/>
      <c r="AZ46" s="6"/>
      <c r="BA46" s="6"/>
    </row>
    <row r="47" spans="1:53" ht="13.5">
      <c r="A47" s="471"/>
      <c r="B47" s="472"/>
      <c r="C47" s="472"/>
      <c r="D47" s="472"/>
      <c r="E47" s="472"/>
      <c r="F47" s="472"/>
      <c r="G47" s="472"/>
      <c r="H47" s="472"/>
      <c r="I47" s="472"/>
      <c r="J47" s="472"/>
      <c r="K47" s="472"/>
      <c r="L47" s="472"/>
      <c r="M47" s="472"/>
      <c r="N47" s="472"/>
      <c r="O47" s="472"/>
      <c r="P47" s="472"/>
      <c r="Q47" s="472"/>
      <c r="R47" s="472"/>
      <c r="S47" s="472"/>
      <c r="T47" s="472"/>
      <c r="U47" s="472"/>
      <c r="V47" s="472"/>
      <c r="W47" s="472"/>
      <c r="X47" s="472"/>
      <c r="Y47" s="472"/>
      <c r="Z47" s="472"/>
      <c r="AA47" s="472"/>
      <c r="AB47" s="472"/>
      <c r="AC47" s="472"/>
      <c r="AD47" s="472"/>
      <c r="AE47" s="472"/>
      <c r="AF47" s="472"/>
      <c r="AG47" s="472"/>
      <c r="AH47" s="472"/>
      <c r="AI47" s="472"/>
      <c r="AJ47" s="472"/>
      <c r="AK47" s="472"/>
      <c r="AL47" s="472"/>
      <c r="AM47" s="472"/>
      <c r="AN47" s="473"/>
      <c r="AO47" s="474"/>
      <c r="AP47" s="6"/>
      <c r="AQ47" s="6"/>
      <c r="AR47" s="6"/>
      <c r="AS47" s="6"/>
      <c r="AT47" s="6"/>
      <c r="AU47" s="6"/>
      <c r="AV47" s="6"/>
      <c r="AW47" s="6"/>
      <c r="AX47" s="6"/>
      <c r="AY47" s="6"/>
      <c r="AZ47" s="6"/>
      <c r="BA47" s="6"/>
    </row>
    <row r="48" spans="1:53" ht="13.5">
      <c r="A48" s="471"/>
      <c r="B48" s="472"/>
      <c r="C48" s="472"/>
      <c r="D48" s="472"/>
      <c r="E48" s="472"/>
      <c r="F48" s="472"/>
      <c r="G48" s="472"/>
      <c r="H48" s="472"/>
      <c r="I48" s="472"/>
      <c r="J48" s="472"/>
      <c r="K48" s="472"/>
      <c r="L48" s="472"/>
      <c r="M48" s="472"/>
      <c r="N48" s="472"/>
      <c r="O48" s="472"/>
      <c r="P48" s="472"/>
      <c r="Q48" s="472"/>
      <c r="R48" s="472"/>
      <c r="S48" s="472"/>
      <c r="T48" s="472"/>
      <c r="U48" s="472"/>
      <c r="V48" s="472"/>
      <c r="W48" s="472"/>
      <c r="X48" s="472"/>
      <c r="Y48" s="472"/>
      <c r="Z48" s="472"/>
      <c r="AA48" s="472"/>
      <c r="AB48" s="472"/>
      <c r="AC48" s="472"/>
      <c r="AD48" s="472"/>
      <c r="AE48" s="472"/>
      <c r="AF48" s="472"/>
      <c r="AG48" s="472"/>
      <c r="AH48" s="472"/>
      <c r="AI48" s="472"/>
      <c r="AJ48" s="472"/>
      <c r="AK48" s="472"/>
      <c r="AL48" s="472"/>
      <c r="AM48" s="472"/>
      <c r="AN48" s="473"/>
      <c r="AO48" s="474"/>
      <c r="AP48" s="6"/>
      <c r="AQ48" s="6"/>
      <c r="AR48" s="6"/>
      <c r="AS48" s="6"/>
      <c r="AT48" s="6"/>
      <c r="AU48" s="6"/>
      <c r="AV48" s="6"/>
      <c r="AW48" s="6"/>
      <c r="AX48" s="6"/>
      <c r="AY48" s="6"/>
      <c r="AZ48" s="6"/>
      <c r="BA48" s="6"/>
    </row>
    <row r="49" spans="1:53" ht="13.5">
      <c r="A49" s="471"/>
      <c r="B49" s="472"/>
      <c r="C49" s="472"/>
      <c r="D49" s="472"/>
      <c r="E49" s="472"/>
      <c r="F49" s="472"/>
      <c r="G49" s="472"/>
      <c r="H49" s="472"/>
      <c r="I49" s="472"/>
      <c r="J49" s="472"/>
      <c r="K49" s="472"/>
      <c r="L49" s="472"/>
      <c r="M49" s="472"/>
      <c r="N49" s="472"/>
      <c r="O49" s="472"/>
      <c r="P49" s="472"/>
      <c r="Q49" s="472"/>
      <c r="R49" s="472"/>
      <c r="S49" s="472"/>
      <c r="T49" s="472"/>
      <c r="U49" s="472"/>
      <c r="V49" s="472"/>
      <c r="W49" s="472"/>
      <c r="X49" s="472"/>
      <c r="Y49" s="472"/>
      <c r="Z49" s="472"/>
      <c r="AA49" s="472"/>
      <c r="AB49" s="472"/>
      <c r="AC49" s="472"/>
      <c r="AD49" s="472"/>
      <c r="AE49" s="472"/>
      <c r="AF49" s="472"/>
      <c r="AG49" s="472"/>
      <c r="AH49" s="472"/>
      <c r="AI49" s="472"/>
      <c r="AJ49" s="472"/>
      <c r="AK49" s="472"/>
      <c r="AL49" s="472"/>
      <c r="AM49" s="472"/>
      <c r="AN49" s="473"/>
      <c r="AO49" s="474"/>
      <c r="AP49" s="6"/>
      <c r="AQ49" s="6"/>
      <c r="AR49" s="6"/>
      <c r="AS49" s="6"/>
      <c r="AT49" s="6"/>
      <c r="AU49" s="6"/>
      <c r="AV49" s="6"/>
      <c r="AW49" s="6"/>
      <c r="AX49" s="6"/>
      <c r="AY49" s="6"/>
      <c r="AZ49" s="6"/>
      <c r="BA49" s="6"/>
    </row>
    <row r="50" spans="1:53" ht="13.5">
      <c r="A50" s="471"/>
      <c r="B50" s="472"/>
      <c r="C50" s="472"/>
      <c r="D50" s="472"/>
      <c r="E50" s="472"/>
      <c r="F50" s="472"/>
      <c r="G50" s="472"/>
      <c r="H50" s="472"/>
      <c r="I50" s="472"/>
      <c r="J50" s="472"/>
      <c r="K50" s="472"/>
      <c r="L50" s="472"/>
      <c r="M50" s="472"/>
      <c r="N50" s="472"/>
      <c r="O50" s="472"/>
      <c r="P50" s="472"/>
      <c r="Q50" s="472"/>
      <c r="R50" s="472"/>
      <c r="S50" s="472"/>
      <c r="T50" s="472"/>
      <c r="U50" s="472"/>
      <c r="V50" s="472"/>
      <c r="W50" s="472"/>
      <c r="X50" s="472"/>
      <c r="Y50" s="472"/>
      <c r="Z50" s="472"/>
      <c r="AA50" s="472"/>
      <c r="AB50" s="472"/>
      <c r="AC50" s="472"/>
      <c r="AD50" s="472"/>
      <c r="AE50" s="472"/>
      <c r="AF50" s="472"/>
      <c r="AG50" s="472"/>
      <c r="AH50" s="472"/>
      <c r="AI50" s="472"/>
      <c r="AJ50" s="472"/>
      <c r="AK50" s="472"/>
      <c r="AL50" s="472"/>
      <c r="AM50" s="472"/>
      <c r="AN50" s="473"/>
      <c r="AO50" s="474"/>
      <c r="AP50" s="6"/>
      <c r="AQ50" s="6"/>
      <c r="AR50" s="6"/>
      <c r="AS50" s="6"/>
      <c r="AT50" s="6"/>
      <c r="AU50" s="6"/>
      <c r="AV50" s="6"/>
      <c r="AW50" s="6"/>
      <c r="AX50" s="6"/>
      <c r="AY50" s="6"/>
      <c r="AZ50" s="6"/>
      <c r="BA50" s="6"/>
    </row>
    <row r="51" spans="1:53" ht="13.5">
      <c r="A51" s="471"/>
      <c r="B51" s="472"/>
      <c r="C51" s="472"/>
      <c r="D51" s="472"/>
      <c r="E51" s="472"/>
      <c r="F51" s="472"/>
      <c r="G51" s="472"/>
      <c r="H51" s="472"/>
      <c r="I51" s="472"/>
      <c r="J51" s="472"/>
      <c r="K51" s="472"/>
      <c r="L51" s="472"/>
      <c r="M51" s="472"/>
      <c r="N51" s="472"/>
      <c r="O51" s="472"/>
      <c r="P51" s="472"/>
      <c r="Q51" s="472"/>
      <c r="R51" s="472"/>
      <c r="S51" s="472"/>
      <c r="T51" s="472"/>
      <c r="U51" s="472"/>
      <c r="V51" s="472"/>
      <c r="W51" s="472"/>
      <c r="X51" s="472"/>
      <c r="Y51" s="472"/>
      <c r="Z51" s="472"/>
      <c r="AA51" s="472"/>
      <c r="AB51" s="472"/>
      <c r="AC51" s="472"/>
      <c r="AD51" s="472"/>
      <c r="AE51" s="472"/>
      <c r="AF51" s="472"/>
      <c r="AG51" s="472"/>
      <c r="AH51" s="472"/>
      <c r="AI51" s="472"/>
      <c r="AJ51" s="472"/>
      <c r="AK51" s="472"/>
      <c r="AL51" s="472"/>
      <c r="AM51" s="472"/>
      <c r="AN51" s="473"/>
      <c r="AO51" s="474"/>
      <c r="AP51" s="6"/>
      <c r="AQ51" s="6"/>
      <c r="AR51" s="6"/>
      <c r="AS51" s="6"/>
      <c r="AT51" s="6"/>
      <c r="AU51" s="6"/>
      <c r="AV51" s="6"/>
      <c r="AW51" s="6"/>
      <c r="AX51" s="6"/>
      <c r="AY51" s="6"/>
      <c r="AZ51" s="6"/>
      <c r="BA51" s="6"/>
    </row>
    <row r="52" spans="1:53" ht="13.5">
      <c r="A52" s="471"/>
      <c r="B52" s="472"/>
      <c r="C52" s="472"/>
      <c r="D52" s="472"/>
      <c r="E52" s="472"/>
      <c r="F52" s="472"/>
      <c r="G52" s="472"/>
      <c r="H52" s="472"/>
      <c r="I52" s="472"/>
      <c r="J52" s="472"/>
      <c r="K52" s="472"/>
      <c r="L52" s="472"/>
      <c r="M52" s="472"/>
      <c r="N52" s="472"/>
      <c r="O52" s="472"/>
      <c r="P52" s="472"/>
      <c r="Q52" s="472"/>
      <c r="R52" s="472"/>
      <c r="S52" s="472"/>
      <c r="T52" s="472"/>
      <c r="U52" s="472"/>
      <c r="V52" s="472"/>
      <c r="W52" s="472"/>
      <c r="X52" s="472"/>
      <c r="Y52" s="472"/>
      <c r="Z52" s="472"/>
      <c r="AA52" s="472"/>
      <c r="AB52" s="472"/>
      <c r="AC52" s="472"/>
      <c r="AD52" s="472"/>
      <c r="AE52" s="472"/>
      <c r="AF52" s="472"/>
      <c r="AG52" s="472"/>
      <c r="AH52" s="472"/>
      <c r="AI52" s="472"/>
      <c r="AJ52" s="472"/>
      <c r="AK52" s="472"/>
      <c r="AL52" s="472"/>
      <c r="AM52" s="472"/>
      <c r="AN52" s="473"/>
      <c r="AO52" s="474"/>
      <c r="AP52" s="6"/>
      <c r="AQ52" s="6"/>
      <c r="AR52" s="6"/>
      <c r="AS52" s="6"/>
      <c r="AT52" s="6"/>
      <c r="AU52" s="6"/>
      <c r="AV52" s="6"/>
      <c r="AW52" s="6"/>
      <c r="AX52" s="6"/>
      <c r="AY52" s="6"/>
      <c r="AZ52" s="6"/>
      <c r="BA52" s="6"/>
    </row>
    <row r="53" spans="1:53" ht="13.5">
      <c r="A53" s="471"/>
      <c r="B53" s="472"/>
      <c r="C53" s="472"/>
      <c r="D53" s="472"/>
      <c r="E53" s="472"/>
      <c r="F53" s="472"/>
      <c r="G53" s="472"/>
      <c r="H53" s="472"/>
      <c r="I53" s="472"/>
      <c r="J53" s="472"/>
      <c r="K53" s="472"/>
      <c r="L53" s="472"/>
      <c r="M53" s="472"/>
      <c r="N53" s="472"/>
      <c r="O53" s="472"/>
      <c r="P53" s="472"/>
      <c r="Q53" s="472"/>
      <c r="R53" s="472"/>
      <c r="S53" s="472"/>
      <c r="T53" s="472"/>
      <c r="U53" s="472"/>
      <c r="V53" s="472"/>
      <c r="W53" s="472"/>
      <c r="X53" s="472"/>
      <c r="Y53" s="472"/>
      <c r="Z53" s="472"/>
      <c r="AA53" s="472"/>
      <c r="AB53" s="472"/>
      <c r="AC53" s="472"/>
      <c r="AD53" s="472"/>
      <c r="AE53" s="472"/>
      <c r="AF53" s="472"/>
      <c r="AG53" s="472"/>
      <c r="AH53" s="472"/>
      <c r="AI53" s="472"/>
      <c r="AJ53" s="472"/>
      <c r="AK53" s="472"/>
      <c r="AL53" s="472"/>
      <c r="AM53" s="472"/>
      <c r="AN53" s="473"/>
      <c r="AO53" s="474"/>
      <c r="AP53" s="6"/>
      <c r="AQ53" s="6"/>
      <c r="AR53" s="6"/>
      <c r="AS53" s="6"/>
      <c r="AT53" s="6"/>
      <c r="AU53" s="6"/>
      <c r="AV53" s="6"/>
      <c r="AW53" s="6"/>
      <c r="AX53" s="6"/>
      <c r="AY53" s="6"/>
      <c r="AZ53" s="6"/>
      <c r="BA53" s="6"/>
    </row>
    <row r="54" spans="1:53" ht="13.5">
      <c r="A54" s="471"/>
      <c r="B54" s="472"/>
      <c r="C54" s="472"/>
      <c r="D54" s="472"/>
      <c r="E54" s="472"/>
      <c r="F54" s="472"/>
      <c r="G54" s="472"/>
      <c r="H54" s="472"/>
      <c r="I54" s="472"/>
      <c r="J54" s="472"/>
      <c r="K54" s="472"/>
      <c r="L54" s="472"/>
      <c r="M54" s="472"/>
      <c r="N54" s="472"/>
      <c r="O54" s="472"/>
      <c r="P54" s="472"/>
      <c r="Q54" s="472"/>
      <c r="R54" s="472"/>
      <c r="S54" s="472"/>
      <c r="T54" s="472"/>
      <c r="U54" s="472"/>
      <c r="V54" s="472"/>
      <c r="W54" s="472"/>
      <c r="X54" s="472"/>
      <c r="Y54" s="472"/>
      <c r="Z54" s="472"/>
      <c r="AA54" s="472"/>
      <c r="AB54" s="472"/>
      <c r="AC54" s="472"/>
      <c r="AD54" s="472"/>
      <c r="AE54" s="472"/>
      <c r="AF54" s="472"/>
      <c r="AG54" s="472"/>
      <c r="AH54" s="472"/>
      <c r="AI54" s="472"/>
      <c r="AJ54" s="472"/>
      <c r="AK54" s="472"/>
      <c r="AL54" s="472"/>
      <c r="AM54" s="472"/>
      <c r="AN54" s="473"/>
      <c r="AO54" s="474"/>
      <c r="AP54" s="6"/>
      <c r="AQ54" s="6"/>
      <c r="AR54" s="6"/>
      <c r="AS54" s="6"/>
      <c r="AT54" s="6"/>
      <c r="AU54" s="6"/>
      <c r="AV54" s="6"/>
      <c r="AW54" s="6"/>
      <c r="AX54" s="6"/>
      <c r="AY54" s="6"/>
      <c r="AZ54" s="6"/>
      <c r="BA54" s="6"/>
    </row>
    <row r="55" spans="1:53" ht="13.5">
      <c r="A55" s="471"/>
      <c r="B55" s="472"/>
      <c r="C55" s="472"/>
      <c r="D55" s="472"/>
      <c r="E55" s="472"/>
      <c r="F55" s="472"/>
      <c r="G55" s="472"/>
      <c r="H55" s="472"/>
      <c r="I55" s="472"/>
      <c r="J55" s="472"/>
      <c r="K55" s="472"/>
      <c r="L55" s="472"/>
      <c r="M55" s="472"/>
      <c r="N55" s="472"/>
      <c r="O55" s="472"/>
      <c r="P55" s="472"/>
      <c r="Q55" s="472"/>
      <c r="R55" s="472"/>
      <c r="S55" s="472"/>
      <c r="T55" s="472"/>
      <c r="U55" s="472"/>
      <c r="V55" s="472"/>
      <c r="W55" s="472"/>
      <c r="X55" s="472"/>
      <c r="Y55" s="472"/>
      <c r="Z55" s="472"/>
      <c r="AA55" s="472"/>
      <c r="AB55" s="472"/>
      <c r="AC55" s="472"/>
      <c r="AD55" s="472"/>
      <c r="AE55" s="472"/>
      <c r="AF55" s="472"/>
      <c r="AG55" s="472"/>
      <c r="AH55" s="472"/>
      <c r="AI55" s="472"/>
      <c r="AJ55" s="472"/>
      <c r="AK55" s="472"/>
      <c r="AL55" s="472"/>
      <c r="AM55" s="472"/>
      <c r="AN55" s="473"/>
      <c r="AO55" s="474"/>
      <c r="AP55" s="6"/>
      <c r="AQ55" s="6"/>
      <c r="AR55" s="6"/>
      <c r="AS55" s="6"/>
      <c r="AT55" s="6"/>
      <c r="AU55" s="6"/>
      <c r="AV55" s="6"/>
      <c r="AW55" s="6"/>
      <c r="AX55" s="6"/>
      <c r="AY55" s="6"/>
      <c r="AZ55" s="6"/>
      <c r="BA55" s="6"/>
    </row>
    <row r="56" spans="1:53" ht="13.5">
      <c r="A56" s="471"/>
      <c r="B56" s="472"/>
      <c r="C56" s="472"/>
      <c r="D56" s="472"/>
      <c r="E56" s="472"/>
      <c r="F56" s="472"/>
      <c r="G56" s="472"/>
      <c r="H56" s="472"/>
      <c r="I56" s="472"/>
      <c r="J56" s="472"/>
      <c r="K56" s="472"/>
      <c r="L56" s="472"/>
      <c r="M56" s="472"/>
      <c r="N56" s="472"/>
      <c r="O56" s="472"/>
      <c r="P56" s="472"/>
      <c r="Q56" s="472"/>
      <c r="R56" s="472"/>
      <c r="S56" s="472"/>
      <c r="T56" s="472"/>
      <c r="U56" s="472"/>
      <c r="V56" s="472"/>
      <c r="W56" s="472"/>
      <c r="X56" s="472"/>
      <c r="Y56" s="472"/>
      <c r="Z56" s="472"/>
      <c r="AA56" s="472"/>
      <c r="AB56" s="472"/>
      <c r="AC56" s="472"/>
      <c r="AD56" s="472"/>
      <c r="AE56" s="472"/>
      <c r="AF56" s="472"/>
      <c r="AG56" s="472"/>
      <c r="AH56" s="472"/>
      <c r="AI56" s="472"/>
      <c r="AJ56" s="472"/>
      <c r="AK56" s="472"/>
      <c r="AL56" s="472"/>
      <c r="AM56" s="472"/>
      <c r="AN56" s="473"/>
      <c r="AO56" s="474"/>
      <c r="AP56" s="6"/>
      <c r="AQ56" s="6"/>
      <c r="AR56" s="6"/>
      <c r="AS56" s="6"/>
      <c r="AT56" s="6"/>
      <c r="AU56" s="6"/>
      <c r="AV56" s="6"/>
      <c r="AW56" s="6"/>
      <c r="AX56" s="6"/>
      <c r="AY56" s="6"/>
      <c r="AZ56" s="6"/>
      <c r="BA56" s="6"/>
    </row>
    <row r="57" spans="1:53" ht="13.5">
      <c r="A57" s="471"/>
      <c r="B57" s="472"/>
      <c r="C57" s="472"/>
      <c r="D57" s="472"/>
      <c r="E57" s="472"/>
      <c r="F57" s="472"/>
      <c r="G57" s="472"/>
      <c r="H57" s="472"/>
      <c r="I57" s="472"/>
      <c r="J57" s="472"/>
      <c r="K57" s="472"/>
      <c r="L57" s="472"/>
      <c r="M57" s="472"/>
      <c r="N57" s="472"/>
      <c r="O57" s="472"/>
      <c r="P57" s="472"/>
      <c r="Q57" s="472"/>
      <c r="R57" s="472"/>
      <c r="S57" s="472"/>
      <c r="T57" s="472"/>
      <c r="U57" s="472"/>
      <c r="V57" s="472"/>
      <c r="W57" s="472"/>
      <c r="X57" s="472"/>
      <c r="Y57" s="472"/>
      <c r="Z57" s="472"/>
      <c r="AA57" s="472"/>
      <c r="AB57" s="472"/>
      <c r="AC57" s="472"/>
      <c r="AD57" s="472"/>
      <c r="AE57" s="472"/>
      <c r="AF57" s="472"/>
      <c r="AG57" s="472"/>
      <c r="AH57" s="472"/>
      <c r="AI57" s="472"/>
      <c r="AJ57" s="472"/>
      <c r="AK57" s="472"/>
      <c r="AL57" s="472"/>
      <c r="AM57" s="472"/>
      <c r="AN57" s="473"/>
      <c r="AO57" s="474"/>
      <c r="AP57" s="6"/>
      <c r="AQ57" s="6"/>
      <c r="AR57" s="6"/>
      <c r="AS57" s="6"/>
      <c r="AT57" s="6"/>
      <c r="AU57" s="6"/>
      <c r="AV57" s="6"/>
      <c r="AW57" s="6"/>
      <c r="AX57" s="6"/>
      <c r="AY57" s="6"/>
      <c r="AZ57" s="6"/>
      <c r="BA57" s="6"/>
    </row>
    <row r="58" spans="1:53" ht="13.5">
      <c r="A58" s="471"/>
      <c r="B58" s="472"/>
      <c r="C58" s="472"/>
      <c r="D58" s="472"/>
      <c r="E58" s="472"/>
      <c r="F58" s="472"/>
      <c r="G58" s="472"/>
      <c r="H58" s="472"/>
      <c r="I58" s="472"/>
      <c r="J58" s="472"/>
      <c r="K58" s="472"/>
      <c r="L58" s="472"/>
      <c r="M58" s="472"/>
      <c r="N58" s="472"/>
      <c r="O58" s="472"/>
      <c r="P58" s="472"/>
      <c r="Q58" s="472"/>
      <c r="R58" s="472"/>
      <c r="S58" s="472"/>
      <c r="T58" s="472"/>
      <c r="U58" s="472"/>
      <c r="V58" s="472"/>
      <c r="W58" s="472"/>
      <c r="X58" s="472"/>
      <c r="Y58" s="472"/>
      <c r="Z58" s="472"/>
      <c r="AA58" s="472"/>
      <c r="AB58" s="472"/>
      <c r="AC58" s="472"/>
      <c r="AD58" s="472"/>
      <c r="AE58" s="472"/>
      <c r="AF58" s="472"/>
      <c r="AG58" s="472"/>
      <c r="AH58" s="472"/>
      <c r="AI58" s="472"/>
      <c r="AJ58" s="475"/>
      <c r="AK58" s="475"/>
      <c r="AL58" s="475"/>
      <c r="AM58" s="475"/>
      <c r="AN58" s="475"/>
      <c r="AO58" s="474"/>
      <c r="AP58" s="6"/>
      <c r="AQ58" s="6"/>
      <c r="AR58" s="6"/>
      <c r="AS58" s="6"/>
      <c r="AT58" s="6"/>
      <c r="AU58" s="6"/>
      <c r="AV58" s="6"/>
      <c r="AW58" s="6"/>
      <c r="AX58" s="6"/>
      <c r="AY58" s="6"/>
      <c r="AZ58" s="6"/>
      <c r="BA58" s="6"/>
    </row>
    <row r="59" spans="1:53" ht="13.5" customHeight="1">
      <c r="A59" s="1403" t="s">
        <v>69</v>
      </c>
      <c r="B59" s="713" t="s">
        <v>342</v>
      </c>
      <c r="C59" s="714"/>
      <c r="D59" s="714" t="s">
        <v>335</v>
      </c>
      <c r="E59" s="714"/>
      <c r="F59" s="714"/>
      <c r="G59" s="714"/>
      <c r="H59" s="133"/>
      <c r="I59" s="46" t="s">
        <v>336</v>
      </c>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343"/>
      <c r="AK59" s="343"/>
      <c r="AL59" s="343"/>
      <c r="AM59" s="149"/>
      <c r="AN59" s="3"/>
      <c r="AO59" s="288"/>
      <c r="AP59" s="6"/>
      <c r="AQ59" s="6"/>
      <c r="AR59" s="6"/>
      <c r="AS59" s="6"/>
      <c r="AT59" s="6"/>
      <c r="AU59" s="6"/>
      <c r="AV59" s="6"/>
      <c r="AW59" s="6"/>
      <c r="AX59" s="6"/>
      <c r="AY59" s="6"/>
      <c r="AZ59" s="6"/>
      <c r="BA59" s="6"/>
    </row>
    <row r="60" spans="1:53" ht="13.5">
      <c r="A60" s="1404"/>
      <c r="B60" s="713" t="s">
        <v>337</v>
      </c>
      <c r="C60" s="714"/>
      <c r="D60" s="714" t="s">
        <v>338</v>
      </c>
      <c r="E60" s="714"/>
      <c r="F60" s="714"/>
      <c r="G60" s="714"/>
      <c r="H60" s="84" t="s">
        <v>339</v>
      </c>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343"/>
      <c r="AK60" s="343"/>
      <c r="AL60" s="343"/>
      <c r="AM60" s="149"/>
      <c r="AN60" s="3"/>
      <c r="AO60" s="9"/>
      <c r="AP60" s="6"/>
      <c r="AQ60" s="6"/>
      <c r="AR60" s="6"/>
      <c r="AS60" s="6"/>
      <c r="AT60" s="6"/>
      <c r="AU60" s="6"/>
      <c r="AV60" s="6"/>
      <c r="AW60" s="6"/>
      <c r="AX60" s="6"/>
      <c r="AY60" s="6"/>
      <c r="AZ60" s="6"/>
      <c r="BA60" s="6"/>
    </row>
    <row r="61" spans="1:53" ht="14.25" thickBot="1">
      <c r="A61" s="1405"/>
      <c r="B61" s="1406" t="s">
        <v>340</v>
      </c>
      <c r="C61" s="1407"/>
      <c r="D61" s="1407" t="s">
        <v>341</v>
      </c>
      <c r="E61" s="1407"/>
      <c r="F61" s="1407"/>
      <c r="G61" s="1407"/>
      <c r="H61" s="107"/>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89"/>
      <c r="AK61" s="189"/>
      <c r="AL61" s="189"/>
      <c r="AM61" s="190"/>
      <c r="AN61" s="1"/>
      <c r="AO61" s="12"/>
      <c r="AP61" s="6"/>
      <c r="AQ61" s="6"/>
      <c r="AR61" s="6"/>
      <c r="AS61" s="6"/>
      <c r="AT61" s="6"/>
      <c r="AU61" s="6"/>
      <c r="AV61" s="6"/>
      <c r="AW61" s="6"/>
      <c r="AX61" s="6"/>
      <c r="AY61" s="6"/>
      <c r="AZ61" s="6"/>
      <c r="BA61" s="6"/>
    </row>
    <row r="62" spans="1:53" ht="13.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row>
    <row r="63" spans="1:53" ht="13.5">
      <c r="A63" s="6"/>
      <c r="B63" s="6"/>
      <c r="C63" s="6"/>
      <c r="D63" s="6"/>
      <c r="E63" s="6"/>
      <c r="F63" s="6"/>
      <c r="G63" s="6"/>
      <c r="H63" s="6"/>
      <c r="I63" s="6"/>
      <c r="J63" s="6"/>
      <c r="K63" s="6"/>
      <c r="L63" s="6"/>
      <c r="M63" s="6"/>
      <c r="N63" s="6"/>
      <c r="O63" s="6"/>
      <c r="P63" s="6"/>
      <c r="Q63" s="6"/>
      <c r="R63" s="6"/>
      <c r="S63" s="6"/>
      <c r="T63" s="6"/>
      <c r="U63" s="6"/>
      <c r="V63" s="6"/>
      <c r="W63" s="6"/>
      <c r="X63" s="6"/>
      <c r="Y63" s="6"/>
      <c r="Z63" s="6"/>
      <c r="AA63" s="8"/>
      <c r="AB63" s="8"/>
      <c r="AC63" s="8"/>
      <c r="AD63" s="8"/>
      <c r="AE63" s="8"/>
      <c r="AF63" s="6"/>
      <c r="AG63" s="6"/>
      <c r="AH63" s="6"/>
      <c r="AI63" s="6"/>
      <c r="AJ63" s="6"/>
      <c r="AK63" s="6"/>
      <c r="AL63" s="6"/>
      <c r="AM63" s="6"/>
      <c r="AN63" s="6"/>
      <c r="AO63" s="6"/>
      <c r="AP63" s="6"/>
      <c r="AQ63" s="6"/>
      <c r="AR63" s="6"/>
      <c r="AS63" s="6"/>
      <c r="AT63" s="6"/>
      <c r="AU63" s="6"/>
      <c r="AV63" s="6"/>
      <c r="AW63" s="6"/>
      <c r="AX63" s="6"/>
      <c r="AY63" s="6"/>
      <c r="AZ63" s="6"/>
      <c r="BA63" s="6"/>
    </row>
    <row r="64" spans="1:53" ht="13.5">
      <c r="A64" s="6"/>
      <c r="B64" s="6"/>
      <c r="C64" s="6"/>
      <c r="D64" s="6"/>
      <c r="E64" s="6"/>
      <c r="F64" s="6"/>
      <c r="G64" s="6"/>
      <c r="H64" s="6"/>
      <c r="I64" s="6"/>
      <c r="J64" s="6"/>
      <c r="K64" s="6"/>
      <c r="L64" s="6"/>
      <c r="M64" s="6"/>
      <c r="N64" s="6"/>
      <c r="O64" s="6"/>
      <c r="P64" s="6"/>
      <c r="Q64" s="6"/>
      <c r="R64" s="6"/>
      <c r="S64" s="6"/>
      <c r="T64" s="6"/>
      <c r="U64" s="6"/>
      <c r="V64" s="6"/>
      <c r="W64" s="6"/>
      <c r="X64" s="6"/>
      <c r="Y64" s="8"/>
      <c r="Z64" s="8"/>
      <c r="AA64" s="8"/>
      <c r="AB64" s="8"/>
      <c r="AC64" s="8"/>
      <c r="AD64" s="8"/>
      <c r="AE64" s="8"/>
      <c r="AF64" s="6"/>
      <c r="AG64" s="6"/>
      <c r="AH64" s="6"/>
      <c r="AI64" s="6"/>
      <c r="AJ64" s="6"/>
      <c r="AK64" s="6"/>
      <c r="AL64" s="6"/>
      <c r="AM64" s="6"/>
      <c r="AN64" s="6"/>
      <c r="AO64" s="6"/>
      <c r="AP64" s="6"/>
      <c r="AQ64" s="6"/>
      <c r="AR64" s="6"/>
      <c r="AS64" s="6"/>
      <c r="AT64" s="6"/>
      <c r="AU64" s="6"/>
      <c r="AV64" s="6"/>
      <c r="AW64" s="6"/>
      <c r="AX64" s="6"/>
      <c r="AY64" s="6"/>
      <c r="AZ64" s="6"/>
      <c r="BA64" s="6"/>
    </row>
    <row r="65" spans="1:53" ht="13.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row>
    <row r="66" spans="1:53" ht="13.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row>
    <row r="67" spans="1:53" ht="13.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row>
    <row r="68" spans="1:53" ht="13.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row>
    <row r="69" spans="1:53" ht="13.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row>
    <row r="70" spans="1:53" ht="13.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row>
    <row r="71" spans="1:53" ht="13.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row>
    <row r="72" spans="1:53" ht="13.5">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row>
    <row r="73" spans="1:53" ht="13.5">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row>
    <row r="74" spans="1:53" ht="13.5">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row>
    <row r="75" spans="1:53" ht="13.5">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row>
    <row r="76" spans="1:53" ht="13.5">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row>
    <row r="77" spans="1:53" ht="13.5">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row>
    <row r="78" spans="1:53" ht="13.5">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row>
    <row r="79" spans="1:53" ht="13.5">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row>
    <row r="80" spans="1:53" ht="13.5">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row>
    <row r="81" spans="1:53" ht="13.5">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row>
    <row r="82" spans="1:53" ht="13.5">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row>
    <row r="83" spans="1:53" ht="13.5">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row>
    <row r="84" spans="1:53" ht="13.5">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row>
    <row r="85" spans="1:53" ht="13.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row>
    <row r="86" spans="1:53" ht="13.5">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row>
    <row r="87" spans="1:53" ht="13.5">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row>
    <row r="88" spans="1:53" ht="13.5">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row>
    <row r="89" spans="1:53" ht="13.5">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row>
    <row r="90" spans="1:53" ht="13.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row>
    <row r="91" spans="1:53" ht="13.5">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row>
    <row r="92" spans="1:53" ht="13.5">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row>
    <row r="93" spans="1:53" ht="13.5">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row>
  </sheetData>
  <sheetProtection password="9350" sheet="1" objects="1" scenarios="1" formatCells="0" selectLockedCells="1"/>
  <mergeCells count="10">
    <mergeCell ref="A1:AN1"/>
    <mergeCell ref="A4:AN4"/>
    <mergeCell ref="A59:A61"/>
    <mergeCell ref="B59:C59"/>
    <mergeCell ref="D59:G59"/>
    <mergeCell ref="B60:C60"/>
    <mergeCell ref="D60:G60"/>
    <mergeCell ref="B61:C61"/>
    <mergeCell ref="D61:G61"/>
    <mergeCell ref="A3:AK3"/>
  </mergeCells>
  <printOptions/>
  <pageMargins left="0.7874015748031497" right="0.2755905511811024" top="0.74" bottom="0.24" header="0.38" footer="0.43"/>
  <pageSetup horizontalDpi="600" verticalDpi="600" orientation="portrait" paperSize="9" r:id="rId1"/>
  <headerFooter alignWithMargins="0">
    <oddHeader>&amp;L&amp;8H24-143</oddHeader>
  </headerFooter>
</worksheet>
</file>

<file path=xl/worksheets/sheet12.xml><?xml version="1.0" encoding="utf-8"?>
<worksheet xmlns="http://schemas.openxmlformats.org/spreadsheetml/2006/main" xmlns:r="http://schemas.openxmlformats.org/officeDocument/2006/relationships">
  <sheetPr>
    <tabColor indexed="22"/>
  </sheetPr>
  <dimension ref="A1:CP93"/>
  <sheetViews>
    <sheetView showGridLines="0" view="pageBreakPreview" zoomScale="75" zoomScaleSheetLayoutView="75" workbookViewId="0" topLeftCell="A1">
      <selection activeCell="A1" sqref="A1"/>
    </sheetView>
  </sheetViews>
  <sheetFormatPr defaultColWidth="9.00390625" defaultRowHeight="13.5"/>
  <cols>
    <col min="1" max="18" width="2.25390625" style="0" customWidth="1"/>
    <col min="19" max="19" width="2.125" style="0" customWidth="1"/>
    <col min="20" max="25" width="2.25390625" style="0" customWidth="1"/>
    <col min="26" max="26" width="2.50390625" style="0" customWidth="1"/>
    <col min="27" max="61" width="2.25390625" style="0" customWidth="1"/>
    <col min="62" max="62" width="2.625" style="0" customWidth="1"/>
    <col min="63" max="96" width="2.25390625" style="0" customWidth="1"/>
  </cols>
  <sheetData>
    <row r="1" spans="1:93" ht="17.25">
      <c r="A1" s="44"/>
      <c r="B1" s="44"/>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710" t="s">
        <v>9</v>
      </c>
      <c r="AE1" s="710"/>
      <c r="AF1" s="710"/>
      <c r="AG1" s="710"/>
      <c r="AH1" s="710"/>
      <c r="AI1" s="710"/>
      <c r="AJ1" s="710"/>
      <c r="AK1" s="710"/>
      <c r="AL1" s="710"/>
      <c r="AM1" s="710"/>
      <c r="AN1" s="710"/>
      <c r="AO1" s="710"/>
      <c r="AP1" s="710"/>
      <c r="AQ1" s="710"/>
      <c r="AR1" s="710"/>
      <c r="AS1" s="710"/>
      <c r="AT1" s="710"/>
      <c r="AU1" s="710"/>
      <c r="AV1" s="710"/>
      <c r="AW1" s="710"/>
      <c r="AX1" s="710"/>
      <c r="AY1" s="710"/>
      <c r="AZ1" s="710"/>
      <c r="BA1" s="710"/>
      <c r="BB1" s="710"/>
      <c r="BC1" s="710"/>
      <c r="BD1" s="710"/>
      <c r="BE1" s="710"/>
      <c r="BF1" s="710"/>
      <c r="BG1" s="710"/>
      <c r="BH1" s="710"/>
      <c r="BI1" s="710"/>
      <c r="BJ1" s="710"/>
      <c r="BK1" s="710"/>
      <c r="BL1" s="710"/>
      <c r="BM1" s="710"/>
      <c r="BN1" s="710"/>
      <c r="BO1" s="47"/>
      <c r="BP1" s="47"/>
      <c r="BQ1" s="47"/>
      <c r="BR1" s="47"/>
      <c r="BS1" s="47"/>
      <c r="BT1" s="47"/>
      <c r="BU1" s="47"/>
      <c r="BV1" s="47"/>
      <c r="BW1" s="47"/>
      <c r="BX1" s="47"/>
      <c r="BY1" s="47"/>
      <c r="BZ1" s="47"/>
      <c r="CA1" s="47"/>
      <c r="CB1" s="47"/>
      <c r="CC1" s="47"/>
      <c r="CD1" s="47"/>
      <c r="CE1" s="47"/>
      <c r="CF1" s="47"/>
      <c r="CG1" s="47"/>
      <c r="CH1" s="47"/>
      <c r="CI1" s="47"/>
      <c r="CJ1" s="47"/>
      <c r="CK1" s="47"/>
      <c r="CL1" s="47"/>
      <c r="CM1" s="47"/>
      <c r="CN1" s="47"/>
      <c r="CO1" s="47"/>
    </row>
    <row r="2" spans="1:93" ht="13.5">
      <c r="A2" s="44"/>
      <c r="B2" s="44"/>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344"/>
      <c r="AI2" s="344"/>
      <c r="AJ2" s="47"/>
      <c r="AK2" s="47"/>
      <c r="AL2" s="47"/>
      <c r="AM2" s="47"/>
      <c r="AN2" s="334"/>
      <c r="AO2" s="286"/>
      <c r="AP2" s="44"/>
      <c r="AQ2" s="44"/>
      <c r="AR2" s="47"/>
      <c r="AS2" s="47"/>
      <c r="AT2" s="47"/>
      <c r="AU2" s="47"/>
      <c r="AV2" s="47"/>
      <c r="AW2" s="47"/>
      <c r="AX2" s="47"/>
      <c r="AY2" s="626"/>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47"/>
      <c r="CD2" s="47"/>
      <c r="CE2" s="47"/>
      <c r="CF2" s="47"/>
      <c r="CG2" s="47"/>
      <c r="CH2" s="47"/>
      <c r="CI2" s="47"/>
      <c r="CJ2" s="47"/>
      <c r="CK2" s="47"/>
      <c r="CL2" s="47"/>
      <c r="CM2" s="47"/>
      <c r="CN2" s="47"/>
      <c r="CO2" s="47"/>
    </row>
    <row r="3" spans="1:93" ht="14.25">
      <c r="A3" s="711" t="s">
        <v>490</v>
      </c>
      <c r="B3" s="711"/>
      <c r="C3" s="711"/>
      <c r="D3" s="711"/>
      <c r="E3" s="711"/>
      <c r="F3" s="711"/>
      <c r="G3" s="711"/>
      <c r="H3" s="711"/>
      <c r="I3" s="711"/>
      <c r="J3" s="711"/>
      <c r="K3" s="711"/>
      <c r="L3" s="711"/>
      <c r="M3" s="711"/>
      <c r="N3" s="711"/>
      <c r="O3" s="711"/>
      <c r="P3" s="711"/>
      <c r="Q3" s="711"/>
      <c r="R3" s="711"/>
      <c r="S3" s="711"/>
      <c r="T3" s="711"/>
      <c r="U3" s="711"/>
      <c r="V3" s="711"/>
      <c r="W3" s="711"/>
      <c r="X3" s="711"/>
      <c r="Y3" s="711"/>
      <c r="Z3" s="711"/>
      <c r="AA3" s="711"/>
      <c r="AB3" s="711"/>
      <c r="AC3" s="711"/>
      <c r="AD3" s="711"/>
      <c r="AE3" s="711"/>
      <c r="AF3" s="711"/>
      <c r="AG3" s="711"/>
      <c r="AH3" s="711"/>
      <c r="AI3" s="711"/>
      <c r="AJ3" s="711"/>
      <c r="AK3" s="711"/>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row>
    <row r="4" spans="1:93" ht="15" thickBot="1">
      <c r="A4" s="1435" t="s">
        <v>343</v>
      </c>
      <c r="B4" s="1435"/>
      <c r="C4" s="1435"/>
      <c r="D4" s="1435"/>
      <c r="E4" s="1435"/>
      <c r="F4" s="1435"/>
      <c r="G4" s="1435"/>
      <c r="H4" s="1435"/>
      <c r="I4" s="1435"/>
      <c r="J4" s="1435"/>
      <c r="K4" s="1435"/>
      <c r="L4" s="1435"/>
      <c r="M4" s="1435"/>
      <c r="N4" s="1435"/>
      <c r="O4" s="1435"/>
      <c r="P4" s="1435"/>
      <c r="Q4" s="1435"/>
      <c r="R4" s="1435"/>
      <c r="S4" s="1435"/>
      <c r="T4" s="1435"/>
      <c r="U4" s="1435"/>
      <c r="V4" s="1435"/>
      <c r="W4" s="1435"/>
      <c r="X4" s="1435"/>
      <c r="Y4" s="1435"/>
      <c r="Z4" s="1435"/>
      <c r="AA4" s="1435"/>
      <c r="AB4" s="1435"/>
      <c r="AC4" s="1435"/>
      <c r="AD4" s="1435"/>
      <c r="AE4" s="1435"/>
      <c r="AF4" s="1435"/>
      <c r="AG4" s="1435"/>
      <c r="AH4" s="1435"/>
      <c r="AI4" s="1435"/>
      <c r="AJ4" s="1435"/>
      <c r="AK4" s="1435"/>
      <c r="AL4" s="1435"/>
      <c r="AM4" s="1435"/>
      <c r="AN4" s="1435"/>
      <c r="AO4" s="1435"/>
      <c r="AP4" s="1435"/>
      <c r="AQ4" s="1435"/>
      <c r="AR4" s="1435"/>
      <c r="AS4" s="1435"/>
      <c r="AT4" s="1435"/>
      <c r="AU4" s="1435"/>
      <c r="AV4" s="1435"/>
      <c r="AW4" s="1435"/>
      <c r="AX4" s="1435"/>
      <c r="AY4" s="1435"/>
      <c r="AZ4" s="1435"/>
      <c r="BA4" s="1435"/>
      <c r="BB4" s="1435"/>
      <c r="BC4" s="1435"/>
      <c r="BD4" s="1435"/>
      <c r="BE4" s="1435"/>
      <c r="BF4" s="1435"/>
      <c r="BG4" s="1435"/>
      <c r="BH4" s="1435"/>
      <c r="BI4" s="1435"/>
      <c r="BJ4" s="1435"/>
      <c r="BK4" s="1435"/>
      <c r="BL4" s="1435"/>
      <c r="BM4" s="1435"/>
      <c r="BN4" s="1435"/>
      <c r="BO4" s="1435"/>
      <c r="BP4" s="1435"/>
      <c r="BQ4" s="1435"/>
      <c r="BR4" s="1435"/>
      <c r="BS4" s="1435"/>
      <c r="BT4" s="1435"/>
      <c r="BU4" s="1435"/>
      <c r="BV4" s="1435"/>
      <c r="BW4" s="1435"/>
      <c r="BX4" s="1435"/>
      <c r="BY4" s="1435"/>
      <c r="BZ4" s="1435"/>
      <c r="CA4" s="1435"/>
      <c r="CB4" s="1435"/>
      <c r="CC4" s="1435"/>
      <c r="CD4" s="1435"/>
      <c r="CE4" s="1435"/>
      <c r="CF4" s="1435"/>
      <c r="CG4" s="1435"/>
      <c r="CH4" s="1435"/>
      <c r="CI4" s="1435"/>
      <c r="CJ4" s="1435"/>
      <c r="CK4" s="345"/>
      <c r="CL4" s="345"/>
      <c r="CM4" s="345"/>
      <c r="CN4" s="345"/>
      <c r="CO4" s="345"/>
    </row>
    <row r="5" spans="1:94" ht="13.5">
      <c r="A5" s="7"/>
      <c r="B5" s="8"/>
      <c r="C5" s="6"/>
      <c r="D5" s="4"/>
      <c r="E5" s="4"/>
      <c r="F5" s="4"/>
      <c r="G5" s="4"/>
      <c r="H5" s="4"/>
      <c r="I5" s="4"/>
      <c r="J5" s="4"/>
      <c r="K5" s="4"/>
      <c r="L5" s="4"/>
      <c r="M5" s="6"/>
      <c r="N5" s="6"/>
      <c r="O5" s="6"/>
      <c r="P5" s="6"/>
      <c r="Q5" s="6"/>
      <c r="R5" s="6"/>
      <c r="S5" s="6"/>
      <c r="T5" s="6"/>
      <c r="U5" s="6"/>
      <c r="V5" s="6"/>
      <c r="W5" s="6"/>
      <c r="X5" s="6"/>
      <c r="Y5" s="6"/>
      <c r="Z5" s="6"/>
      <c r="AA5" s="6"/>
      <c r="AB5" s="6"/>
      <c r="AC5" s="6"/>
      <c r="AD5" s="6"/>
      <c r="AE5" s="6"/>
      <c r="AF5" s="6"/>
      <c r="AG5" s="6"/>
      <c r="AH5" s="6"/>
      <c r="AI5" s="6"/>
      <c r="AJ5" s="6"/>
      <c r="AK5" s="6"/>
      <c r="AL5" s="6"/>
      <c r="AM5" s="6"/>
      <c r="AN5" s="6"/>
      <c r="AO5" s="8"/>
      <c r="AP5" s="8"/>
      <c r="AQ5" s="6"/>
      <c r="AR5" s="6"/>
      <c r="AS5" s="6"/>
      <c r="AT5" s="6"/>
      <c r="AU5" s="6"/>
      <c r="AV5" s="6"/>
      <c r="AW5" s="6"/>
      <c r="AX5" s="6"/>
      <c r="AY5" s="6"/>
      <c r="AZ5" s="6"/>
      <c r="BA5" s="6"/>
      <c r="BB5" s="6"/>
      <c r="BC5" s="528"/>
      <c r="BD5" s="528"/>
      <c r="BE5" s="528"/>
      <c r="BF5" s="528"/>
      <c r="BG5" s="528"/>
      <c r="BH5" s="528"/>
      <c r="BI5" s="528"/>
      <c r="BJ5" s="528"/>
      <c r="BK5" s="528"/>
      <c r="BL5" s="528"/>
      <c r="BM5" s="528"/>
      <c r="BN5" s="528"/>
      <c r="BO5" s="528"/>
      <c r="BP5" s="528"/>
      <c r="BQ5" s="528"/>
      <c r="BR5" s="528"/>
      <c r="BS5" s="528"/>
      <c r="BT5" s="528"/>
      <c r="BU5" s="528"/>
      <c r="BV5" s="528"/>
      <c r="BW5" s="528"/>
      <c r="BX5" s="528"/>
      <c r="BY5" s="528"/>
      <c r="BZ5" s="528"/>
      <c r="CA5" s="528"/>
      <c r="CB5" s="528"/>
      <c r="CC5" s="528"/>
      <c r="CD5" s="528"/>
      <c r="CE5" s="528"/>
      <c r="CF5" s="528"/>
      <c r="CG5" s="528"/>
      <c r="CH5" s="528"/>
      <c r="CI5" s="528"/>
      <c r="CJ5" s="591"/>
      <c r="CK5" s="2"/>
      <c r="CL5" s="3"/>
      <c r="CM5" s="3"/>
      <c r="CN5" s="3"/>
      <c r="CO5" s="3"/>
      <c r="CP5" s="3"/>
    </row>
    <row r="6" spans="1:88" ht="13.5" customHeight="1">
      <c r="A6" s="7"/>
      <c r="B6" s="8"/>
      <c r="C6" s="6"/>
      <c r="D6" s="1436" t="s">
        <v>350</v>
      </c>
      <c r="E6" s="1436"/>
      <c r="F6" s="1436"/>
      <c r="G6" s="1436"/>
      <c r="H6" s="1436"/>
      <c r="I6" s="1436"/>
      <c r="J6" s="1436"/>
      <c r="K6" s="1436"/>
      <c r="L6" s="6"/>
      <c r="M6" s="6"/>
      <c r="N6" s="6"/>
      <c r="O6" s="6"/>
      <c r="P6" s="6"/>
      <c r="Q6" s="6"/>
      <c r="R6" s="6"/>
      <c r="S6" s="6"/>
      <c r="T6" s="6"/>
      <c r="U6" s="6"/>
      <c r="V6" s="6"/>
      <c r="W6" s="6"/>
      <c r="X6" s="6"/>
      <c r="Y6" s="6"/>
      <c r="Z6" s="6"/>
      <c r="AA6" s="6"/>
      <c r="AB6" s="6"/>
      <c r="AC6" s="6"/>
      <c r="AD6" s="1488" t="s">
        <v>347</v>
      </c>
      <c r="AE6" s="1488"/>
      <c r="AF6" s="1488"/>
      <c r="AG6" s="1488"/>
      <c r="AH6" s="8"/>
      <c r="AI6" s="8"/>
      <c r="AJ6" s="8"/>
      <c r="AK6" s="8"/>
      <c r="AL6" s="6"/>
      <c r="AM6" s="6"/>
      <c r="AN6" s="6"/>
      <c r="AO6" s="8"/>
      <c r="AP6" s="8"/>
      <c r="AQ6" s="6"/>
      <c r="AR6" s="6"/>
      <c r="AS6" s="6"/>
      <c r="AT6" s="59"/>
      <c r="AU6" s="59"/>
      <c r="AV6" s="59"/>
      <c r="AW6" s="59"/>
      <c r="AX6" s="59"/>
      <c r="AY6" s="59"/>
      <c r="AZ6" s="59"/>
      <c r="BA6" s="59"/>
      <c r="BB6" s="59"/>
      <c r="BC6" s="585"/>
      <c r="BD6" s="528"/>
      <c r="BE6" s="528"/>
      <c r="BF6" s="528"/>
      <c r="BG6" s="528"/>
      <c r="BH6" s="528"/>
      <c r="BI6" s="531"/>
      <c r="BJ6" s="531"/>
      <c r="BK6" s="531"/>
      <c r="BL6" s="528"/>
      <c r="BM6" s="528"/>
      <c r="BN6" s="528"/>
      <c r="BO6" s="1488" t="s">
        <v>4</v>
      </c>
      <c r="BP6" s="1488"/>
      <c r="BQ6" s="1488"/>
      <c r="BR6" s="1488"/>
      <c r="BS6" s="528"/>
      <c r="BT6" s="528"/>
      <c r="BU6" s="585"/>
      <c r="BV6" s="585"/>
      <c r="BW6" s="585"/>
      <c r="BX6" s="585"/>
      <c r="BY6" s="585"/>
      <c r="BZ6" s="585"/>
      <c r="CA6" s="585"/>
      <c r="CB6" s="585"/>
      <c r="CC6" s="585"/>
      <c r="CD6" s="585"/>
      <c r="CE6" s="585"/>
      <c r="CF6" s="585"/>
      <c r="CG6" s="590"/>
      <c r="CH6" s="31" t="s">
        <v>2</v>
      </c>
      <c r="CI6" s="144" t="s">
        <v>3</v>
      </c>
      <c r="CJ6" s="591"/>
    </row>
    <row r="7" spans="1:88" ht="14.25">
      <c r="A7" s="7"/>
      <c r="B7" s="8"/>
      <c r="C7" s="6"/>
      <c r="D7" s="1426" t="s">
        <v>222</v>
      </c>
      <c r="E7" s="1427"/>
      <c r="F7" s="1427"/>
      <c r="G7" s="1427"/>
      <c r="H7" s="1427"/>
      <c r="I7" s="1427"/>
      <c r="J7" s="1428"/>
      <c r="K7" s="713">
        <f>'設条'!F10</f>
        <v>0</v>
      </c>
      <c r="L7" s="714"/>
      <c r="M7" s="714"/>
      <c r="N7" s="714"/>
      <c r="O7" s="714"/>
      <c r="P7" s="714"/>
      <c r="Q7" s="714"/>
      <c r="R7" s="714"/>
      <c r="S7" s="714"/>
      <c r="T7" s="714"/>
      <c r="U7" s="714"/>
      <c r="V7" s="714"/>
      <c r="W7" s="714"/>
      <c r="X7" s="697"/>
      <c r="Y7" s="6"/>
      <c r="Z7" s="6"/>
      <c r="AA7" s="616" t="s">
        <v>427</v>
      </c>
      <c r="AB7" s="54"/>
      <c r="AC7" s="54"/>
      <c r="AD7" s="54"/>
      <c r="AE7" s="54"/>
      <c r="AF7" s="60"/>
      <c r="AG7" s="60"/>
      <c r="AH7" s="60"/>
      <c r="AI7" s="60"/>
      <c r="AJ7" s="55"/>
      <c r="AK7" s="54"/>
      <c r="AL7" s="54"/>
      <c r="AM7" s="596" t="s">
        <v>705</v>
      </c>
      <c r="AN7" s="54"/>
      <c r="AO7" s="597"/>
      <c r="AP7" s="596"/>
      <c r="AQ7" s="54"/>
      <c r="AR7" s="596" t="s">
        <v>706</v>
      </c>
      <c r="AS7" s="54"/>
      <c r="AT7" s="58"/>
      <c r="AU7" s="528"/>
      <c r="AV7" s="638"/>
      <c r="AW7" s="638" t="s">
        <v>707</v>
      </c>
      <c r="AX7" s="59"/>
      <c r="AY7" s="58"/>
      <c r="AZ7" s="59"/>
      <c r="BA7" s="528"/>
      <c r="BB7" s="638" t="s">
        <v>708</v>
      </c>
      <c r="BC7" s="59"/>
      <c r="BD7" s="54"/>
      <c r="BE7" s="722" t="s">
        <v>252</v>
      </c>
      <c r="BF7" s="723"/>
      <c r="BG7" s="723"/>
      <c r="BH7" s="723"/>
      <c r="BI7" s="723"/>
      <c r="BJ7" s="724"/>
      <c r="BK7" s="144" t="s">
        <v>2</v>
      </c>
      <c r="BL7" s="144" t="s">
        <v>3</v>
      </c>
      <c r="BM7" s="528"/>
      <c r="BN7" s="528"/>
      <c r="BO7" s="1420" t="s">
        <v>356</v>
      </c>
      <c r="BP7" s="1421"/>
      <c r="BQ7" s="1421"/>
      <c r="BR7" s="1421"/>
      <c r="BS7" s="1421"/>
      <c r="BT7" s="1421"/>
      <c r="BU7" s="1421"/>
      <c r="BV7" s="1421"/>
      <c r="BW7" s="1422"/>
      <c r="BX7" s="713" t="str">
        <f>'支落'!R7</f>
        <v>タイプ</v>
      </c>
      <c r="BY7" s="714"/>
      <c r="BZ7" s="714"/>
      <c r="CA7" s="714"/>
      <c r="CB7" s="714"/>
      <c r="CC7" s="714"/>
      <c r="CD7" s="714"/>
      <c r="CE7" s="714"/>
      <c r="CF7" s="714"/>
      <c r="CG7" s="697"/>
      <c r="CH7" s="144">
        <f>'支落'!AM7</f>
        <v>0</v>
      </c>
      <c r="CI7" s="144">
        <f>'支落'!AO7</f>
        <v>0</v>
      </c>
      <c r="CJ7" s="591"/>
    </row>
    <row r="8" spans="1:88" ht="13.5">
      <c r="A8" s="7"/>
      <c r="B8" s="8"/>
      <c r="C8" s="6"/>
      <c r="D8" s="1426" t="s">
        <v>43</v>
      </c>
      <c r="E8" s="1427"/>
      <c r="F8" s="1427"/>
      <c r="G8" s="1427"/>
      <c r="H8" s="1427"/>
      <c r="I8" s="1427"/>
      <c r="J8" s="1428"/>
      <c r="K8" s="713" t="str">
        <f>'設条'!I18</f>
        <v>活荷重</v>
      </c>
      <c r="L8" s="714"/>
      <c r="M8" s="714"/>
      <c r="N8" s="714"/>
      <c r="O8" s="714"/>
      <c r="P8" s="714"/>
      <c r="Q8" s="714"/>
      <c r="R8" s="714"/>
      <c r="S8" s="714"/>
      <c r="T8" s="714"/>
      <c r="U8" s="714"/>
      <c r="V8" s="714"/>
      <c r="W8" s="714"/>
      <c r="X8" s="697"/>
      <c r="Y8" s="6"/>
      <c r="Z8" s="6"/>
      <c r="AA8" s="834" t="s">
        <v>428</v>
      </c>
      <c r="AB8" s="835"/>
      <c r="AC8" s="835"/>
      <c r="AD8" s="834" t="s">
        <v>430</v>
      </c>
      <c r="AE8" s="723"/>
      <c r="AF8" s="723"/>
      <c r="AG8" s="724"/>
      <c r="AH8" s="713" t="s">
        <v>253</v>
      </c>
      <c r="AI8" s="714"/>
      <c r="AJ8" s="697"/>
      <c r="AK8" s="1474">
        <f>'曲げ'!M53</f>
        <v>5</v>
      </c>
      <c r="AL8" s="1475"/>
      <c r="AM8" s="1475"/>
      <c r="AN8" s="1475"/>
      <c r="AO8" s="1476"/>
      <c r="AP8" s="1474">
        <f>'曲げ'!R53</f>
        <v>0</v>
      </c>
      <c r="AQ8" s="1475"/>
      <c r="AR8" s="1475"/>
      <c r="AS8" s="1475"/>
      <c r="AT8" s="1476"/>
      <c r="AU8" s="1474">
        <f>'曲げ'!W53</f>
        <v>0</v>
      </c>
      <c r="AV8" s="1475"/>
      <c r="AW8" s="1475"/>
      <c r="AX8" s="1475"/>
      <c r="AY8" s="1476"/>
      <c r="AZ8" s="1474">
        <f>'曲げ'!AB53</f>
        <v>0</v>
      </c>
      <c r="BA8" s="1475"/>
      <c r="BB8" s="1475"/>
      <c r="BC8" s="1475"/>
      <c r="BD8" s="1476"/>
      <c r="BE8" s="1423" t="s">
        <v>576</v>
      </c>
      <c r="BF8" s="1424"/>
      <c r="BG8" s="1490">
        <f>'曲げ'!AI53</f>
        <v>8</v>
      </c>
      <c r="BH8" s="1490"/>
      <c r="BI8" s="1490"/>
      <c r="BJ8" s="1491"/>
      <c r="BK8" s="144">
        <f>'曲げ'!AL53</f>
        <v>0</v>
      </c>
      <c r="BL8" s="1496" t="s">
        <v>506</v>
      </c>
      <c r="BM8" s="528"/>
      <c r="BN8" s="528"/>
      <c r="BO8" s="1420" t="s">
        <v>357</v>
      </c>
      <c r="BP8" s="1421"/>
      <c r="BQ8" s="1421"/>
      <c r="BR8" s="1421"/>
      <c r="BS8" s="1421"/>
      <c r="BT8" s="1421"/>
      <c r="BU8" s="1421"/>
      <c r="BV8" s="1421"/>
      <c r="BW8" s="1422"/>
      <c r="BX8" s="713">
        <f>'支落'!R8</f>
        <v>0</v>
      </c>
      <c r="BY8" s="714"/>
      <c r="BZ8" s="714"/>
      <c r="CA8" s="714"/>
      <c r="CB8" s="714"/>
      <c r="CC8" s="714"/>
      <c r="CD8" s="714"/>
      <c r="CE8" s="714"/>
      <c r="CF8" s="714"/>
      <c r="CG8" s="697"/>
      <c r="CH8" s="144">
        <f>'支落'!AM8</f>
        <v>0</v>
      </c>
      <c r="CI8" s="144">
        <f>'支落'!AO8</f>
        <v>0</v>
      </c>
      <c r="CJ8" s="591"/>
    </row>
    <row r="9" spans="1:88" ht="13.5" customHeight="1">
      <c r="A9" s="7"/>
      <c r="B9" s="8"/>
      <c r="C9" s="6"/>
      <c r="D9" s="1426" t="s">
        <v>344</v>
      </c>
      <c r="E9" s="1427"/>
      <c r="F9" s="1427"/>
      <c r="G9" s="1427"/>
      <c r="H9" s="1427"/>
      <c r="I9" s="1427"/>
      <c r="J9" s="1428"/>
      <c r="K9" s="1411">
        <f>'設条'!I19</f>
        <v>0</v>
      </c>
      <c r="L9" s="1412"/>
      <c r="M9" s="1412"/>
      <c r="N9" s="1412"/>
      <c r="O9" s="1412"/>
      <c r="P9" s="1412"/>
      <c r="Q9" s="1412"/>
      <c r="R9" s="1412"/>
      <c r="S9" s="1412"/>
      <c r="T9" s="1412"/>
      <c r="U9" s="1412"/>
      <c r="V9" s="1412"/>
      <c r="W9" s="1412"/>
      <c r="X9" s="1413"/>
      <c r="Y9" s="6"/>
      <c r="Z9" s="6"/>
      <c r="AA9" s="1110"/>
      <c r="AB9" s="1111"/>
      <c r="AC9" s="1111"/>
      <c r="AD9" s="709"/>
      <c r="AE9" s="706"/>
      <c r="AF9" s="706"/>
      <c r="AG9" s="705"/>
      <c r="AH9" s="713" t="s">
        <v>522</v>
      </c>
      <c r="AI9" s="714"/>
      <c r="AJ9" s="697"/>
      <c r="AK9" s="1468">
        <f>'曲げ'!M54</f>
        <v>0</v>
      </c>
      <c r="AL9" s="1469"/>
      <c r="AM9" s="1469"/>
      <c r="AN9" s="1469"/>
      <c r="AO9" s="1470"/>
      <c r="AP9" s="1468">
        <f>'曲げ'!R54</f>
        <v>0</v>
      </c>
      <c r="AQ9" s="1469"/>
      <c r="AR9" s="1469"/>
      <c r="AS9" s="1469"/>
      <c r="AT9" s="1470"/>
      <c r="AU9" s="1468">
        <f>'曲げ'!W54</f>
        <v>0</v>
      </c>
      <c r="AV9" s="1469"/>
      <c r="AW9" s="1469"/>
      <c r="AX9" s="1469"/>
      <c r="AY9" s="1470"/>
      <c r="AZ9" s="1468">
        <f>'曲げ'!AB54</f>
        <v>0</v>
      </c>
      <c r="BA9" s="1469"/>
      <c r="BB9" s="1469"/>
      <c r="BC9" s="1469"/>
      <c r="BD9" s="1470"/>
      <c r="BE9" s="1423" t="s">
        <v>709</v>
      </c>
      <c r="BF9" s="1424"/>
      <c r="BG9" s="1490">
        <f>'曲げ'!AI54</f>
        <v>100</v>
      </c>
      <c r="BH9" s="1490"/>
      <c r="BI9" s="1490"/>
      <c r="BJ9" s="1491"/>
      <c r="BK9" s="144">
        <f>'曲げ'!AL54</f>
        <v>0</v>
      </c>
      <c r="BL9" s="1497"/>
      <c r="BM9" s="528"/>
      <c r="BN9" s="528"/>
      <c r="BO9" s="40"/>
      <c r="BP9" s="41"/>
      <c r="BQ9" s="41"/>
      <c r="BR9" s="41"/>
      <c r="BS9" s="41"/>
      <c r="BT9" s="41"/>
      <c r="BU9" s="639"/>
      <c r="BV9" s="639"/>
      <c r="BW9" s="639"/>
      <c r="BX9" s="713" t="s">
        <v>710</v>
      </c>
      <c r="BY9" s="714"/>
      <c r="BZ9" s="714"/>
      <c r="CA9" s="714"/>
      <c r="CB9" s="697"/>
      <c r="CC9" s="713" t="s">
        <v>711</v>
      </c>
      <c r="CD9" s="714"/>
      <c r="CE9" s="714"/>
      <c r="CF9" s="714"/>
      <c r="CG9" s="697"/>
      <c r="CH9" s="31" t="s">
        <v>2</v>
      </c>
      <c r="CI9" s="144" t="s">
        <v>3</v>
      </c>
      <c r="CJ9" s="591"/>
    </row>
    <row r="10" spans="1:88" ht="13.5">
      <c r="A10" s="7"/>
      <c r="B10" s="8"/>
      <c r="C10" s="6"/>
      <c r="D10" s="1426" t="s">
        <v>345</v>
      </c>
      <c r="E10" s="1427"/>
      <c r="F10" s="1427"/>
      <c r="G10" s="1427"/>
      <c r="H10" s="1427"/>
      <c r="I10" s="1427"/>
      <c r="J10" s="1428"/>
      <c r="K10" s="1443">
        <f>'設条'!I21</f>
        <v>0</v>
      </c>
      <c r="L10" s="1444"/>
      <c r="M10" s="1444"/>
      <c r="N10" s="1444"/>
      <c r="O10" s="1444"/>
      <c r="P10" s="1444"/>
      <c r="Q10" s="1444"/>
      <c r="R10" s="1444"/>
      <c r="S10" s="1444"/>
      <c r="T10" s="1444"/>
      <c r="U10" s="1444"/>
      <c r="V10" s="1444"/>
      <c r="W10" s="1444"/>
      <c r="X10" s="1445"/>
      <c r="Y10" s="6"/>
      <c r="Z10" s="6"/>
      <c r="AA10" s="1110"/>
      <c r="AB10" s="1111"/>
      <c r="AC10" s="1111"/>
      <c r="AD10" s="1110" t="s">
        <v>429</v>
      </c>
      <c r="AE10" s="1111"/>
      <c r="AF10" s="1111"/>
      <c r="AG10" s="1112"/>
      <c r="AH10" s="713" t="s">
        <v>524</v>
      </c>
      <c r="AI10" s="714"/>
      <c r="AJ10" s="697"/>
      <c r="AK10" s="1549">
        <f>'曲げ'!M55</f>
        <v>0</v>
      </c>
      <c r="AL10" s="1550"/>
      <c r="AM10" s="1550"/>
      <c r="AN10" s="1550"/>
      <c r="AO10" s="1551"/>
      <c r="AP10" s="1549">
        <f>'曲げ'!R55</f>
        <v>0</v>
      </c>
      <c r="AQ10" s="1550"/>
      <c r="AR10" s="1550"/>
      <c r="AS10" s="1550"/>
      <c r="AT10" s="1551"/>
      <c r="AU10" s="1549">
        <f>'曲げ'!W55</f>
        <v>0</v>
      </c>
      <c r="AV10" s="1550"/>
      <c r="AW10" s="1550"/>
      <c r="AX10" s="1550"/>
      <c r="AY10" s="1551"/>
      <c r="AZ10" s="1549">
        <f>'曲げ'!AB55</f>
        <v>0</v>
      </c>
      <c r="BA10" s="1550"/>
      <c r="BB10" s="1550"/>
      <c r="BC10" s="1550"/>
      <c r="BD10" s="1551"/>
      <c r="BE10" s="1423" t="s">
        <v>578</v>
      </c>
      <c r="BF10" s="1424"/>
      <c r="BG10" s="1490">
        <f>'曲げ'!AI55</f>
        <v>8</v>
      </c>
      <c r="BH10" s="1490"/>
      <c r="BI10" s="1490"/>
      <c r="BJ10" s="1491"/>
      <c r="BK10" s="144">
        <f>'曲げ'!AL55</f>
        <v>0</v>
      </c>
      <c r="BL10" s="1497"/>
      <c r="BM10" s="528"/>
      <c r="BN10" s="528"/>
      <c r="BO10" s="1514" t="s">
        <v>5</v>
      </c>
      <c r="BP10" s="1515"/>
      <c r="BQ10" s="1515"/>
      <c r="BR10" s="1515"/>
      <c r="BS10" s="1516"/>
      <c r="BT10" s="1417" t="s">
        <v>45</v>
      </c>
      <c r="BU10" s="1418"/>
      <c r="BV10" s="1418"/>
      <c r="BW10" s="1419"/>
      <c r="BX10" s="713">
        <f>'支落'!R16</f>
        <v>0</v>
      </c>
      <c r="BY10" s="714"/>
      <c r="BZ10" s="714"/>
      <c r="CA10" s="714"/>
      <c r="CB10" s="697"/>
      <c r="CC10" s="713">
        <f>'支落'!AC16</f>
        <v>0</v>
      </c>
      <c r="CD10" s="714"/>
      <c r="CE10" s="714"/>
      <c r="CF10" s="714"/>
      <c r="CG10" s="697"/>
      <c r="CH10" s="144">
        <f>'支落'!AM16</f>
        <v>0</v>
      </c>
      <c r="CI10" s="1410">
        <f>'支落'!AO16</f>
        <v>0</v>
      </c>
      <c r="CJ10" s="591"/>
    </row>
    <row r="11" spans="1:88" ht="13.5" customHeight="1">
      <c r="A11" s="7"/>
      <c r="B11" s="8"/>
      <c r="C11" s="6"/>
      <c r="D11" s="1426" t="s">
        <v>64</v>
      </c>
      <c r="E11" s="1427"/>
      <c r="F11" s="1427"/>
      <c r="G11" s="1427"/>
      <c r="H11" s="1427"/>
      <c r="I11" s="1427"/>
      <c r="J11" s="1428"/>
      <c r="K11" s="713" t="str">
        <f>'設条'!I25</f>
        <v>°′″</v>
      </c>
      <c r="L11" s="714"/>
      <c r="M11" s="714"/>
      <c r="N11" s="714"/>
      <c r="O11" s="714"/>
      <c r="P11" s="714"/>
      <c r="Q11" s="714"/>
      <c r="R11" s="714"/>
      <c r="S11" s="714"/>
      <c r="T11" s="714"/>
      <c r="U11" s="714"/>
      <c r="V11" s="714"/>
      <c r="W11" s="714"/>
      <c r="X11" s="697"/>
      <c r="Y11" s="6"/>
      <c r="Z11" s="6"/>
      <c r="AA11" s="837"/>
      <c r="AB11" s="838"/>
      <c r="AC11" s="838"/>
      <c r="AD11" s="837"/>
      <c r="AE11" s="838"/>
      <c r="AF11" s="838"/>
      <c r="AG11" s="839"/>
      <c r="AH11" s="713" t="s">
        <v>254</v>
      </c>
      <c r="AI11" s="714"/>
      <c r="AJ11" s="697"/>
      <c r="AK11" s="1481">
        <f>'曲げ'!M56</f>
        <v>0</v>
      </c>
      <c r="AL11" s="1482"/>
      <c r="AM11" s="1482"/>
      <c r="AN11" s="1482"/>
      <c r="AO11" s="1483"/>
      <c r="AP11" s="1481">
        <f>'曲げ'!R56</f>
        <v>0</v>
      </c>
      <c r="AQ11" s="1482"/>
      <c r="AR11" s="1482"/>
      <c r="AS11" s="1482"/>
      <c r="AT11" s="1483"/>
      <c r="AU11" s="1468">
        <f>'曲げ'!W56</f>
        <v>0</v>
      </c>
      <c r="AV11" s="1469"/>
      <c r="AW11" s="1469"/>
      <c r="AX11" s="1469"/>
      <c r="AY11" s="1470"/>
      <c r="AZ11" s="1468">
        <f>'曲げ'!AB56</f>
        <v>0</v>
      </c>
      <c r="BA11" s="1469"/>
      <c r="BB11" s="1469"/>
      <c r="BC11" s="1469"/>
      <c r="BD11" s="1470"/>
      <c r="BE11" s="1423" t="s">
        <v>577</v>
      </c>
      <c r="BF11" s="1424"/>
      <c r="BG11" s="1490">
        <f>'曲げ'!AI56</f>
        <v>180</v>
      </c>
      <c r="BH11" s="1490"/>
      <c r="BI11" s="1490"/>
      <c r="BJ11" s="1491"/>
      <c r="BK11" s="144">
        <f>'曲げ'!AL56</f>
        <v>0</v>
      </c>
      <c r="BL11" s="1497"/>
      <c r="BM11" s="528"/>
      <c r="BN11" s="528"/>
      <c r="BO11" s="1517"/>
      <c r="BP11" s="1518"/>
      <c r="BQ11" s="1518"/>
      <c r="BR11" s="1518"/>
      <c r="BS11" s="1519"/>
      <c r="BT11" s="1417" t="s">
        <v>47</v>
      </c>
      <c r="BU11" s="1418"/>
      <c r="BV11" s="1418"/>
      <c r="BW11" s="1419"/>
      <c r="BX11" s="713">
        <f>'支落'!R17</f>
        <v>0</v>
      </c>
      <c r="BY11" s="714"/>
      <c r="BZ11" s="714"/>
      <c r="CA11" s="714"/>
      <c r="CB11" s="697"/>
      <c r="CC11" s="713">
        <f>'支落'!AC17</f>
        <v>0</v>
      </c>
      <c r="CD11" s="714"/>
      <c r="CE11" s="714"/>
      <c r="CF11" s="714"/>
      <c r="CG11" s="697"/>
      <c r="CH11" s="144">
        <f>'支落'!AM17</f>
        <v>0</v>
      </c>
      <c r="CI11" s="1084"/>
      <c r="CJ11" s="591"/>
    </row>
    <row r="12" spans="1:88" ht="13.5" customHeight="1">
      <c r="A12" s="7"/>
      <c r="B12" s="8"/>
      <c r="C12" s="6"/>
      <c r="D12" s="1426" t="s">
        <v>58</v>
      </c>
      <c r="E12" s="1427"/>
      <c r="F12" s="1427"/>
      <c r="G12" s="1427"/>
      <c r="H12" s="1427"/>
      <c r="I12" s="1427"/>
      <c r="J12" s="1428"/>
      <c r="K12" s="1411">
        <f>'設条'!I22</f>
        <v>0</v>
      </c>
      <c r="L12" s="1412"/>
      <c r="M12" s="1412"/>
      <c r="N12" s="1412"/>
      <c r="O12" s="1412"/>
      <c r="P12" s="1412"/>
      <c r="Q12" s="1412"/>
      <c r="R12" s="1412"/>
      <c r="S12" s="1412"/>
      <c r="T12" s="1412"/>
      <c r="U12" s="1412"/>
      <c r="V12" s="1412"/>
      <c r="W12" s="1412"/>
      <c r="X12" s="1413"/>
      <c r="Y12" s="6"/>
      <c r="Z12" s="68"/>
      <c r="AA12" s="723" t="s">
        <v>243</v>
      </c>
      <c r="AB12" s="723"/>
      <c r="AC12" s="724"/>
      <c r="AD12" s="834" t="s">
        <v>431</v>
      </c>
      <c r="AE12" s="835"/>
      <c r="AF12" s="835"/>
      <c r="AG12" s="835"/>
      <c r="AH12" s="835"/>
      <c r="AI12" s="835"/>
      <c r="AJ12" s="835"/>
      <c r="AK12" s="1552">
        <f>'曲げ'!M57</f>
        <v>0</v>
      </c>
      <c r="AL12" s="1553"/>
      <c r="AM12" s="1553"/>
      <c r="AN12" s="1553"/>
      <c r="AO12" s="1556"/>
      <c r="AP12" s="1553">
        <f>'曲げ'!R57</f>
        <v>0</v>
      </c>
      <c r="AQ12" s="1553"/>
      <c r="AR12" s="1553"/>
      <c r="AS12" s="1553"/>
      <c r="AT12" s="1556"/>
      <c r="AU12" s="1553">
        <f>'曲げ'!W57</f>
        <v>0</v>
      </c>
      <c r="AV12" s="1553"/>
      <c r="AW12" s="1553"/>
      <c r="AX12" s="1553"/>
      <c r="AY12" s="1553"/>
      <c r="AZ12" s="1552">
        <f>'曲げ'!AB57</f>
        <v>0</v>
      </c>
      <c r="BA12" s="1553"/>
      <c r="BB12" s="1553"/>
      <c r="BC12" s="1553"/>
      <c r="BD12" s="1553"/>
      <c r="BE12" s="725" t="s">
        <v>580</v>
      </c>
      <c r="BF12" s="707"/>
      <c r="BG12" s="707"/>
      <c r="BH12" s="707"/>
      <c r="BI12" s="707"/>
      <c r="BJ12" s="708"/>
      <c r="BK12" s="1410">
        <f>'曲げ'!AL57</f>
        <v>0</v>
      </c>
      <c r="BL12" s="1497"/>
      <c r="BM12" s="528"/>
      <c r="BN12" s="528"/>
      <c r="BO12" s="1520"/>
      <c r="BP12" s="1521"/>
      <c r="BQ12" s="1521"/>
      <c r="BR12" s="1521"/>
      <c r="BS12" s="1522"/>
      <c r="BT12" s="1523" t="s">
        <v>358</v>
      </c>
      <c r="BU12" s="1524"/>
      <c r="BV12" s="1524"/>
      <c r="BW12" s="1525"/>
      <c r="BX12" s="713">
        <f>'支落'!R18</f>
        <v>0</v>
      </c>
      <c r="BY12" s="714"/>
      <c r="BZ12" s="714"/>
      <c r="CA12" s="714"/>
      <c r="CB12" s="697"/>
      <c r="CC12" s="713">
        <f>'支落'!AC18</f>
        <v>0</v>
      </c>
      <c r="CD12" s="714"/>
      <c r="CE12" s="714"/>
      <c r="CF12" s="714"/>
      <c r="CG12" s="697"/>
      <c r="CH12" s="144">
        <f>'支落'!AM18</f>
        <v>0</v>
      </c>
      <c r="CI12" s="1085"/>
      <c r="CJ12" s="591"/>
    </row>
    <row r="13" spans="1:88" ht="13.5">
      <c r="A13" s="7"/>
      <c r="B13" s="8"/>
      <c r="C13" s="6"/>
      <c r="D13" s="1426" t="s">
        <v>346</v>
      </c>
      <c r="E13" s="1427"/>
      <c r="F13" s="1427"/>
      <c r="G13" s="1427"/>
      <c r="H13" s="1427"/>
      <c r="I13" s="1427"/>
      <c r="J13" s="1428"/>
      <c r="K13" s="1411">
        <f>'曲げ'!B37</f>
        <v>0</v>
      </c>
      <c r="L13" s="1412"/>
      <c r="M13" s="1412"/>
      <c r="N13" s="1412"/>
      <c r="O13" s="1412"/>
      <c r="P13" s="1412"/>
      <c r="Q13" s="1412"/>
      <c r="R13" s="1412"/>
      <c r="S13" s="1412"/>
      <c r="T13" s="1412"/>
      <c r="U13" s="1412"/>
      <c r="V13" s="1412"/>
      <c r="W13" s="1412"/>
      <c r="X13" s="1413"/>
      <c r="Y13" s="6"/>
      <c r="Z13" s="68"/>
      <c r="AA13" s="707"/>
      <c r="AB13" s="707"/>
      <c r="AC13" s="708"/>
      <c r="AD13" s="837"/>
      <c r="AE13" s="838"/>
      <c r="AF13" s="838"/>
      <c r="AG13" s="838"/>
      <c r="AH13" s="838"/>
      <c r="AI13" s="838"/>
      <c r="AJ13" s="838"/>
      <c r="AK13" s="1554"/>
      <c r="AL13" s="1555"/>
      <c r="AM13" s="1555"/>
      <c r="AN13" s="1555"/>
      <c r="AO13" s="1557"/>
      <c r="AP13" s="1555"/>
      <c r="AQ13" s="1555"/>
      <c r="AR13" s="1555"/>
      <c r="AS13" s="1555"/>
      <c r="AT13" s="1557"/>
      <c r="AU13" s="1555"/>
      <c r="AV13" s="1555"/>
      <c r="AW13" s="1555"/>
      <c r="AX13" s="1555"/>
      <c r="AY13" s="1555"/>
      <c r="AZ13" s="1554"/>
      <c r="BA13" s="1555"/>
      <c r="BB13" s="1555"/>
      <c r="BC13" s="1555"/>
      <c r="BD13" s="1555"/>
      <c r="BE13" s="725"/>
      <c r="BF13" s="707"/>
      <c r="BG13" s="707"/>
      <c r="BH13" s="707"/>
      <c r="BI13" s="707"/>
      <c r="BJ13" s="708"/>
      <c r="BK13" s="1085"/>
      <c r="BL13" s="1497"/>
      <c r="BM13" s="528"/>
      <c r="BN13" s="528"/>
      <c r="BO13" s="1526" t="s">
        <v>7</v>
      </c>
      <c r="BP13" s="1527"/>
      <c r="BQ13" s="1527"/>
      <c r="BR13" s="1527"/>
      <c r="BS13" s="1527"/>
      <c r="BT13" s="1527"/>
      <c r="BU13" s="1527"/>
      <c r="BV13" s="1527"/>
      <c r="BW13" s="1528"/>
      <c r="BX13" s="1485">
        <f>'支落'!R21</f>
        <v>0</v>
      </c>
      <c r="BY13" s="1486"/>
      <c r="BZ13" s="1486"/>
      <c r="CA13" s="1486"/>
      <c r="CB13" s="1487"/>
      <c r="CC13" s="1485">
        <f>'支落'!AC21</f>
        <v>0</v>
      </c>
      <c r="CD13" s="1486"/>
      <c r="CE13" s="1486"/>
      <c r="CF13" s="1486"/>
      <c r="CG13" s="1487"/>
      <c r="CH13" s="144">
        <f>'支落'!AM21</f>
        <v>0</v>
      </c>
      <c r="CI13" s="1408" t="s">
        <v>165</v>
      </c>
      <c r="CJ13" s="591"/>
    </row>
    <row r="14" spans="1:88" ht="13.5">
      <c r="A14" s="7"/>
      <c r="B14" s="8"/>
      <c r="C14" s="6"/>
      <c r="D14" s="1449" t="s">
        <v>140</v>
      </c>
      <c r="E14" s="1450"/>
      <c r="F14" s="1451"/>
      <c r="G14" s="1426" t="s">
        <v>49</v>
      </c>
      <c r="H14" s="1427"/>
      <c r="I14" s="1427"/>
      <c r="J14" s="1428"/>
      <c r="K14" s="713" t="str">
        <f>'設条'!AA20</f>
        <v>mm（ ）</v>
      </c>
      <c r="L14" s="714"/>
      <c r="M14" s="714"/>
      <c r="N14" s="714"/>
      <c r="O14" s="714"/>
      <c r="P14" s="714"/>
      <c r="Q14" s="714"/>
      <c r="R14" s="714"/>
      <c r="S14" s="714"/>
      <c r="T14" s="714"/>
      <c r="U14" s="714"/>
      <c r="V14" s="714"/>
      <c r="W14" s="714"/>
      <c r="X14" s="697"/>
      <c r="Y14" s="6"/>
      <c r="Z14" s="68"/>
      <c r="AA14" s="706"/>
      <c r="AB14" s="706"/>
      <c r="AC14" s="705"/>
      <c r="AD14" s="713" t="s">
        <v>581</v>
      </c>
      <c r="AE14" s="714"/>
      <c r="AF14" s="714"/>
      <c r="AG14" s="714"/>
      <c r="AH14" s="714"/>
      <c r="AI14" s="714"/>
      <c r="AJ14" s="697"/>
      <c r="AK14" s="1499" t="e">
        <f>'曲げ'!M58</f>
        <v>#DIV/0!</v>
      </c>
      <c r="AL14" s="1500"/>
      <c r="AM14" s="1500"/>
      <c r="AN14" s="1500"/>
      <c r="AO14" s="1501"/>
      <c r="AP14" s="1499" t="e">
        <f>'曲げ'!R58</f>
        <v>#DIV/0!</v>
      </c>
      <c r="AQ14" s="1500"/>
      <c r="AR14" s="1500"/>
      <c r="AS14" s="1500"/>
      <c r="AT14" s="1501"/>
      <c r="AU14" s="1499" t="e">
        <f>'曲げ'!W58</f>
        <v>#DIV/0!</v>
      </c>
      <c r="AV14" s="1500"/>
      <c r="AW14" s="1500"/>
      <c r="AX14" s="1500"/>
      <c r="AY14" s="1501"/>
      <c r="AZ14" s="1499" t="e">
        <f>'曲げ'!AB58</f>
        <v>#DIV/0!</v>
      </c>
      <c r="BA14" s="1500"/>
      <c r="BB14" s="1500"/>
      <c r="BC14" s="1500"/>
      <c r="BD14" s="1501"/>
      <c r="BE14" s="1423" t="s">
        <v>582</v>
      </c>
      <c r="BF14" s="1424"/>
      <c r="BG14" s="310" t="s">
        <v>583</v>
      </c>
      <c r="BH14" s="1490">
        <v>1</v>
      </c>
      <c r="BI14" s="1490"/>
      <c r="BJ14" s="1491"/>
      <c r="BK14" s="144">
        <f>'曲げ'!AL58</f>
        <v>0</v>
      </c>
      <c r="BL14" s="1498"/>
      <c r="BM14" s="528"/>
      <c r="BN14" s="528"/>
      <c r="BO14" s="1526" t="s">
        <v>8</v>
      </c>
      <c r="BP14" s="1527"/>
      <c r="BQ14" s="1527"/>
      <c r="BR14" s="1527"/>
      <c r="BS14" s="1527"/>
      <c r="BT14" s="1527"/>
      <c r="BU14" s="1527"/>
      <c r="BV14" s="1527"/>
      <c r="BW14" s="1528"/>
      <c r="BX14" s="1485">
        <f>'支落'!R23</f>
        <v>0</v>
      </c>
      <c r="BY14" s="1486"/>
      <c r="BZ14" s="1486"/>
      <c r="CA14" s="1486"/>
      <c r="CB14" s="1487"/>
      <c r="CC14" s="1485">
        <f>'支落'!AC23</f>
        <v>0</v>
      </c>
      <c r="CD14" s="1486"/>
      <c r="CE14" s="1486"/>
      <c r="CF14" s="1486"/>
      <c r="CG14" s="1487"/>
      <c r="CH14" s="144">
        <f>'支落'!AM23</f>
        <v>0</v>
      </c>
      <c r="CI14" s="1084"/>
      <c r="CJ14" s="591"/>
    </row>
    <row r="15" spans="1:88" ht="13.5" customHeight="1" thickBot="1">
      <c r="A15" s="7"/>
      <c r="B15" s="8"/>
      <c r="C15" s="6"/>
      <c r="D15" s="1452"/>
      <c r="E15" s="1453"/>
      <c r="F15" s="1454"/>
      <c r="G15" s="1426" t="s">
        <v>52</v>
      </c>
      <c r="H15" s="1427"/>
      <c r="I15" s="1427"/>
      <c r="J15" s="1428"/>
      <c r="K15" s="713" t="str">
        <f>'設条'!AA21</f>
        <v>mm（ ）</v>
      </c>
      <c r="L15" s="714"/>
      <c r="M15" s="714"/>
      <c r="N15" s="714"/>
      <c r="O15" s="714"/>
      <c r="P15" s="714"/>
      <c r="Q15" s="714"/>
      <c r="R15" s="714"/>
      <c r="S15" s="714"/>
      <c r="T15" s="714"/>
      <c r="U15" s="714"/>
      <c r="V15" s="714"/>
      <c r="W15" s="714"/>
      <c r="X15" s="697"/>
      <c r="Y15" s="6"/>
      <c r="Z15" s="6"/>
      <c r="AA15" s="640" t="s">
        <v>241</v>
      </c>
      <c r="AB15" s="402"/>
      <c r="AC15" s="402"/>
      <c r="AD15" s="402"/>
      <c r="AE15" s="402"/>
      <c r="AF15" s="402"/>
      <c r="AG15" s="402"/>
      <c r="AH15" s="402"/>
      <c r="AI15" s="402"/>
      <c r="AJ15" s="402"/>
      <c r="AK15" s="402"/>
      <c r="AL15" s="402"/>
      <c r="AM15" s="402"/>
      <c r="AN15" s="402"/>
      <c r="AO15" s="402"/>
      <c r="AP15" s="401"/>
      <c r="AQ15" s="399"/>
      <c r="AR15" s="1502" t="s">
        <v>551</v>
      </c>
      <c r="AS15" s="1502"/>
      <c r="AT15" s="1502"/>
      <c r="AU15" s="399"/>
      <c r="AV15" s="400"/>
      <c r="AW15" s="401"/>
      <c r="AX15" s="399"/>
      <c r="AY15" s="1502" t="s">
        <v>552</v>
      </c>
      <c r="AZ15" s="1502"/>
      <c r="BA15" s="1502"/>
      <c r="BB15" s="399"/>
      <c r="BC15" s="400"/>
      <c r="BD15" s="1102" t="s">
        <v>252</v>
      </c>
      <c r="BE15" s="1103"/>
      <c r="BF15" s="1103"/>
      <c r="BG15" s="1103"/>
      <c r="BH15" s="1103"/>
      <c r="BI15" s="1103"/>
      <c r="BJ15" s="1107"/>
      <c r="BK15" s="31" t="s">
        <v>2</v>
      </c>
      <c r="BL15" s="144" t="s">
        <v>3</v>
      </c>
      <c r="BM15" s="528"/>
      <c r="BN15" s="528"/>
      <c r="BO15" s="1529" t="s">
        <v>6</v>
      </c>
      <c r="BP15" s="1530"/>
      <c r="BQ15" s="1530"/>
      <c r="BR15" s="1530"/>
      <c r="BS15" s="1531"/>
      <c r="BT15" s="1417" t="s">
        <v>198</v>
      </c>
      <c r="BU15" s="1418"/>
      <c r="BV15" s="1418"/>
      <c r="BW15" s="1419"/>
      <c r="BX15" s="713">
        <f>'支落'!R28</f>
        <v>0</v>
      </c>
      <c r="BY15" s="714"/>
      <c r="BZ15" s="714"/>
      <c r="CA15" s="714"/>
      <c r="CB15" s="697"/>
      <c r="CC15" s="713">
        <f>'支落'!AC28</f>
        <v>0</v>
      </c>
      <c r="CD15" s="714"/>
      <c r="CE15" s="714"/>
      <c r="CF15" s="714"/>
      <c r="CG15" s="697"/>
      <c r="CH15" s="144">
        <f>'支落'!AM28</f>
        <v>0</v>
      </c>
      <c r="CI15" s="1084"/>
      <c r="CJ15" s="591"/>
    </row>
    <row r="16" spans="1:88" ht="14.25" customHeight="1" thickTop="1">
      <c r="A16" s="7"/>
      <c r="B16" s="8"/>
      <c r="C16" s="6"/>
      <c r="D16" s="1446" t="s">
        <v>351</v>
      </c>
      <c r="E16" s="1447"/>
      <c r="F16" s="1447"/>
      <c r="G16" s="1447"/>
      <c r="H16" s="1447"/>
      <c r="I16" s="1447"/>
      <c r="J16" s="1448"/>
      <c r="K16" s="722">
        <f>'設条'!AD30</f>
        <v>24</v>
      </c>
      <c r="L16" s="723"/>
      <c r="M16" s="723"/>
      <c r="N16" s="723"/>
      <c r="O16" s="723"/>
      <c r="P16" s="723"/>
      <c r="Q16" s="723"/>
      <c r="R16" s="723"/>
      <c r="S16" s="723"/>
      <c r="T16" s="723"/>
      <c r="U16" s="723"/>
      <c r="V16" s="723"/>
      <c r="W16" s="723"/>
      <c r="X16" s="723"/>
      <c r="Y16" s="179"/>
      <c r="Z16" s="6"/>
      <c r="AA16" s="1110" t="s">
        <v>400</v>
      </c>
      <c r="AB16" s="707"/>
      <c r="AC16" s="707"/>
      <c r="AD16" s="708"/>
      <c r="AE16" s="709" t="s">
        <v>401</v>
      </c>
      <c r="AF16" s="706"/>
      <c r="AG16" s="706"/>
      <c r="AH16" s="706"/>
      <c r="AI16" s="706"/>
      <c r="AJ16" s="706"/>
      <c r="AK16" s="706"/>
      <c r="AL16" s="706"/>
      <c r="AM16" s="706"/>
      <c r="AN16" s="706"/>
      <c r="AO16" s="705"/>
      <c r="AP16" s="1558">
        <f>せん!R15</f>
        <v>0</v>
      </c>
      <c r="AQ16" s="1559"/>
      <c r="AR16" s="1559"/>
      <c r="AS16" s="1559"/>
      <c r="AT16" s="1559"/>
      <c r="AU16" s="1559"/>
      <c r="AV16" s="1560"/>
      <c r="AW16" s="1558">
        <f>せん!Y15</f>
        <v>0</v>
      </c>
      <c r="AX16" s="1559"/>
      <c r="AY16" s="1559"/>
      <c r="AZ16" s="1559"/>
      <c r="BA16" s="1559"/>
      <c r="BB16" s="1559"/>
      <c r="BC16" s="1560"/>
      <c r="BD16" s="1561" t="s">
        <v>590</v>
      </c>
      <c r="BE16" s="1562"/>
      <c r="BF16" s="1562"/>
      <c r="BG16" s="1562">
        <f>せん!AI15</f>
        <v>0.39</v>
      </c>
      <c r="BH16" s="1562"/>
      <c r="BI16" s="1562"/>
      <c r="BJ16" s="1563"/>
      <c r="BK16" s="144">
        <f>せん!AM15</f>
        <v>0</v>
      </c>
      <c r="BL16" s="1496" t="s">
        <v>712</v>
      </c>
      <c r="BM16" s="528"/>
      <c r="BN16" s="528"/>
      <c r="BO16" s="1529"/>
      <c r="BP16" s="1530"/>
      <c r="BQ16" s="1530"/>
      <c r="BR16" s="1530"/>
      <c r="BS16" s="1531"/>
      <c r="BT16" s="1532" t="s">
        <v>199</v>
      </c>
      <c r="BU16" s="1524"/>
      <c r="BV16" s="1524"/>
      <c r="BW16" s="1525"/>
      <c r="BX16" s="713">
        <f>'支落'!R29</f>
        <v>0</v>
      </c>
      <c r="BY16" s="714"/>
      <c r="BZ16" s="714"/>
      <c r="CA16" s="714"/>
      <c r="CB16" s="697"/>
      <c r="CC16" s="713">
        <f>'支落'!AC29</f>
        <v>0</v>
      </c>
      <c r="CD16" s="714"/>
      <c r="CE16" s="714"/>
      <c r="CF16" s="714"/>
      <c r="CG16" s="697"/>
      <c r="CH16" s="144">
        <f>'支落'!AM29</f>
        <v>0</v>
      </c>
      <c r="CI16" s="1085"/>
      <c r="CJ16" s="591"/>
    </row>
    <row r="17" spans="1:88" ht="13.5" customHeight="1">
      <c r="A17" s="7"/>
      <c r="B17" s="8"/>
      <c r="C17" s="6"/>
      <c r="D17" s="1426" t="s">
        <v>348</v>
      </c>
      <c r="E17" s="1427"/>
      <c r="F17" s="1427"/>
      <c r="G17" s="1427"/>
      <c r="H17" s="1427"/>
      <c r="I17" s="1427"/>
      <c r="J17" s="1428"/>
      <c r="K17" s="713" t="str">
        <f>'設条'!AD42</f>
        <v>SD345</v>
      </c>
      <c r="L17" s="714"/>
      <c r="M17" s="714"/>
      <c r="N17" s="714"/>
      <c r="O17" s="714"/>
      <c r="P17" s="714"/>
      <c r="Q17" s="714"/>
      <c r="R17" s="714"/>
      <c r="S17" s="714"/>
      <c r="T17" s="714"/>
      <c r="U17" s="714"/>
      <c r="V17" s="714"/>
      <c r="W17" s="714"/>
      <c r="X17" s="697"/>
      <c r="Y17" s="6"/>
      <c r="Z17" s="6"/>
      <c r="AA17" s="725"/>
      <c r="AB17" s="1127"/>
      <c r="AC17" s="1127"/>
      <c r="AD17" s="708"/>
      <c r="AE17" s="834" t="s">
        <v>402</v>
      </c>
      <c r="AF17" s="723"/>
      <c r="AG17" s="723"/>
      <c r="AH17" s="723"/>
      <c r="AI17" s="723"/>
      <c r="AJ17" s="723"/>
      <c r="AK17" s="724"/>
      <c r="AL17" s="713" t="s">
        <v>239</v>
      </c>
      <c r="AM17" s="714"/>
      <c r="AN17" s="714"/>
      <c r="AO17" s="697"/>
      <c r="AP17" s="1468">
        <f>せん!R16</f>
        <v>0</v>
      </c>
      <c r="AQ17" s="1469"/>
      <c r="AR17" s="1469"/>
      <c r="AS17" s="1469"/>
      <c r="AT17" s="1469"/>
      <c r="AU17" s="1469"/>
      <c r="AV17" s="1470"/>
      <c r="AW17" s="1468">
        <f>せん!Y16</f>
        <v>0</v>
      </c>
      <c r="AX17" s="1469"/>
      <c r="AY17" s="1469"/>
      <c r="AZ17" s="1469"/>
      <c r="BA17" s="1469"/>
      <c r="BB17" s="1469"/>
      <c r="BC17" s="1470"/>
      <c r="BD17" s="1423" t="s">
        <v>577</v>
      </c>
      <c r="BE17" s="1424"/>
      <c r="BF17" s="1424"/>
      <c r="BG17" s="1490">
        <f>せん!AI16</f>
        <v>100</v>
      </c>
      <c r="BH17" s="1490"/>
      <c r="BI17" s="1490"/>
      <c r="BJ17" s="1491"/>
      <c r="BK17" s="144">
        <f>せん!AM16</f>
        <v>0</v>
      </c>
      <c r="BL17" s="1497"/>
      <c r="BM17" s="528"/>
      <c r="BN17" s="528"/>
      <c r="BO17" s="1548" t="s">
        <v>221</v>
      </c>
      <c r="BP17" s="1548"/>
      <c r="BQ17" s="1548"/>
      <c r="BR17" s="1548"/>
      <c r="BS17" s="1548"/>
      <c r="BT17" s="1548"/>
      <c r="BU17" s="528"/>
      <c r="BV17" s="528"/>
      <c r="BW17" s="528"/>
      <c r="BX17" s="639"/>
      <c r="BY17" s="639"/>
      <c r="BZ17" s="639"/>
      <c r="CA17" s="639"/>
      <c r="CB17" s="639"/>
      <c r="CC17" s="639"/>
      <c r="CD17" s="639"/>
      <c r="CE17" s="639"/>
      <c r="CF17" s="639"/>
      <c r="CG17" s="639"/>
      <c r="CH17" s="639"/>
      <c r="CI17" s="639"/>
      <c r="CJ17" s="591"/>
    </row>
    <row r="18" spans="1:88" ht="13.5">
      <c r="A18" s="7"/>
      <c r="B18" s="8"/>
      <c r="C18" s="6"/>
      <c r="D18" s="1426" t="s">
        <v>44</v>
      </c>
      <c r="E18" s="1427"/>
      <c r="F18" s="1427"/>
      <c r="G18" s="1427"/>
      <c r="H18" s="1427"/>
      <c r="I18" s="1427"/>
      <c r="J18" s="1428"/>
      <c r="K18" s="713" t="str">
        <f>'設条'!AE18</f>
        <v>ｋｈ＝</v>
      </c>
      <c r="L18" s="714"/>
      <c r="M18" s="714"/>
      <c r="N18" s="714"/>
      <c r="O18" s="714"/>
      <c r="P18" s="714"/>
      <c r="Q18" s="714"/>
      <c r="R18" s="714"/>
      <c r="S18" s="714"/>
      <c r="T18" s="714"/>
      <c r="U18" s="714"/>
      <c r="V18" s="714"/>
      <c r="W18" s="714"/>
      <c r="X18" s="697"/>
      <c r="Y18" s="6"/>
      <c r="Z18" s="6"/>
      <c r="AA18" s="709"/>
      <c r="AB18" s="706"/>
      <c r="AC18" s="706"/>
      <c r="AD18" s="705"/>
      <c r="AE18" s="709"/>
      <c r="AF18" s="706"/>
      <c r="AG18" s="706"/>
      <c r="AH18" s="706"/>
      <c r="AI18" s="706"/>
      <c r="AJ18" s="706"/>
      <c r="AK18" s="705"/>
      <c r="AL18" s="713" t="s">
        <v>240</v>
      </c>
      <c r="AM18" s="714"/>
      <c r="AN18" s="714"/>
      <c r="AO18" s="697"/>
      <c r="AP18" s="1468">
        <f>せん!R17</f>
        <v>0</v>
      </c>
      <c r="AQ18" s="1469"/>
      <c r="AR18" s="1469"/>
      <c r="AS18" s="1469"/>
      <c r="AT18" s="1469"/>
      <c r="AU18" s="1469"/>
      <c r="AV18" s="1470"/>
      <c r="AW18" s="1468">
        <f>せん!Y17</f>
        <v>0</v>
      </c>
      <c r="AX18" s="1469"/>
      <c r="AY18" s="1469"/>
      <c r="AZ18" s="1469"/>
      <c r="BA18" s="1469"/>
      <c r="BB18" s="1469"/>
      <c r="BC18" s="1470"/>
      <c r="BD18" s="1423" t="s">
        <v>579</v>
      </c>
      <c r="BE18" s="1424"/>
      <c r="BF18" s="1424"/>
      <c r="BG18" s="1490">
        <f>せん!AI17</f>
        <v>180</v>
      </c>
      <c r="BH18" s="1490"/>
      <c r="BI18" s="1490"/>
      <c r="BJ18" s="1491"/>
      <c r="BK18" s="144">
        <f>せん!AM17</f>
        <v>0</v>
      </c>
      <c r="BL18" s="1497"/>
      <c r="BM18" s="528"/>
      <c r="BN18" s="528"/>
      <c r="BO18" s="70"/>
      <c r="BP18" s="54"/>
      <c r="BQ18" s="54"/>
      <c r="BR18" s="54"/>
      <c r="BS18" s="54"/>
      <c r="BT18" s="54"/>
      <c r="BU18" s="54"/>
      <c r="BV18" s="54"/>
      <c r="BW18" s="55"/>
      <c r="BX18" s="713" t="s">
        <v>713</v>
      </c>
      <c r="BY18" s="714"/>
      <c r="BZ18" s="714"/>
      <c r="CA18" s="714"/>
      <c r="CB18" s="697"/>
      <c r="CC18" s="713" t="s">
        <v>714</v>
      </c>
      <c r="CD18" s="714"/>
      <c r="CE18" s="714"/>
      <c r="CF18" s="714"/>
      <c r="CG18" s="697"/>
      <c r="CH18" s="31" t="s">
        <v>2</v>
      </c>
      <c r="CI18" s="144" t="s">
        <v>3</v>
      </c>
      <c r="CJ18" s="641"/>
    </row>
    <row r="19" spans="1:88" ht="13.5">
      <c r="A19" s="7"/>
      <c r="B19" s="8"/>
      <c r="C19" s="6"/>
      <c r="D19" s="1539" t="s">
        <v>349</v>
      </c>
      <c r="E19" s="1540"/>
      <c r="F19" s="1540"/>
      <c r="G19" s="1540"/>
      <c r="H19" s="1540"/>
      <c r="I19" s="1540"/>
      <c r="J19" s="1541"/>
      <c r="K19" s="709" t="str">
        <f>'設条'!U10</f>
        <v>道路橋示方書・同解説Ⅰ～Ⅴ　 　Ｈ14.3</v>
      </c>
      <c r="L19" s="706"/>
      <c r="M19" s="706"/>
      <c r="N19" s="706"/>
      <c r="O19" s="706"/>
      <c r="P19" s="706"/>
      <c r="Q19" s="706"/>
      <c r="R19" s="706"/>
      <c r="S19" s="706"/>
      <c r="T19" s="706"/>
      <c r="U19" s="706"/>
      <c r="V19" s="706"/>
      <c r="W19" s="706"/>
      <c r="X19" s="705"/>
      <c r="Y19" s="6"/>
      <c r="Z19" s="6"/>
      <c r="AA19" s="722" t="s">
        <v>287</v>
      </c>
      <c r="AB19" s="723"/>
      <c r="AC19" s="723"/>
      <c r="AD19" s="724"/>
      <c r="AE19" s="1128" t="s">
        <v>286</v>
      </c>
      <c r="AF19" s="1129"/>
      <c r="AG19" s="1129"/>
      <c r="AH19" s="1129"/>
      <c r="AI19" s="1129"/>
      <c r="AJ19" s="1129"/>
      <c r="AK19" s="1129"/>
      <c r="AL19" s="1129"/>
      <c r="AM19" s="1129"/>
      <c r="AN19" s="1129"/>
      <c r="AO19" s="1130"/>
      <c r="AP19" s="1468">
        <f>せん!R18</f>
        <v>0</v>
      </c>
      <c r="AQ19" s="1469"/>
      <c r="AR19" s="1469"/>
      <c r="AS19" s="1469"/>
      <c r="AT19" s="1469"/>
      <c r="AU19" s="1469"/>
      <c r="AV19" s="1470"/>
      <c r="AW19" s="1468">
        <f>せん!Y18</f>
        <v>0</v>
      </c>
      <c r="AX19" s="1469"/>
      <c r="AY19" s="1469"/>
      <c r="AZ19" s="1469"/>
      <c r="BA19" s="1469"/>
      <c r="BB19" s="1469"/>
      <c r="BC19" s="1470"/>
      <c r="BD19" s="1423" t="str">
        <f>せん!AF18</f>
        <v>NG</v>
      </c>
      <c r="BE19" s="1424"/>
      <c r="BF19" s="1424"/>
      <c r="BG19" s="1424"/>
      <c r="BH19" s="1424"/>
      <c r="BI19" s="1424"/>
      <c r="BJ19" s="1425"/>
      <c r="BK19" s="144">
        <f>せん!AM18</f>
        <v>0</v>
      </c>
      <c r="BL19" s="1497"/>
      <c r="BM19" s="528"/>
      <c r="BN19" s="592"/>
      <c r="BO19" s="1533" t="s">
        <v>213</v>
      </c>
      <c r="BP19" s="1533"/>
      <c r="BQ19" s="1533"/>
      <c r="BR19" s="1534"/>
      <c r="BS19" s="1417" t="s">
        <v>715</v>
      </c>
      <c r="BT19" s="1418"/>
      <c r="BU19" s="1418"/>
      <c r="BV19" s="1418"/>
      <c r="BW19" s="1419"/>
      <c r="BX19" s="1411">
        <f>'支落'!T40</f>
        <v>0</v>
      </c>
      <c r="BY19" s="1412"/>
      <c r="BZ19" s="1412"/>
      <c r="CA19" s="1412"/>
      <c r="CB19" s="1413"/>
      <c r="CC19" s="1411">
        <f>'支落'!AC40</f>
        <v>0</v>
      </c>
      <c r="CD19" s="1412"/>
      <c r="CE19" s="1412"/>
      <c r="CF19" s="1412"/>
      <c r="CG19" s="1413"/>
      <c r="CH19" s="1410">
        <f>'支落'!AM40</f>
        <v>0</v>
      </c>
      <c r="CI19" s="1410">
        <f>'支落'!AO40</f>
        <v>0</v>
      </c>
      <c r="CJ19" s="641"/>
    </row>
    <row r="20" spans="1:88" ht="13.5" customHeight="1">
      <c r="A20" s="7"/>
      <c r="B20" s="8"/>
      <c r="C20" s="6"/>
      <c r="D20" s="1542"/>
      <c r="E20" s="1543"/>
      <c r="F20" s="1543"/>
      <c r="G20" s="1543"/>
      <c r="H20" s="1543"/>
      <c r="I20" s="1543"/>
      <c r="J20" s="1544"/>
      <c r="K20" s="841" t="str">
        <f>'設条'!U11</f>
        <v>設計便覧（案）近畿地方整備局　　Ｈ24.4</v>
      </c>
      <c r="L20" s="842"/>
      <c r="M20" s="842"/>
      <c r="N20" s="842"/>
      <c r="O20" s="842"/>
      <c r="P20" s="842"/>
      <c r="Q20" s="842"/>
      <c r="R20" s="842"/>
      <c r="S20" s="842"/>
      <c r="T20" s="842"/>
      <c r="U20" s="842"/>
      <c r="V20" s="842"/>
      <c r="W20" s="842"/>
      <c r="X20" s="1125"/>
      <c r="Y20" s="6"/>
      <c r="Z20" s="68"/>
      <c r="AA20" s="706"/>
      <c r="AB20" s="706"/>
      <c r="AC20" s="706"/>
      <c r="AD20" s="705"/>
      <c r="AE20" s="709" t="s">
        <v>292</v>
      </c>
      <c r="AF20" s="706"/>
      <c r="AG20" s="706"/>
      <c r="AH20" s="706"/>
      <c r="AI20" s="706"/>
      <c r="AJ20" s="706"/>
      <c r="AK20" s="706"/>
      <c r="AL20" s="706"/>
      <c r="AM20" s="706"/>
      <c r="AN20" s="706"/>
      <c r="AO20" s="705"/>
      <c r="AP20" s="1468">
        <f>せん!R19</f>
        <v>0</v>
      </c>
      <c r="AQ20" s="1469"/>
      <c r="AR20" s="1469"/>
      <c r="AS20" s="1469"/>
      <c r="AT20" s="1469"/>
      <c r="AU20" s="1469"/>
      <c r="AV20" s="1470"/>
      <c r="AW20" s="1468">
        <f>せん!Y19</f>
        <v>0</v>
      </c>
      <c r="AX20" s="1469"/>
      <c r="AY20" s="1469"/>
      <c r="AZ20" s="1469"/>
      <c r="BA20" s="1469"/>
      <c r="BB20" s="1469"/>
      <c r="BC20" s="1470"/>
      <c r="BD20" s="1423" t="str">
        <f>せん!AF19</f>
        <v>NG</v>
      </c>
      <c r="BE20" s="1424"/>
      <c r="BF20" s="1424"/>
      <c r="BG20" s="1424"/>
      <c r="BH20" s="1424"/>
      <c r="BI20" s="1424"/>
      <c r="BJ20" s="1425"/>
      <c r="BK20" s="144">
        <f>せん!AM19</f>
        <v>0</v>
      </c>
      <c r="BL20" s="1497"/>
      <c r="BM20" s="528"/>
      <c r="BN20" s="592"/>
      <c r="BO20" s="1524"/>
      <c r="BP20" s="1524"/>
      <c r="BQ20" s="1524"/>
      <c r="BR20" s="1525"/>
      <c r="BS20" s="1417" t="s">
        <v>716</v>
      </c>
      <c r="BT20" s="1418"/>
      <c r="BU20" s="1418"/>
      <c r="BV20" s="1418"/>
      <c r="BW20" s="1419"/>
      <c r="BX20" s="1432">
        <f>'支落'!T41</f>
        <v>0</v>
      </c>
      <c r="BY20" s="1433"/>
      <c r="BZ20" s="1433"/>
      <c r="CA20" s="1433"/>
      <c r="CB20" s="1434"/>
      <c r="CC20" s="1411">
        <f>'支落'!AC41</f>
        <v>0</v>
      </c>
      <c r="CD20" s="1412"/>
      <c r="CE20" s="1412"/>
      <c r="CF20" s="1412"/>
      <c r="CG20" s="1413"/>
      <c r="CH20" s="1085"/>
      <c r="CI20" s="1085"/>
      <c r="CJ20" s="591"/>
    </row>
    <row r="21" spans="1:88" ht="13.5" customHeight="1">
      <c r="A21" s="7"/>
      <c r="B21" s="8"/>
      <c r="C21" s="6"/>
      <c r="D21" s="1545"/>
      <c r="E21" s="1546"/>
      <c r="F21" s="1546"/>
      <c r="G21" s="1546"/>
      <c r="H21" s="1546"/>
      <c r="I21" s="1546"/>
      <c r="J21" s="1547"/>
      <c r="K21" s="841">
        <f>'設条'!U12</f>
        <v>0</v>
      </c>
      <c r="L21" s="842"/>
      <c r="M21" s="842"/>
      <c r="N21" s="842"/>
      <c r="O21" s="842"/>
      <c r="P21" s="842"/>
      <c r="Q21" s="842"/>
      <c r="R21" s="842"/>
      <c r="S21" s="842"/>
      <c r="T21" s="842"/>
      <c r="U21" s="842"/>
      <c r="V21" s="842"/>
      <c r="W21" s="842"/>
      <c r="X21" s="1125"/>
      <c r="Y21" s="6"/>
      <c r="Z21" s="68"/>
      <c r="AA21" s="1535" t="s">
        <v>444</v>
      </c>
      <c r="AB21" s="1067"/>
      <c r="AC21" s="1067"/>
      <c r="AD21" s="1536"/>
      <c r="AE21" s="1111" t="s">
        <v>237</v>
      </c>
      <c r="AF21" s="1111"/>
      <c r="AG21" s="1111"/>
      <c r="AH21" s="1111"/>
      <c r="AI21" s="1111"/>
      <c r="AJ21" s="1111"/>
      <c r="AK21" s="1112"/>
      <c r="AL21" s="713" t="s">
        <v>433</v>
      </c>
      <c r="AM21" s="714"/>
      <c r="AN21" s="714"/>
      <c r="AO21" s="697"/>
      <c r="AP21" s="1492">
        <f>せん!R22</f>
        <v>0</v>
      </c>
      <c r="AQ21" s="1493"/>
      <c r="AR21" s="1493"/>
      <c r="AS21" s="1493"/>
      <c r="AT21" s="1493"/>
      <c r="AU21" s="1493"/>
      <c r="AV21" s="1494"/>
      <c r="AW21" s="1492">
        <f>せん!Y22</f>
        <v>0</v>
      </c>
      <c r="AX21" s="1493"/>
      <c r="AY21" s="1493"/>
      <c r="AZ21" s="1493"/>
      <c r="BA21" s="1493"/>
      <c r="BB21" s="1493"/>
      <c r="BC21" s="1494"/>
      <c r="BD21" s="1423" t="str">
        <f>せん!AF37</f>
        <v>NG</v>
      </c>
      <c r="BE21" s="1424"/>
      <c r="BF21" s="1424"/>
      <c r="BG21" s="1424"/>
      <c r="BH21" s="1424"/>
      <c r="BI21" s="1424"/>
      <c r="BJ21" s="1425"/>
      <c r="BK21" s="144">
        <f>せん!AM22</f>
        <v>0</v>
      </c>
      <c r="BL21" s="1498"/>
      <c r="BM21" s="528"/>
      <c r="BN21" s="592"/>
      <c r="BO21" s="1533" t="s">
        <v>359</v>
      </c>
      <c r="BP21" s="1533"/>
      <c r="BQ21" s="1533"/>
      <c r="BR21" s="1534"/>
      <c r="BS21" s="1417" t="s">
        <v>717</v>
      </c>
      <c r="BT21" s="1418"/>
      <c r="BU21" s="1418"/>
      <c r="BV21" s="1418"/>
      <c r="BW21" s="1419"/>
      <c r="BX21" s="1411">
        <f>'支落'!T42</f>
        <v>0</v>
      </c>
      <c r="BY21" s="1412"/>
      <c r="BZ21" s="1412"/>
      <c r="CA21" s="1412"/>
      <c r="CB21" s="1413"/>
      <c r="CC21" s="1411">
        <f>'支落'!AC42</f>
        <v>0</v>
      </c>
      <c r="CD21" s="1412"/>
      <c r="CE21" s="1412"/>
      <c r="CF21" s="1412"/>
      <c r="CG21" s="1413"/>
      <c r="CH21" s="1410">
        <f>'支落'!AM42</f>
        <v>0</v>
      </c>
      <c r="CI21" s="1410">
        <f>'支落'!AO42</f>
        <v>0</v>
      </c>
      <c r="CJ21" s="591"/>
    </row>
    <row r="22" spans="1:88" ht="13.5" customHeight="1">
      <c r="A22" s="7"/>
      <c r="B22" s="8"/>
      <c r="C22" s="6"/>
      <c r="D22" s="90"/>
      <c r="E22" s="90"/>
      <c r="F22" s="90"/>
      <c r="G22" s="90"/>
      <c r="H22" s="90"/>
      <c r="I22" s="90"/>
      <c r="J22" s="90"/>
      <c r="K22" s="318"/>
      <c r="L22" s="318"/>
      <c r="M22" s="318"/>
      <c r="N22" s="318"/>
      <c r="O22" s="318"/>
      <c r="P22" s="318"/>
      <c r="Q22" s="318"/>
      <c r="R22" s="318"/>
      <c r="S22" s="318"/>
      <c r="T22" s="318"/>
      <c r="U22" s="318"/>
      <c r="V22" s="318"/>
      <c r="W22" s="318"/>
      <c r="X22" s="318"/>
      <c r="Y22" s="8"/>
      <c r="Z22" s="68"/>
      <c r="AA22" s="1537"/>
      <c r="AB22" s="909"/>
      <c r="AC22" s="909"/>
      <c r="AD22" s="1538"/>
      <c r="AE22" s="838"/>
      <c r="AF22" s="838"/>
      <c r="AG22" s="838"/>
      <c r="AH22" s="838"/>
      <c r="AI22" s="838"/>
      <c r="AJ22" s="838"/>
      <c r="AK22" s="839"/>
      <c r="AL22" s="713" t="s">
        <v>238</v>
      </c>
      <c r="AM22" s="714"/>
      <c r="AN22" s="714"/>
      <c r="AO22" s="697"/>
      <c r="AP22" s="391" t="s">
        <v>295</v>
      </c>
      <c r="AQ22" s="1495">
        <f>せん!S23</f>
        <v>0</v>
      </c>
      <c r="AR22" s="877"/>
      <c r="AS22" s="41" t="s">
        <v>517</v>
      </c>
      <c r="AT22" s="1495">
        <f>せん!V23</f>
        <v>0</v>
      </c>
      <c r="AU22" s="714"/>
      <c r="AV22" s="697"/>
      <c r="AW22" s="391" t="s">
        <v>295</v>
      </c>
      <c r="AX22" s="714">
        <f>せん!Z23</f>
        <v>0</v>
      </c>
      <c r="AY22" s="714"/>
      <c r="AZ22" s="390" t="s">
        <v>517</v>
      </c>
      <c r="BA22" s="1495">
        <f>せん!AC23</f>
        <v>0</v>
      </c>
      <c r="BB22" s="714"/>
      <c r="BC22" s="697"/>
      <c r="BD22" s="713" t="s">
        <v>180</v>
      </c>
      <c r="BE22" s="714"/>
      <c r="BF22" s="714"/>
      <c r="BG22" s="714"/>
      <c r="BH22" s="714"/>
      <c r="BI22" s="714"/>
      <c r="BJ22" s="697"/>
      <c r="BK22" s="144">
        <f>せん!AM26</f>
        <v>0</v>
      </c>
      <c r="BL22" s="144">
        <f>せん!AO26</f>
        <v>0</v>
      </c>
      <c r="BM22" s="528"/>
      <c r="BN22" s="528"/>
      <c r="BO22" s="1523"/>
      <c r="BP22" s="1524"/>
      <c r="BQ22" s="1524"/>
      <c r="BR22" s="1525"/>
      <c r="BS22" s="1417" t="s">
        <v>718</v>
      </c>
      <c r="BT22" s="1418"/>
      <c r="BU22" s="1418"/>
      <c r="BV22" s="1418"/>
      <c r="BW22" s="1419"/>
      <c r="BX22" s="1411">
        <f>'支落'!T43</f>
        <v>0</v>
      </c>
      <c r="BY22" s="1412"/>
      <c r="BZ22" s="1412"/>
      <c r="CA22" s="1412"/>
      <c r="CB22" s="1413"/>
      <c r="CC22" s="1411">
        <f>'支落'!AC43</f>
        <v>0</v>
      </c>
      <c r="CD22" s="1412"/>
      <c r="CE22" s="1412"/>
      <c r="CF22" s="1412"/>
      <c r="CG22" s="1413"/>
      <c r="CH22" s="1085"/>
      <c r="CI22" s="1085"/>
      <c r="CJ22" s="591"/>
    </row>
    <row r="23" spans="1:88" ht="13.5" customHeight="1">
      <c r="A23" s="7"/>
      <c r="B23" s="8"/>
      <c r="C23" s="6"/>
      <c r="D23" s="528"/>
      <c r="E23" s="528"/>
      <c r="F23" s="528"/>
      <c r="G23" s="6"/>
      <c r="H23" s="6"/>
      <c r="I23" s="31" t="s">
        <v>413</v>
      </c>
      <c r="J23" s="6"/>
      <c r="K23" s="6"/>
      <c r="L23" s="6"/>
      <c r="M23" s="6"/>
      <c r="N23" s="6"/>
      <c r="O23" s="6"/>
      <c r="P23" s="6"/>
      <c r="Q23" s="6"/>
      <c r="R23" s="6"/>
      <c r="S23" s="6"/>
      <c r="T23" s="6"/>
      <c r="U23" s="528"/>
      <c r="V23" s="528"/>
      <c r="W23" s="528"/>
      <c r="X23" s="528"/>
      <c r="Y23" s="6"/>
      <c r="Z23" s="68"/>
      <c r="AA23" s="1535" t="s">
        <v>445</v>
      </c>
      <c r="AB23" s="1067"/>
      <c r="AC23" s="1067"/>
      <c r="AD23" s="1536"/>
      <c r="AE23" s="722" t="s">
        <v>237</v>
      </c>
      <c r="AF23" s="723"/>
      <c r="AG23" s="723"/>
      <c r="AH23" s="723"/>
      <c r="AI23" s="723"/>
      <c r="AJ23" s="723"/>
      <c r="AK23" s="724"/>
      <c r="AL23" s="713" t="s">
        <v>433</v>
      </c>
      <c r="AM23" s="714"/>
      <c r="AN23" s="714"/>
      <c r="AO23" s="697"/>
      <c r="AP23" s="1492">
        <f>せん!R25</f>
        <v>0</v>
      </c>
      <c r="AQ23" s="1493"/>
      <c r="AR23" s="1493"/>
      <c r="AS23" s="1493"/>
      <c r="AT23" s="1493"/>
      <c r="AU23" s="1493"/>
      <c r="AV23" s="1494"/>
      <c r="AW23" s="1492">
        <f>せん!Y25</f>
        <v>0</v>
      </c>
      <c r="AX23" s="1493"/>
      <c r="AY23" s="1493"/>
      <c r="AZ23" s="1493"/>
      <c r="BA23" s="1493"/>
      <c r="BB23" s="1493"/>
      <c r="BC23" s="1494"/>
      <c r="BD23" s="1423" t="str">
        <f>IF(AND(AP23&gt;AP22,AW23&gt;AW22),"OK","NG")</f>
        <v>NG</v>
      </c>
      <c r="BE23" s="1424"/>
      <c r="BF23" s="1424"/>
      <c r="BG23" s="1424"/>
      <c r="BH23" s="1424"/>
      <c r="BI23" s="1424"/>
      <c r="BJ23" s="1425"/>
      <c r="BK23" s="144">
        <f>せん!AM40</f>
        <v>0</v>
      </c>
      <c r="BL23" s="403" t="s">
        <v>719</v>
      </c>
      <c r="BM23" s="528"/>
      <c r="BN23" s="528"/>
      <c r="BO23" s="834" t="s">
        <v>363</v>
      </c>
      <c r="BP23" s="835"/>
      <c r="BQ23" s="835"/>
      <c r="BR23" s="836"/>
      <c r="BS23" s="1420" t="s">
        <v>360</v>
      </c>
      <c r="BT23" s="1421"/>
      <c r="BU23" s="1421"/>
      <c r="BV23" s="1421"/>
      <c r="BW23" s="1422"/>
      <c r="BX23" s="713" t="str">
        <f>'支落'!T46</f>
        <v>PCケーブル</v>
      </c>
      <c r="BY23" s="714"/>
      <c r="BZ23" s="714"/>
      <c r="CA23" s="714"/>
      <c r="CB23" s="697"/>
      <c r="CC23" s="713" t="str">
        <f>'支落'!AC46</f>
        <v>鋼製ストッパー</v>
      </c>
      <c r="CD23" s="714"/>
      <c r="CE23" s="714"/>
      <c r="CF23" s="714"/>
      <c r="CG23" s="697"/>
      <c r="CH23" s="144">
        <f>'支落'!AM46</f>
        <v>0</v>
      </c>
      <c r="CI23" s="144">
        <f>'支落'!AO46</f>
        <v>0</v>
      </c>
      <c r="CJ23" s="641"/>
    </row>
    <row r="24" spans="1:88" ht="13.5" customHeight="1">
      <c r="A24" s="7"/>
      <c r="B24" s="8"/>
      <c r="C24" s="6"/>
      <c r="D24" s="528"/>
      <c r="E24" s="528"/>
      <c r="F24" s="528"/>
      <c r="G24" s="893" t="s">
        <v>406</v>
      </c>
      <c r="H24" s="673"/>
      <c r="I24" s="673"/>
      <c r="J24" s="673"/>
      <c r="K24" s="1437"/>
      <c r="L24" s="361"/>
      <c r="M24" s="362"/>
      <c r="N24" s="46"/>
      <c r="O24" s="46" t="s">
        <v>407</v>
      </c>
      <c r="P24" s="46"/>
      <c r="Q24" s="46"/>
      <c r="R24" s="46"/>
      <c r="S24" s="46"/>
      <c r="T24" s="139"/>
      <c r="U24" s="528"/>
      <c r="V24" s="528"/>
      <c r="W24" s="528"/>
      <c r="X24" s="528"/>
      <c r="Y24" s="6"/>
      <c r="Z24" s="68"/>
      <c r="AA24" s="1537"/>
      <c r="AB24" s="909"/>
      <c r="AC24" s="909"/>
      <c r="AD24" s="1538"/>
      <c r="AE24" s="709"/>
      <c r="AF24" s="706"/>
      <c r="AG24" s="706"/>
      <c r="AH24" s="706"/>
      <c r="AI24" s="706"/>
      <c r="AJ24" s="706"/>
      <c r="AK24" s="705"/>
      <c r="AL24" s="713" t="s">
        <v>298</v>
      </c>
      <c r="AM24" s="714"/>
      <c r="AN24" s="714"/>
      <c r="AO24" s="697"/>
      <c r="AP24" s="395" t="s">
        <v>295</v>
      </c>
      <c r="AQ24" s="723">
        <f>せん!S26</f>
        <v>0</v>
      </c>
      <c r="AR24" s="723"/>
      <c r="AS24" s="1564">
        <f>せん!U26</f>
        <v>0</v>
      </c>
      <c r="AT24" s="723"/>
      <c r="AU24" s="396" t="s">
        <v>209</v>
      </c>
      <c r="AV24" s="139"/>
      <c r="AW24" s="395" t="s">
        <v>436</v>
      </c>
      <c r="AX24" s="723">
        <f>せん!Z26</f>
        <v>0</v>
      </c>
      <c r="AY24" s="723"/>
      <c r="AZ24" s="1564">
        <f>せん!AB26</f>
        <v>0</v>
      </c>
      <c r="BA24" s="723"/>
      <c r="BB24" s="396" t="s">
        <v>209</v>
      </c>
      <c r="BC24" s="139"/>
      <c r="BD24" s="722" t="s">
        <v>437</v>
      </c>
      <c r="BE24" s="723"/>
      <c r="BF24" s="723"/>
      <c r="BG24" s="723"/>
      <c r="BH24" s="723"/>
      <c r="BI24" s="723"/>
      <c r="BJ24" s="724"/>
      <c r="BK24" s="144">
        <f>せん!AM26</f>
        <v>0</v>
      </c>
      <c r="BL24" s="144">
        <f>せん!AO26</f>
        <v>0</v>
      </c>
      <c r="BM24" s="528"/>
      <c r="BN24" s="528"/>
      <c r="BO24" s="1110"/>
      <c r="BP24" s="1111"/>
      <c r="BQ24" s="1111"/>
      <c r="BR24" s="1112"/>
      <c r="BS24" s="1423" t="s">
        <v>361</v>
      </c>
      <c r="BT24" s="1424"/>
      <c r="BU24" s="1424"/>
      <c r="BV24" s="1424"/>
      <c r="BW24" s="1425"/>
      <c r="BX24" s="1414">
        <f>'支落'!T47</f>
        <v>0</v>
      </c>
      <c r="BY24" s="1415"/>
      <c r="BZ24" s="1415"/>
      <c r="CA24" s="1415"/>
      <c r="CB24" s="1416"/>
      <c r="CC24" s="1414">
        <f>'支落'!AC47</f>
        <v>0</v>
      </c>
      <c r="CD24" s="1415"/>
      <c r="CE24" s="1415"/>
      <c r="CF24" s="1415"/>
      <c r="CG24" s="1416"/>
      <c r="CH24" s="144">
        <f>'支落'!AM47</f>
        <v>0</v>
      </c>
      <c r="CI24" s="1408" t="s">
        <v>644</v>
      </c>
      <c r="CJ24" s="591"/>
    </row>
    <row r="25" spans="1:88" ht="13.5" customHeight="1" thickBot="1">
      <c r="A25" s="7"/>
      <c r="B25" s="8"/>
      <c r="C25" s="6"/>
      <c r="D25" s="353"/>
      <c r="E25" s="353"/>
      <c r="F25" s="353"/>
      <c r="G25" s="1438" t="s">
        <v>408</v>
      </c>
      <c r="H25" s="1439"/>
      <c r="I25" s="1439"/>
      <c r="J25" s="1439"/>
      <c r="K25" s="1440"/>
      <c r="L25" s="363"/>
      <c r="M25" s="364"/>
      <c r="N25" s="44"/>
      <c r="O25" s="44"/>
      <c r="P25" s="44" t="s">
        <v>720</v>
      </c>
      <c r="Q25" s="44" t="s">
        <v>721</v>
      </c>
      <c r="R25" s="44" t="s">
        <v>409</v>
      </c>
      <c r="S25" s="47"/>
      <c r="T25" s="83"/>
      <c r="U25" s="333"/>
      <c r="V25" s="333"/>
      <c r="W25" s="333"/>
      <c r="X25" s="333"/>
      <c r="Y25" s="6"/>
      <c r="Z25" s="68"/>
      <c r="AA25" s="603" t="s">
        <v>241</v>
      </c>
      <c r="AB25" s="397"/>
      <c r="AC25" s="397"/>
      <c r="AD25" s="397"/>
      <c r="AE25" s="397"/>
      <c r="AF25" s="397"/>
      <c r="AG25" s="397"/>
      <c r="AH25" s="397"/>
      <c r="AI25" s="397"/>
      <c r="AJ25" s="397"/>
      <c r="AK25" s="397"/>
      <c r="AL25" s="397"/>
      <c r="AM25" s="397"/>
      <c r="AN25" s="397"/>
      <c r="AO25" s="398"/>
      <c r="AP25" s="357"/>
      <c r="AQ25" s="358"/>
      <c r="AR25" s="1502" t="s">
        <v>553</v>
      </c>
      <c r="AS25" s="1502"/>
      <c r="AT25" s="1502"/>
      <c r="AU25" s="358"/>
      <c r="AV25" s="358"/>
      <c r="AW25" s="357"/>
      <c r="AX25" s="358"/>
      <c r="AY25" s="1502" t="s">
        <v>554</v>
      </c>
      <c r="AZ25" s="1502"/>
      <c r="BA25" s="1502"/>
      <c r="BB25" s="358"/>
      <c r="BC25" s="358"/>
      <c r="BD25" s="1102" t="s">
        <v>252</v>
      </c>
      <c r="BE25" s="1103"/>
      <c r="BF25" s="1103"/>
      <c r="BG25" s="1103"/>
      <c r="BH25" s="1103"/>
      <c r="BI25" s="1103"/>
      <c r="BJ25" s="1107"/>
      <c r="BK25" s="31" t="s">
        <v>2</v>
      </c>
      <c r="BL25" s="144" t="s">
        <v>3</v>
      </c>
      <c r="BM25" s="528"/>
      <c r="BN25" s="592"/>
      <c r="BO25" s="837"/>
      <c r="BP25" s="838"/>
      <c r="BQ25" s="838"/>
      <c r="BR25" s="839"/>
      <c r="BS25" s="368" t="s">
        <v>362</v>
      </c>
      <c r="BT25" s="369"/>
      <c r="BU25" s="369"/>
      <c r="BV25" s="369"/>
      <c r="BW25" s="370"/>
      <c r="BX25" s="1414">
        <f>'支落'!T50</f>
        <v>0</v>
      </c>
      <c r="BY25" s="1415"/>
      <c r="BZ25" s="1415"/>
      <c r="CA25" s="1415"/>
      <c r="CB25" s="1416"/>
      <c r="CC25" s="1414">
        <f>'支落'!AC50</f>
        <v>0</v>
      </c>
      <c r="CD25" s="1415"/>
      <c r="CE25" s="1415"/>
      <c r="CF25" s="1415"/>
      <c r="CG25" s="1416"/>
      <c r="CH25" s="144">
        <f>'支落'!AM50</f>
        <v>0</v>
      </c>
      <c r="CI25" s="1409"/>
      <c r="CJ25" s="591"/>
    </row>
    <row r="26" spans="1:88" ht="15" thickTop="1">
      <c r="A26" s="7"/>
      <c r="B26" s="8"/>
      <c r="C26" s="6"/>
      <c r="D26" s="538"/>
      <c r="E26" s="538"/>
      <c r="F26" s="538"/>
      <c r="G26" s="1438" t="s">
        <v>410</v>
      </c>
      <c r="H26" s="1439"/>
      <c r="I26" s="1439"/>
      <c r="J26" s="1439"/>
      <c r="K26" s="1440"/>
      <c r="L26" s="365"/>
      <c r="M26" s="366"/>
      <c r="N26" s="44"/>
      <c r="O26" s="44"/>
      <c r="P26" s="44" t="s">
        <v>722</v>
      </c>
      <c r="Q26" s="44" t="s">
        <v>723</v>
      </c>
      <c r="R26" s="44" t="s">
        <v>338</v>
      </c>
      <c r="S26" s="47"/>
      <c r="T26" s="83"/>
      <c r="U26" s="333"/>
      <c r="V26" s="333"/>
      <c r="W26" s="333"/>
      <c r="X26" s="333"/>
      <c r="Y26" s="6"/>
      <c r="Z26" s="68"/>
      <c r="AA26" s="835" t="s">
        <v>400</v>
      </c>
      <c r="AB26" s="707"/>
      <c r="AC26" s="707"/>
      <c r="AD26" s="708"/>
      <c r="AE26" s="709" t="s">
        <v>401</v>
      </c>
      <c r="AF26" s="706"/>
      <c r="AG26" s="706"/>
      <c r="AH26" s="706"/>
      <c r="AI26" s="706"/>
      <c r="AJ26" s="706"/>
      <c r="AK26" s="706"/>
      <c r="AL26" s="706"/>
      <c r="AM26" s="706"/>
      <c r="AN26" s="706"/>
      <c r="AO26" s="705"/>
      <c r="AP26" s="1558">
        <f>せん!R30</f>
        <v>0</v>
      </c>
      <c r="AQ26" s="1559"/>
      <c r="AR26" s="1559"/>
      <c r="AS26" s="1559"/>
      <c r="AT26" s="1559"/>
      <c r="AU26" s="1559"/>
      <c r="AV26" s="1560"/>
      <c r="AW26" s="1558">
        <f>せん!Y30</f>
        <v>0</v>
      </c>
      <c r="AX26" s="1559"/>
      <c r="AY26" s="1559"/>
      <c r="AZ26" s="1559"/>
      <c r="BA26" s="1559"/>
      <c r="BB26" s="1559"/>
      <c r="BC26" s="1560"/>
      <c r="BD26" s="1561" t="s">
        <v>590</v>
      </c>
      <c r="BE26" s="1562"/>
      <c r="BF26" s="1562"/>
      <c r="BG26" s="1562">
        <f>せん!AI30</f>
        <v>0.39</v>
      </c>
      <c r="BH26" s="1562"/>
      <c r="BI26" s="1562"/>
      <c r="BJ26" s="1563"/>
      <c r="BK26" s="144">
        <f>せん!AM30</f>
        <v>0</v>
      </c>
      <c r="BL26" s="1496" t="s">
        <v>712</v>
      </c>
      <c r="BM26" s="528"/>
      <c r="BN26" s="531"/>
      <c r="BO26" s="1110" t="s">
        <v>364</v>
      </c>
      <c r="BP26" s="707"/>
      <c r="BQ26" s="707"/>
      <c r="BR26" s="708"/>
      <c r="BS26" s="1423" t="s">
        <v>360</v>
      </c>
      <c r="BT26" s="1424"/>
      <c r="BU26" s="1424"/>
      <c r="BV26" s="1424"/>
      <c r="BW26" s="1425"/>
      <c r="BX26" s="713">
        <f>'支落'!T52</f>
        <v>0</v>
      </c>
      <c r="BY26" s="714"/>
      <c r="BZ26" s="714"/>
      <c r="CA26" s="714"/>
      <c r="CB26" s="697"/>
      <c r="CC26" s="713">
        <f>'支落'!AC52</f>
        <v>0</v>
      </c>
      <c r="CD26" s="714"/>
      <c r="CE26" s="714"/>
      <c r="CF26" s="714"/>
      <c r="CG26" s="697"/>
      <c r="CH26" s="144">
        <f>'支落'!AM52</f>
        <v>0</v>
      </c>
      <c r="CI26" s="144">
        <f>'支落'!AO52</f>
        <v>0</v>
      </c>
      <c r="CJ26" s="591"/>
    </row>
    <row r="27" spans="1:88" ht="13.5">
      <c r="A27" s="7"/>
      <c r="B27" s="8"/>
      <c r="C27" s="6"/>
      <c r="D27" s="538"/>
      <c r="E27" s="538"/>
      <c r="F27" s="538"/>
      <c r="G27" s="1429" t="s">
        <v>411</v>
      </c>
      <c r="H27" s="1430"/>
      <c r="I27" s="1430"/>
      <c r="J27" s="1430"/>
      <c r="K27" s="1431"/>
      <c r="L27" s="642"/>
      <c r="M27" s="367"/>
      <c r="N27" s="128"/>
      <c r="O27" s="128"/>
      <c r="P27" s="128" t="s">
        <v>724</v>
      </c>
      <c r="Q27" s="128" t="s">
        <v>723</v>
      </c>
      <c r="R27" s="128" t="s">
        <v>412</v>
      </c>
      <c r="S27" s="128"/>
      <c r="T27" s="147"/>
      <c r="U27" s="333"/>
      <c r="V27" s="333"/>
      <c r="W27" s="333"/>
      <c r="X27" s="333"/>
      <c r="Y27" s="6"/>
      <c r="Z27" s="68"/>
      <c r="AA27" s="707"/>
      <c r="AB27" s="1127"/>
      <c r="AC27" s="1127"/>
      <c r="AD27" s="708"/>
      <c r="AE27" s="834" t="s">
        <v>402</v>
      </c>
      <c r="AF27" s="723"/>
      <c r="AG27" s="723"/>
      <c r="AH27" s="723"/>
      <c r="AI27" s="723"/>
      <c r="AJ27" s="723"/>
      <c r="AK27" s="724"/>
      <c r="AL27" s="713" t="s">
        <v>239</v>
      </c>
      <c r="AM27" s="714"/>
      <c r="AN27" s="714"/>
      <c r="AO27" s="697"/>
      <c r="AP27" s="1468">
        <f>せん!R31</f>
        <v>0</v>
      </c>
      <c r="AQ27" s="1469"/>
      <c r="AR27" s="1469"/>
      <c r="AS27" s="1469"/>
      <c r="AT27" s="1469"/>
      <c r="AU27" s="1469"/>
      <c r="AV27" s="1470"/>
      <c r="AW27" s="1468">
        <f>せん!Y31</f>
        <v>0</v>
      </c>
      <c r="AX27" s="1469"/>
      <c r="AY27" s="1469"/>
      <c r="AZ27" s="1469"/>
      <c r="BA27" s="1469"/>
      <c r="BB27" s="1469"/>
      <c r="BC27" s="1470"/>
      <c r="BD27" s="1423" t="s">
        <v>577</v>
      </c>
      <c r="BE27" s="1424"/>
      <c r="BF27" s="1424"/>
      <c r="BG27" s="1490">
        <f>せん!AI31</f>
        <v>100</v>
      </c>
      <c r="BH27" s="1424"/>
      <c r="BI27" s="1424"/>
      <c r="BJ27" s="1425"/>
      <c r="BK27" s="144">
        <f>せん!AM31</f>
        <v>0</v>
      </c>
      <c r="BL27" s="1084"/>
      <c r="BM27" s="528"/>
      <c r="BN27" s="531"/>
      <c r="BO27" s="725"/>
      <c r="BP27" s="707"/>
      <c r="BQ27" s="707"/>
      <c r="BR27" s="708"/>
      <c r="BS27" s="1423" t="s">
        <v>361</v>
      </c>
      <c r="BT27" s="1424"/>
      <c r="BU27" s="1424"/>
      <c r="BV27" s="1424"/>
      <c r="BW27" s="1425"/>
      <c r="BX27" s="1414">
        <f>'支落'!T53</f>
        <v>0</v>
      </c>
      <c r="BY27" s="1415"/>
      <c r="BZ27" s="1415"/>
      <c r="CA27" s="1415"/>
      <c r="CB27" s="1416"/>
      <c r="CC27" s="1414">
        <f>'支落'!AC53</f>
        <v>0</v>
      </c>
      <c r="CD27" s="1415"/>
      <c r="CE27" s="1415"/>
      <c r="CF27" s="1415"/>
      <c r="CG27" s="1416"/>
      <c r="CH27" s="144">
        <f>'支落'!AM53</f>
        <v>0</v>
      </c>
      <c r="CI27" s="1408" t="s">
        <v>644</v>
      </c>
      <c r="CJ27" s="591"/>
    </row>
    <row r="28" spans="1:88" ht="13.5" customHeight="1">
      <c r="A28" s="7"/>
      <c r="B28" s="8"/>
      <c r="C28" s="6"/>
      <c r="D28" s="538"/>
      <c r="E28" s="538"/>
      <c r="F28" s="538"/>
      <c r="G28" s="538"/>
      <c r="H28" s="538"/>
      <c r="I28" s="538"/>
      <c r="J28" s="538"/>
      <c r="K28" s="333"/>
      <c r="L28" s="333"/>
      <c r="M28" s="333"/>
      <c r="N28" s="333"/>
      <c r="O28" s="333"/>
      <c r="P28" s="333"/>
      <c r="Q28" s="333"/>
      <c r="R28" s="333"/>
      <c r="S28" s="333"/>
      <c r="T28" s="333"/>
      <c r="U28" s="333"/>
      <c r="V28" s="333"/>
      <c r="W28" s="333"/>
      <c r="X28" s="333"/>
      <c r="Y28" s="6"/>
      <c r="Z28" s="68"/>
      <c r="AA28" s="706"/>
      <c r="AB28" s="706"/>
      <c r="AC28" s="706"/>
      <c r="AD28" s="705"/>
      <c r="AE28" s="709"/>
      <c r="AF28" s="706"/>
      <c r="AG28" s="706"/>
      <c r="AH28" s="706"/>
      <c r="AI28" s="706"/>
      <c r="AJ28" s="706"/>
      <c r="AK28" s="705"/>
      <c r="AL28" s="713" t="s">
        <v>240</v>
      </c>
      <c r="AM28" s="714"/>
      <c r="AN28" s="714"/>
      <c r="AO28" s="697"/>
      <c r="AP28" s="1468">
        <f>せん!R32</f>
        <v>0</v>
      </c>
      <c r="AQ28" s="1469"/>
      <c r="AR28" s="1469"/>
      <c r="AS28" s="1469"/>
      <c r="AT28" s="1469"/>
      <c r="AU28" s="1469"/>
      <c r="AV28" s="1470"/>
      <c r="AW28" s="1468">
        <f>せん!Y32</f>
        <v>0</v>
      </c>
      <c r="AX28" s="1469"/>
      <c r="AY28" s="1469"/>
      <c r="AZ28" s="1469"/>
      <c r="BA28" s="1469"/>
      <c r="BB28" s="1469"/>
      <c r="BC28" s="1470"/>
      <c r="BD28" s="1423" t="s">
        <v>579</v>
      </c>
      <c r="BE28" s="1424"/>
      <c r="BF28" s="1424"/>
      <c r="BG28" s="1490">
        <f>せん!AI32</f>
        <v>180</v>
      </c>
      <c r="BH28" s="1424"/>
      <c r="BI28" s="1424"/>
      <c r="BJ28" s="1425"/>
      <c r="BK28" s="144">
        <f>せん!AM32</f>
        <v>0</v>
      </c>
      <c r="BL28" s="1084"/>
      <c r="BM28" s="528"/>
      <c r="BN28" s="528"/>
      <c r="BO28" s="709"/>
      <c r="BP28" s="706"/>
      <c r="BQ28" s="706"/>
      <c r="BR28" s="705"/>
      <c r="BS28" s="1417" t="s">
        <v>362</v>
      </c>
      <c r="BT28" s="1418"/>
      <c r="BU28" s="1418"/>
      <c r="BV28" s="1418"/>
      <c r="BW28" s="1419"/>
      <c r="BX28" s="1414">
        <f>'支落'!T56</f>
        <v>0</v>
      </c>
      <c r="BY28" s="1415"/>
      <c r="BZ28" s="1415"/>
      <c r="CA28" s="1415"/>
      <c r="CB28" s="1416"/>
      <c r="CC28" s="1414">
        <f>'支落'!AC56</f>
        <v>0</v>
      </c>
      <c r="CD28" s="1415"/>
      <c r="CE28" s="1415"/>
      <c r="CF28" s="1415"/>
      <c r="CG28" s="1416"/>
      <c r="CH28" s="144">
        <f>'支落'!AM56</f>
        <v>0</v>
      </c>
      <c r="CI28" s="1085"/>
      <c r="CJ28" s="591"/>
    </row>
    <row r="29" spans="1:88" ht="13.5" customHeight="1">
      <c r="A29" s="7"/>
      <c r="B29" s="8"/>
      <c r="C29" s="6"/>
      <c r="D29" s="538"/>
      <c r="E29" s="538"/>
      <c r="F29" s="538"/>
      <c r="G29" s="538"/>
      <c r="H29" s="538"/>
      <c r="I29" s="538"/>
      <c r="J29" s="538"/>
      <c r="K29" s="333"/>
      <c r="L29" s="333"/>
      <c r="M29" s="333"/>
      <c r="N29" s="333"/>
      <c r="O29" s="333"/>
      <c r="P29" s="333"/>
      <c r="Q29" s="333"/>
      <c r="R29" s="333"/>
      <c r="S29" s="333"/>
      <c r="T29" s="333"/>
      <c r="U29" s="333"/>
      <c r="V29" s="333"/>
      <c r="W29" s="333"/>
      <c r="X29" s="333"/>
      <c r="Y29" s="6"/>
      <c r="Z29" s="68"/>
      <c r="AA29" s="723" t="s">
        <v>287</v>
      </c>
      <c r="AB29" s="723"/>
      <c r="AC29" s="723"/>
      <c r="AD29" s="724"/>
      <c r="AE29" s="1128" t="s">
        <v>286</v>
      </c>
      <c r="AF29" s="1129"/>
      <c r="AG29" s="1129"/>
      <c r="AH29" s="1129"/>
      <c r="AI29" s="1129"/>
      <c r="AJ29" s="1129"/>
      <c r="AK29" s="1129"/>
      <c r="AL29" s="1129"/>
      <c r="AM29" s="1129"/>
      <c r="AN29" s="1129"/>
      <c r="AO29" s="1130"/>
      <c r="AP29" s="1468">
        <f>せん!R33</f>
        <v>5</v>
      </c>
      <c r="AQ29" s="1469"/>
      <c r="AR29" s="1469"/>
      <c r="AS29" s="1469"/>
      <c r="AT29" s="1469"/>
      <c r="AU29" s="1469"/>
      <c r="AV29" s="1470"/>
      <c r="AW29" s="1468">
        <f>せん!Y33</f>
        <v>2</v>
      </c>
      <c r="AX29" s="1469"/>
      <c r="AY29" s="1469"/>
      <c r="AZ29" s="1469"/>
      <c r="BA29" s="1469"/>
      <c r="BB29" s="1469"/>
      <c r="BC29" s="1470"/>
      <c r="BD29" s="1423" t="str">
        <f>せん!AF33</f>
        <v>NG</v>
      </c>
      <c r="BE29" s="1424"/>
      <c r="BF29" s="1424"/>
      <c r="BG29" s="1424"/>
      <c r="BH29" s="1424"/>
      <c r="BI29" s="1424"/>
      <c r="BJ29" s="1425"/>
      <c r="BK29" s="144">
        <f>せん!AM33</f>
        <v>0</v>
      </c>
      <c r="BL29" s="1084"/>
      <c r="BM29" s="528"/>
      <c r="BN29" s="528"/>
      <c r="BO29" s="212"/>
      <c r="BP29" s="212"/>
      <c r="BQ29" s="212"/>
      <c r="BR29" s="212"/>
      <c r="BS29" s="333"/>
      <c r="BT29" s="333"/>
      <c r="BU29" s="333"/>
      <c r="BV29" s="333"/>
      <c r="BW29" s="333"/>
      <c r="BX29" s="394"/>
      <c r="BY29" s="394"/>
      <c r="BZ29" s="394"/>
      <c r="CA29" s="394"/>
      <c r="CB29" s="394"/>
      <c r="CC29" s="394"/>
      <c r="CD29" s="394"/>
      <c r="CE29" s="394"/>
      <c r="CF29" s="394"/>
      <c r="CG29" s="394"/>
      <c r="CH29" s="212"/>
      <c r="CI29" s="212"/>
      <c r="CJ29" s="591"/>
    </row>
    <row r="30" spans="1:88" ht="13.5" customHeight="1">
      <c r="A30" s="7"/>
      <c r="B30" s="8"/>
      <c r="C30" s="6"/>
      <c r="D30" s="538"/>
      <c r="E30" s="538"/>
      <c r="F30" s="538"/>
      <c r="G30" s="538"/>
      <c r="H30" s="538"/>
      <c r="I30" s="538"/>
      <c r="J30" s="538"/>
      <c r="K30" s="333"/>
      <c r="L30" s="333"/>
      <c r="M30" s="333"/>
      <c r="N30" s="333"/>
      <c r="O30" s="333"/>
      <c r="P30" s="333"/>
      <c r="Q30" s="333"/>
      <c r="R30" s="333"/>
      <c r="S30" s="333"/>
      <c r="T30" s="333"/>
      <c r="U30" s="333"/>
      <c r="V30" s="333"/>
      <c r="W30" s="333"/>
      <c r="X30" s="333"/>
      <c r="Y30" s="6"/>
      <c r="Z30" s="68"/>
      <c r="AA30" s="706"/>
      <c r="AB30" s="706"/>
      <c r="AC30" s="706"/>
      <c r="AD30" s="705"/>
      <c r="AE30" s="713" t="s">
        <v>292</v>
      </c>
      <c r="AF30" s="714"/>
      <c r="AG30" s="714"/>
      <c r="AH30" s="714"/>
      <c r="AI30" s="714"/>
      <c r="AJ30" s="714"/>
      <c r="AK30" s="714"/>
      <c r="AL30" s="714"/>
      <c r="AM30" s="714"/>
      <c r="AN30" s="714"/>
      <c r="AO30" s="697"/>
      <c r="AP30" s="1468">
        <f>せん!R34</f>
        <v>0</v>
      </c>
      <c r="AQ30" s="1469"/>
      <c r="AR30" s="1469"/>
      <c r="AS30" s="1469"/>
      <c r="AT30" s="1469"/>
      <c r="AU30" s="1469"/>
      <c r="AV30" s="1470"/>
      <c r="AW30" s="1468">
        <f>せん!Y34</f>
        <v>0</v>
      </c>
      <c r="AX30" s="1469"/>
      <c r="AY30" s="1469"/>
      <c r="AZ30" s="1469"/>
      <c r="BA30" s="1469"/>
      <c r="BB30" s="1469"/>
      <c r="BC30" s="1470"/>
      <c r="BD30" s="1423" t="str">
        <f>せん!AF34</f>
        <v>NG</v>
      </c>
      <c r="BE30" s="1424"/>
      <c r="BF30" s="1424"/>
      <c r="BG30" s="1424"/>
      <c r="BH30" s="1424"/>
      <c r="BI30" s="1424"/>
      <c r="BJ30" s="1425"/>
      <c r="BK30" s="144">
        <f>せん!AM34</f>
        <v>0</v>
      </c>
      <c r="BL30" s="1084"/>
      <c r="BM30" s="528"/>
      <c r="BN30" s="528"/>
      <c r="BO30" s="212"/>
      <c r="BP30" s="212"/>
      <c r="BQ30" s="212"/>
      <c r="BR30" s="212"/>
      <c r="BS30" s="333"/>
      <c r="BT30" s="333"/>
      <c r="BU30" s="333"/>
      <c r="BV30" s="333"/>
      <c r="BW30" s="333"/>
      <c r="BX30" s="394"/>
      <c r="BY30" s="394"/>
      <c r="BZ30" s="394"/>
      <c r="CA30" s="394"/>
      <c r="CB30" s="394"/>
      <c r="CC30" s="394"/>
      <c r="CD30" s="394"/>
      <c r="CE30" s="394"/>
      <c r="CF30" s="394"/>
      <c r="CG30" s="394"/>
      <c r="CH30" s="212"/>
      <c r="CI30" s="212"/>
      <c r="CJ30" s="591"/>
    </row>
    <row r="31" spans="1:88" ht="13.5" customHeight="1">
      <c r="A31" s="7"/>
      <c r="B31" s="8"/>
      <c r="C31" s="6"/>
      <c r="D31" s="538"/>
      <c r="E31" s="538"/>
      <c r="F31" s="538"/>
      <c r="G31" s="538"/>
      <c r="H31" s="538"/>
      <c r="I31" s="538"/>
      <c r="J31" s="538"/>
      <c r="K31" s="333"/>
      <c r="L31" s="333"/>
      <c r="M31" s="333"/>
      <c r="N31" s="333"/>
      <c r="O31" s="333"/>
      <c r="P31" s="333"/>
      <c r="Q31" s="333"/>
      <c r="R31" s="333"/>
      <c r="S31" s="333"/>
      <c r="T31" s="333"/>
      <c r="U31" s="333"/>
      <c r="V31" s="333"/>
      <c r="W31" s="333"/>
      <c r="X31" s="333"/>
      <c r="Y31" s="6"/>
      <c r="Z31" s="68"/>
      <c r="AA31" s="1535" t="s">
        <v>444</v>
      </c>
      <c r="AB31" s="1067"/>
      <c r="AC31" s="1067"/>
      <c r="AD31" s="1536"/>
      <c r="AE31" s="1111" t="s">
        <v>237</v>
      </c>
      <c r="AF31" s="1111"/>
      <c r="AG31" s="1111"/>
      <c r="AH31" s="1111"/>
      <c r="AI31" s="1111"/>
      <c r="AJ31" s="1111"/>
      <c r="AK31" s="1112"/>
      <c r="AL31" s="713" t="s">
        <v>433</v>
      </c>
      <c r="AM31" s="714"/>
      <c r="AN31" s="714"/>
      <c r="AO31" s="697"/>
      <c r="AP31" s="1492">
        <f>せん!R37</f>
        <v>0</v>
      </c>
      <c r="AQ31" s="1493"/>
      <c r="AR31" s="1493"/>
      <c r="AS31" s="1493"/>
      <c r="AT31" s="1493"/>
      <c r="AU31" s="1493"/>
      <c r="AV31" s="1494"/>
      <c r="AW31" s="1492">
        <f>せん!Y37</f>
        <v>0</v>
      </c>
      <c r="AX31" s="1493"/>
      <c r="AY31" s="1493"/>
      <c r="AZ31" s="1493"/>
      <c r="BA31" s="1493"/>
      <c r="BB31" s="1493"/>
      <c r="BC31" s="1494"/>
      <c r="BD31" s="1423" t="str">
        <f>せん!AF37</f>
        <v>NG</v>
      </c>
      <c r="BE31" s="1424"/>
      <c r="BF31" s="1424"/>
      <c r="BG31" s="1424"/>
      <c r="BH31" s="1424"/>
      <c r="BI31" s="1424"/>
      <c r="BJ31" s="1425"/>
      <c r="BK31" s="144">
        <f>せん!AM37</f>
        <v>0</v>
      </c>
      <c r="BL31" s="1085"/>
      <c r="BM31" s="528"/>
      <c r="BN31" s="528"/>
      <c r="BO31" s="212"/>
      <c r="BP31" s="212"/>
      <c r="BQ31" s="212"/>
      <c r="BR31" s="212"/>
      <c r="BS31" s="333"/>
      <c r="BT31" s="333"/>
      <c r="BU31" s="333"/>
      <c r="BV31" s="333"/>
      <c r="BW31" s="333"/>
      <c r="BX31" s="394"/>
      <c r="BY31" s="394"/>
      <c r="BZ31" s="394"/>
      <c r="CA31" s="394"/>
      <c r="CB31" s="394"/>
      <c r="CC31" s="394"/>
      <c r="CD31" s="394"/>
      <c r="CE31" s="394"/>
      <c r="CF31" s="394"/>
      <c r="CG31" s="394"/>
      <c r="CH31" s="212"/>
      <c r="CI31" s="212"/>
      <c r="CJ31" s="591"/>
    </row>
    <row r="32" spans="1:88" ht="13.5" customHeight="1">
      <c r="A32" s="7"/>
      <c r="B32" s="8"/>
      <c r="C32" s="6"/>
      <c r="D32" s="538"/>
      <c r="E32" s="538"/>
      <c r="F32" s="538"/>
      <c r="G32" s="538"/>
      <c r="H32" s="538"/>
      <c r="I32" s="538"/>
      <c r="J32" s="538"/>
      <c r="K32" s="333"/>
      <c r="L32" s="333"/>
      <c r="M32" s="333"/>
      <c r="N32" s="333"/>
      <c r="O32" s="333"/>
      <c r="P32" s="333"/>
      <c r="Q32" s="333"/>
      <c r="R32" s="333"/>
      <c r="S32" s="333"/>
      <c r="T32" s="333"/>
      <c r="U32" s="333"/>
      <c r="V32" s="333"/>
      <c r="W32" s="333"/>
      <c r="X32" s="333"/>
      <c r="Y32" s="6"/>
      <c r="Z32" s="68"/>
      <c r="AA32" s="1537"/>
      <c r="AB32" s="909"/>
      <c r="AC32" s="909"/>
      <c r="AD32" s="1538"/>
      <c r="AE32" s="838"/>
      <c r="AF32" s="838"/>
      <c r="AG32" s="838"/>
      <c r="AH32" s="838"/>
      <c r="AI32" s="838"/>
      <c r="AJ32" s="838"/>
      <c r="AK32" s="839"/>
      <c r="AL32" s="713" t="s">
        <v>238</v>
      </c>
      <c r="AM32" s="714"/>
      <c r="AN32" s="714"/>
      <c r="AO32" s="697"/>
      <c r="AP32" s="71" t="s">
        <v>295</v>
      </c>
      <c r="AQ32" s="1495">
        <f>せん!S38</f>
        <v>0</v>
      </c>
      <c r="AR32" s="714"/>
      <c r="AS32" s="390" t="s">
        <v>517</v>
      </c>
      <c r="AT32" s="1495">
        <f>せん!V38</f>
        <v>0</v>
      </c>
      <c r="AU32" s="714"/>
      <c r="AV32" s="697"/>
      <c r="AW32" s="71" t="s">
        <v>295</v>
      </c>
      <c r="AX32" s="1495">
        <f>せん!Z38</f>
        <v>0</v>
      </c>
      <c r="AY32" s="714"/>
      <c r="AZ32" s="390" t="s">
        <v>517</v>
      </c>
      <c r="BA32" s="1495">
        <f>せん!AC38</f>
        <v>0</v>
      </c>
      <c r="BB32" s="714"/>
      <c r="BC32" s="697"/>
      <c r="BD32" s="713" t="s">
        <v>180</v>
      </c>
      <c r="BE32" s="714"/>
      <c r="BF32" s="714"/>
      <c r="BG32" s="714"/>
      <c r="BH32" s="714"/>
      <c r="BI32" s="714"/>
      <c r="BJ32" s="697"/>
      <c r="BK32" s="144">
        <f>せん!AM38</f>
        <v>0</v>
      </c>
      <c r="BL32" s="144">
        <f>せん!AO38</f>
        <v>0</v>
      </c>
      <c r="BM32" s="528"/>
      <c r="BN32" s="528"/>
      <c r="BO32" s="212"/>
      <c r="BP32" s="212"/>
      <c r="BQ32" s="212"/>
      <c r="BR32" s="212"/>
      <c r="BS32" s="333"/>
      <c r="BT32" s="333"/>
      <c r="BU32" s="333"/>
      <c r="BV32" s="333"/>
      <c r="BW32" s="333"/>
      <c r="BX32" s="394"/>
      <c r="BY32" s="394"/>
      <c r="BZ32" s="394"/>
      <c r="CA32" s="394"/>
      <c r="CB32" s="394"/>
      <c r="CC32" s="394"/>
      <c r="CD32" s="394"/>
      <c r="CE32" s="394"/>
      <c r="CF32" s="394"/>
      <c r="CG32" s="394"/>
      <c r="CH32" s="212"/>
      <c r="CI32" s="212"/>
      <c r="CJ32" s="591"/>
    </row>
    <row r="33" spans="1:88" ht="13.5" customHeight="1">
      <c r="A33" s="7"/>
      <c r="B33" s="8"/>
      <c r="C33" s="6"/>
      <c r="D33" s="6"/>
      <c r="E33" s="6"/>
      <c r="F33" s="6"/>
      <c r="G33" s="6"/>
      <c r="H33" s="6"/>
      <c r="I33" s="6"/>
      <c r="J33" s="6"/>
      <c r="K33" s="6"/>
      <c r="L33" s="6"/>
      <c r="M33" s="6"/>
      <c r="N33" s="6"/>
      <c r="O33" s="6"/>
      <c r="P33" s="6"/>
      <c r="Q33" s="6"/>
      <c r="R33" s="6"/>
      <c r="S33" s="6"/>
      <c r="T33" s="6"/>
      <c r="U33" s="6"/>
      <c r="V33" s="6"/>
      <c r="W33" s="6"/>
      <c r="X33" s="6"/>
      <c r="Y33" s="6"/>
      <c r="Z33" s="68"/>
      <c r="AA33" s="1535" t="s">
        <v>445</v>
      </c>
      <c r="AB33" s="1067"/>
      <c r="AC33" s="1067"/>
      <c r="AD33" s="1536"/>
      <c r="AE33" s="722" t="s">
        <v>237</v>
      </c>
      <c r="AF33" s="723"/>
      <c r="AG33" s="723"/>
      <c r="AH33" s="723"/>
      <c r="AI33" s="723"/>
      <c r="AJ33" s="723"/>
      <c r="AK33" s="724"/>
      <c r="AL33" s="713" t="s">
        <v>433</v>
      </c>
      <c r="AM33" s="714"/>
      <c r="AN33" s="714"/>
      <c r="AO33" s="697"/>
      <c r="AP33" s="1492">
        <f>せん!R40</f>
        <v>0</v>
      </c>
      <c r="AQ33" s="1493"/>
      <c r="AR33" s="1493"/>
      <c r="AS33" s="1493"/>
      <c r="AT33" s="1493"/>
      <c r="AU33" s="1493"/>
      <c r="AV33" s="1494"/>
      <c r="AW33" s="1492">
        <f>せん!Y40</f>
        <v>0</v>
      </c>
      <c r="AX33" s="1493"/>
      <c r="AY33" s="1493"/>
      <c r="AZ33" s="1493"/>
      <c r="BA33" s="1493"/>
      <c r="BB33" s="1493"/>
      <c r="BC33" s="1494"/>
      <c r="BD33" s="1423" t="str">
        <f>せん!AF40</f>
        <v>NG</v>
      </c>
      <c r="BE33" s="1424"/>
      <c r="BF33" s="1424"/>
      <c r="BG33" s="1424"/>
      <c r="BH33" s="1424"/>
      <c r="BI33" s="1424"/>
      <c r="BJ33" s="1425"/>
      <c r="BK33" s="144">
        <f>せん!AM40</f>
        <v>0</v>
      </c>
      <c r="BL33" s="643" t="s">
        <v>725</v>
      </c>
      <c r="BM33" s="644"/>
      <c r="BN33" s="528"/>
      <c r="BO33" s="346"/>
      <c r="BP33" s="346"/>
      <c r="BQ33" s="346"/>
      <c r="BR33" s="528"/>
      <c r="BS33" s="90"/>
      <c r="BT33" s="90"/>
      <c r="BU33" s="90"/>
      <c r="BV33" s="90"/>
      <c r="BW33" s="90"/>
      <c r="BX33" s="531"/>
      <c r="BY33" s="531"/>
      <c r="BZ33" s="531"/>
      <c r="CA33" s="531"/>
      <c r="CB33" s="531"/>
      <c r="CC33" s="531"/>
      <c r="CD33" s="531"/>
      <c r="CE33" s="531"/>
      <c r="CF33" s="531"/>
      <c r="CG33" s="531"/>
      <c r="CH33" s="531"/>
      <c r="CI33" s="531"/>
      <c r="CJ33" s="591"/>
    </row>
    <row r="34" spans="1:88" ht="13.5" customHeight="1">
      <c r="A34" s="7"/>
      <c r="B34" s="8"/>
      <c r="C34" s="6"/>
      <c r="D34" s="6"/>
      <c r="E34" s="6"/>
      <c r="F34" s="6"/>
      <c r="G34" s="6"/>
      <c r="H34" s="6"/>
      <c r="I34" s="6"/>
      <c r="J34" s="6"/>
      <c r="K34" s="6"/>
      <c r="L34" s="6"/>
      <c r="M34" s="6"/>
      <c r="N34" s="6"/>
      <c r="O34" s="6"/>
      <c r="P34" s="6"/>
      <c r="Q34" s="6"/>
      <c r="R34" s="6"/>
      <c r="S34" s="6"/>
      <c r="T34" s="6"/>
      <c r="U34" s="6"/>
      <c r="V34" s="6"/>
      <c r="W34" s="6"/>
      <c r="X34" s="6"/>
      <c r="Y34" s="6"/>
      <c r="Z34" s="68"/>
      <c r="AA34" s="1537"/>
      <c r="AB34" s="909"/>
      <c r="AC34" s="909"/>
      <c r="AD34" s="1538"/>
      <c r="AE34" s="709"/>
      <c r="AF34" s="706"/>
      <c r="AG34" s="706"/>
      <c r="AH34" s="706"/>
      <c r="AI34" s="706"/>
      <c r="AJ34" s="706"/>
      <c r="AK34" s="705"/>
      <c r="AL34" s="713" t="s">
        <v>298</v>
      </c>
      <c r="AM34" s="714"/>
      <c r="AN34" s="714"/>
      <c r="AO34" s="697"/>
      <c r="AP34" s="389" t="s">
        <v>295</v>
      </c>
      <c r="AQ34" s="714">
        <f>せん!S41</f>
        <v>0</v>
      </c>
      <c r="AR34" s="714"/>
      <c r="AS34" s="1495">
        <f>せん!U41</f>
        <v>0</v>
      </c>
      <c r="AT34" s="714"/>
      <c r="AU34" s="390" t="s">
        <v>209</v>
      </c>
      <c r="AV34" s="42"/>
      <c r="AW34" s="389" t="s">
        <v>436</v>
      </c>
      <c r="AX34" s="714">
        <f>せん!Z41</f>
        <v>0</v>
      </c>
      <c r="AY34" s="714"/>
      <c r="AZ34" s="1495">
        <f>せん!AB41</f>
        <v>0</v>
      </c>
      <c r="BA34" s="714"/>
      <c r="BB34" s="390" t="s">
        <v>209</v>
      </c>
      <c r="BC34" s="42"/>
      <c r="BD34" s="713" t="s">
        <v>437</v>
      </c>
      <c r="BE34" s="714"/>
      <c r="BF34" s="714"/>
      <c r="BG34" s="714"/>
      <c r="BH34" s="714"/>
      <c r="BI34" s="714"/>
      <c r="BJ34" s="697"/>
      <c r="BK34" s="144">
        <f>せん!AM41</f>
        <v>0</v>
      </c>
      <c r="BL34" s="144">
        <f>せん!AO41</f>
        <v>0</v>
      </c>
      <c r="BM34" s="528"/>
      <c r="BN34" s="528"/>
      <c r="BO34" s="346"/>
      <c r="BP34" s="346"/>
      <c r="BQ34" s="346"/>
      <c r="BR34" s="528"/>
      <c r="BS34" s="90"/>
      <c r="BT34" s="90"/>
      <c r="BU34" s="90"/>
      <c r="BV34" s="90"/>
      <c r="BW34" s="90"/>
      <c r="BX34" s="531"/>
      <c r="BY34" s="531"/>
      <c r="BZ34" s="531"/>
      <c r="CA34" s="531"/>
      <c r="CB34" s="531"/>
      <c r="CC34" s="531"/>
      <c r="CD34" s="531"/>
      <c r="CE34" s="531"/>
      <c r="CF34" s="531"/>
      <c r="CG34" s="531"/>
      <c r="CH34" s="531"/>
      <c r="CI34" s="531"/>
      <c r="CJ34" s="591"/>
    </row>
    <row r="35" spans="1:88" ht="13.5" customHeight="1">
      <c r="A35" s="7"/>
      <c r="B35" s="8"/>
      <c r="C35" s="6"/>
      <c r="D35" s="6"/>
      <c r="E35" s="6"/>
      <c r="F35" s="6"/>
      <c r="G35" s="6"/>
      <c r="H35" s="6"/>
      <c r="I35" s="6"/>
      <c r="J35" s="6"/>
      <c r="K35" s="6"/>
      <c r="L35" s="6"/>
      <c r="M35" s="6"/>
      <c r="N35" s="6"/>
      <c r="O35" s="6"/>
      <c r="P35" s="6"/>
      <c r="Q35" s="6"/>
      <c r="R35" s="6"/>
      <c r="S35" s="6"/>
      <c r="T35" s="6"/>
      <c r="U35" s="6"/>
      <c r="V35" s="6"/>
      <c r="W35" s="6"/>
      <c r="X35" s="6"/>
      <c r="Y35" s="6"/>
      <c r="Z35" s="8"/>
      <c r="AA35" s="8"/>
      <c r="AB35" s="8"/>
      <c r="AC35" s="8"/>
      <c r="AD35" s="8"/>
      <c r="AE35" s="212"/>
      <c r="AF35" s="212"/>
      <c r="AG35" s="212"/>
      <c r="AH35" s="212"/>
      <c r="AI35" s="212"/>
      <c r="AJ35" s="212"/>
      <c r="AK35" s="212"/>
      <c r="AL35" s="212"/>
      <c r="AM35" s="212"/>
      <c r="AN35" s="28"/>
      <c r="AO35" s="28"/>
      <c r="AP35" s="44"/>
      <c r="AQ35" s="212"/>
      <c r="AR35" s="212"/>
      <c r="AS35" s="212"/>
      <c r="AT35" s="212"/>
      <c r="AU35" s="44"/>
      <c r="AV35" s="44"/>
      <c r="AW35" s="44"/>
      <c r="AX35" s="212"/>
      <c r="AY35" s="212"/>
      <c r="AZ35" s="212"/>
      <c r="BA35" s="212"/>
      <c r="BB35" s="44"/>
      <c r="BC35" s="44"/>
      <c r="BD35" s="212"/>
      <c r="BE35" s="212"/>
      <c r="BF35" s="212"/>
      <c r="BG35" s="212"/>
      <c r="BH35" s="212"/>
      <c r="BI35" s="212"/>
      <c r="BJ35" s="212"/>
      <c r="BK35" s="528"/>
      <c r="BL35" s="528"/>
      <c r="BM35" s="528"/>
      <c r="BN35" s="528"/>
      <c r="BO35" s="346"/>
      <c r="BP35" s="346"/>
      <c r="BQ35" s="346"/>
      <c r="BR35" s="528"/>
      <c r="BS35" s="90"/>
      <c r="BT35" s="90"/>
      <c r="BU35" s="90"/>
      <c r="BV35" s="90"/>
      <c r="BW35" s="90"/>
      <c r="BX35" s="531"/>
      <c r="BY35" s="531"/>
      <c r="BZ35" s="531"/>
      <c r="CA35" s="531"/>
      <c r="CB35" s="531"/>
      <c r="CC35" s="531"/>
      <c r="CD35" s="531"/>
      <c r="CE35" s="531"/>
      <c r="CF35" s="531"/>
      <c r="CG35" s="531"/>
      <c r="CH35" s="531"/>
      <c r="CI35" s="531"/>
      <c r="CJ35" s="591"/>
    </row>
    <row r="36" spans="1:88" ht="13.5">
      <c r="A36" s="7"/>
      <c r="B36" s="8"/>
      <c r="C36" s="6"/>
      <c r="D36" s="1441" t="s">
        <v>98</v>
      </c>
      <c r="E36" s="1441"/>
      <c r="F36" s="1441"/>
      <c r="G36" s="1441"/>
      <c r="H36" s="1441"/>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144" t="s">
        <v>2</v>
      </c>
      <c r="AO36" s="144" t="s">
        <v>3</v>
      </c>
      <c r="AP36" s="179"/>
      <c r="AQ36" s="6"/>
      <c r="AR36" s="6"/>
      <c r="AS36" s="1511" t="s">
        <v>321</v>
      </c>
      <c r="AT36" s="1511"/>
      <c r="AU36" s="1511"/>
      <c r="AV36" s="1511"/>
      <c r="AW36" s="1511"/>
      <c r="AX36" s="1511"/>
      <c r="AY36" s="1511"/>
      <c r="AZ36" s="6"/>
      <c r="BA36" s="6"/>
      <c r="BB36" s="6"/>
      <c r="BC36" s="528"/>
      <c r="BD36" s="528"/>
      <c r="BE36" s="528"/>
      <c r="BF36" s="528"/>
      <c r="BG36" s="528"/>
      <c r="BH36" s="528"/>
      <c r="BI36" s="528"/>
      <c r="BJ36" s="528"/>
      <c r="BK36" s="528"/>
      <c r="BL36" s="528"/>
      <c r="BM36" s="528"/>
      <c r="BN36" s="528"/>
      <c r="BO36" s="528"/>
      <c r="BP36" s="528"/>
      <c r="BQ36" s="528"/>
      <c r="BR36" s="528"/>
      <c r="BS36" s="528"/>
      <c r="BT36" s="528"/>
      <c r="BU36" s="528"/>
      <c r="BV36" s="528"/>
      <c r="BW36" s="528"/>
      <c r="BX36" s="528"/>
      <c r="BY36" s="528"/>
      <c r="BZ36" s="528"/>
      <c r="CA36" s="528"/>
      <c r="CB36" s="528"/>
      <c r="CC36" s="585"/>
      <c r="CD36" s="585"/>
      <c r="CE36" s="528"/>
      <c r="CF36" s="528"/>
      <c r="CG36" s="528"/>
      <c r="CH36" s="528"/>
      <c r="CI36" s="528"/>
      <c r="CJ36" s="591"/>
    </row>
    <row r="37" spans="1:88" ht="13.5">
      <c r="A37" s="7"/>
      <c r="B37" s="8"/>
      <c r="C37" s="6"/>
      <c r="D37" s="970" t="s">
        <v>352</v>
      </c>
      <c r="E37" s="971"/>
      <c r="F37" s="974" t="s">
        <v>239</v>
      </c>
      <c r="G37" s="975"/>
      <c r="H37" s="975"/>
      <c r="I37" s="975"/>
      <c r="J37" s="975"/>
      <c r="K37" s="976"/>
      <c r="L37" s="957" t="s">
        <v>253</v>
      </c>
      <c r="M37" s="957"/>
      <c r="N37" s="957"/>
      <c r="O37" s="958"/>
      <c r="P37" s="1461">
        <f>'床版'!O30</f>
        <v>0</v>
      </c>
      <c r="Q37" s="1462"/>
      <c r="R37" s="1462"/>
      <c r="S37" s="1462"/>
      <c r="T37" s="1462"/>
      <c r="U37" s="1463"/>
      <c r="V37" s="1455">
        <f>'床版'!U30</f>
        <v>0</v>
      </c>
      <c r="W37" s="1456"/>
      <c r="X37" s="1456"/>
      <c r="Y37" s="1456"/>
      <c r="Z37" s="1456"/>
      <c r="AA37" s="1457"/>
      <c r="AB37" s="1455">
        <f>'床版'!AA30</f>
        <v>0</v>
      </c>
      <c r="AC37" s="1456"/>
      <c r="AD37" s="1456"/>
      <c r="AE37" s="1456"/>
      <c r="AF37" s="1456"/>
      <c r="AG37" s="1457"/>
      <c r="AH37" s="1455">
        <f>'床版'!AG30</f>
        <v>0</v>
      </c>
      <c r="AI37" s="1456"/>
      <c r="AJ37" s="1456"/>
      <c r="AK37" s="1456"/>
      <c r="AL37" s="1456"/>
      <c r="AM37" s="1457"/>
      <c r="AN37" s="144">
        <f>'床版'!AM30</f>
        <v>0</v>
      </c>
      <c r="AO37" s="1408" t="s">
        <v>506</v>
      </c>
      <c r="AP37" s="8"/>
      <c r="AQ37" s="6"/>
      <c r="AR37" s="6"/>
      <c r="AS37" s="70"/>
      <c r="AT37" s="586" t="s">
        <v>283</v>
      </c>
      <c r="AU37" s="54"/>
      <c r="AV37" s="54"/>
      <c r="AW37" s="55"/>
      <c r="AX37" s="54"/>
      <c r="AY37" s="54"/>
      <c r="AZ37" s="54"/>
      <c r="BA37" s="54"/>
      <c r="BB37" s="54"/>
      <c r="BC37" s="54"/>
      <c r="BD37" s="54"/>
      <c r="BE37" s="54"/>
      <c r="BF37" s="54"/>
      <c r="BG37" s="54"/>
      <c r="BH37" s="54"/>
      <c r="BI37" s="54"/>
      <c r="BJ37" s="54"/>
      <c r="BK37" s="54"/>
      <c r="BL37" s="54"/>
      <c r="BM37" s="54"/>
      <c r="BN37" s="54"/>
      <c r="BO37" s="54"/>
      <c r="BP37" s="54"/>
      <c r="BQ37" s="54"/>
      <c r="BR37" s="54"/>
      <c r="BS37" s="54"/>
      <c r="BT37" s="54"/>
      <c r="BU37" s="54"/>
      <c r="BV37" s="54"/>
      <c r="BW37" s="54"/>
      <c r="BX37" s="54"/>
      <c r="BY37" s="54"/>
      <c r="BZ37" s="54"/>
      <c r="CA37" s="54"/>
      <c r="CB37" s="55"/>
      <c r="CC37" s="722" t="s">
        <v>69</v>
      </c>
      <c r="CD37" s="724"/>
      <c r="CE37" s="528"/>
      <c r="CF37" s="528"/>
      <c r="CG37" s="528"/>
      <c r="CH37" s="528"/>
      <c r="CI37" s="528"/>
      <c r="CJ37" s="591"/>
    </row>
    <row r="38" spans="1:88" ht="13.5">
      <c r="A38" s="7"/>
      <c r="B38" s="8"/>
      <c r="C38" s="6"/>
      <c r="D38" s="972"/>
      <c r="E38" s="973"/>
      <c r="F38" s="977"/>
      <c r="G38" s="978"/>
      <c r="H38" s="978"/>
      <c r="I38" s="978"/>
      <c r="J38" s="978"/>
      <c r="K38" s="979"/>
      <c r="L38" s="714" t="s">
        <v>530</v>
      </c>
      <c r="M38" s="714"/>
      <c r="N38" s="714"/>
      <c r="O38" s="697"/>
      <c r="P38" s="1458">
        <f>'床版'!O31</f>
        <v>0</v>
      </c>
      <c r="Q38" s="1459"/>
      <c r="R38" s="1459"/>
      <c r="S38" s="1459"/>
      <c r="T38" s="1459"/>
      <c r="U38" s="1460"/>
      <c r="V38" s="1458">
        <f>'床版'!U31</f>
        <v>0</v>
      </c>
      <c r="W38" s="1459"/>
      <c r="X38" s="1459"/>
      <c r="Y38" s="1459"/>
      <c r="Z38" s="1459"/>
      <c r="AA38" s="1460"/>
      <c r="AB38" s="1458">
        <f>'床版'!AA31</f>
        <v>0</v>
      </c>
      <c r="AC38" s="1459"/>
      <c r="AD38" s="1459"/>
      <c r="AE38" s="1459"/>
      <c r="AF38" s="1459"/>
      <c r="AG38" s="1460"/>
      <c r="AH38" s="1458">
        <f>'床版'!AG31</f>
        <v>0</v>
      </c>
      <c r="AI38" s="1459"/>
      <c r="AJ38" s="1459"/>
      <c r="AK38" s="1459"/>
      <c r="AL38" s="1459"/>
      <c r="AM38" s="1460"/>
      <c r="AN38" s="144">
        <f>'床版'!AM31</f>
        <v>0</v>
      </c>
      <c r="AO38" s="1084"/>
      <c r="AP38" s="8"/>
      <c r="AQ38" s="6"/>
      <c r="AR38" s="6"/>
      <c r="AS38" s="293"/>
      <c r="AT38" s="615"/>
      <c r="AU38" s="60"/>
      <c r="AV38" s="60"/>
      <c r="AW38" s="60"/>
      <c r="AX38" s="60"/>
      <c r="AY38" s="60"/>
      <c r="AZ38" s="60"/>
      <c r="BA38" s="60"/>
      <c r="BB38" s="60"/>
      <c r="BC38" s="60"/>
      <c r="BD38" s="230"/>
      <c r="BE38" s="713" t="s">
        <v>308</v>
      </c>
      <c r="BF38" s="714"/>
      <c r="BG38" s="714"/>
      <c r="BH38" s="714"/>
      <c r="BI38" s="714"/>
      <c r="BJ38" s="714"/>
      <c r="BK38" s="714"/>
      <c r="BL38" s="697"/>
      <c r="BM38" s="713" t="s">
        <v>309</v>
      </c>
      <c r="BN38" s="714"/>
      <c r="BO38" s="714"/>
      <c r="BP38" s="714"/>
      <c r="BQ38" s="714"/>
      <c r="BR38" s="714"/>
      <c r="BS38" s="714"/>
      <c r="BT38" s="697"/>
      <c r="BU38" s="722" t="s">
        <v>252</v>
      </c>
      <c r="BV38" s="723"/>
      <c r="BW38" s="723"/>
      <c r="BX38" s="723"/>
      <c r="BY38" s="723"/>
      <c r="BZ38" s="723"/>
      <c r="CA38" s="723"/>
      <c r="CB38" s="724"/>
      <c r="CC38" s="709"/>
      <c r="CD38" s="705"/>
      <c r="CE38" s="528"/>
      <c r="CF38" s="528"/>
      <c r="CG38" s="528"/>
      <c r="CH38" s="528"/>
      <c r="CI38" s="528"/>
      <c r="CJ38" s="591"/>
    </row>
    <row r="39" spans="1:88" ht="14.25">
      <c r="A39" s="7"/>
      <c r="B39" s="8"/>
      <c r="C39" s="6"/>
      <c r="D39" s="972"/>
      <c r="E39" s="973"/>
      <c r="F39" s="980"/>
      <c r="G39" s="981"/>
      <c r="H39" s="981"/>
      <c r="I39" s="981"/>
      <c r="J39" s="981"/>
      <c r="K39" s="982"/>
      <c r="L39" s="714" t="s">
        <v>252</v>
      </c>
      <c r="M39" s="714"/>
      <c r="N39" s="714"/>
      <c r="O39" s="697"/>
      <c r="P39" s="276"/>
      <c r="Q39" s="277"/>
      <c r="R39" s="277"/>
      <c r="S39" s="1442" t="s">
        <v>519</v>
      </c>
      <c r="T39" s="1442"/>
      <c r="U39" s="277" t="s">
        <v>520</v>
      </c>
      <c r="V39" s="1442" t="s">
        <v>521</v>
      </c>
      <c r="W39" s="1442"/>
      <c r="X39" s="1464">
        <f>'床版'!W32</f>
        <v>8</v>
      </c>
      <c r="Y39" s="1464"/>
      <c r="Z39" s="1464"/>
      <c r="AA39" s="1464"/>
      <c r="AB39" s="278"/>
      <c r="AC39" s="278"/>
      <c r="AD39" s="278" t="s">
        <v>522</v>
      </c>
      <c r="AE39" s="278"/>
      <c r="AF39" s="278" t="s">
        <v>520</v>
      </c>
      <c r="AG39" s="1442" t="s">
        <v>523</v>
      </c>
      <c r="AH39" s="1442"/>
      <c r="AI39" s="1464">
        <f>'床版'!AH32</f>
        <v>100</v>
      </c>
      <c r="AJ39" s="1464"/>
      <c r="AK39" s="1464"/>
      <c r="AL39" s="277"/>
      <c r="AM39" s="279"/>
      <c r="AN39" s="144">
        <f>'床版'!AM32</f>
        <v>0</v>
      </c>
      <c r="AO39" s="1084"/>
      <c r="AP39" s="8"/>
      <c r="AQ39" s="6"/>
      <c r="AR39" s="6"/>
      <c r="AS39" s="69"/>
      <c r="AT39" s="589"/>
      <c r="AU39" s="59"/>
      <c r="AV39" s="59"/>
      <c r="AW39" s="59"/>
      <c r="AX39" s="59"/>
      <c r="AY39" s="8"/>
      <c r="AZ39" s="59"/>
      <c r="BA39" s="59"/>
      <c r="BB39" s="59"/>
      <c r="BC39" s="59"/>
      <c r="BD39" s="58"/>
      <c r="BE39" s="713" t="s">
        <v>519</v>
      </c>
      <c r="BF39" s="714"/>
      <c r="BG39" s="714"/>
      <c r="BH39" s="697"/>
      <c r="BI39" s="713" t="s">
        <v>522</v>
      </c>
      <c r="BJ39" s="714"/>
      <c r="BK39" s="714"/>
      <c r="BL39" s="697"/>
      <c r="BM39" s="713" t="s">
        <v>519</v>
      </c>
      <c r="BN39" s="714"/>
      <c r="BO39" s="714"/>
      <c r="BP39" s="697"/>
      <c r="BQ39" s="713" t="s">
        <v>522</v>
      </c>
      <c r="BR39" s="714"/>
      <c r="BS39" s="714"/>
      <c r="BT39" s="697"/>
      <c r="BU39" s="709"/>
      <c r="BV39" s="706"/>
      <c r="BW39" s="706"/>
      <c r="BX39" s="706"/>
      <c r="BY39" s="706"/>
      <c r="BZ39" s="706"/>
      <c r="CA39" s="706"/>
      <c r="CB39" s="705"/>
      <c r="CC39" s="31" t="s">
        <v>2</v>
      </c>
      <c r="CD39" s="144" t="s">
        <v>3</v>
      </c>
      <c r="CE39" s="528"/>
      <c r="CF39" s="528"/>
      <c r="CG39" s="528"/>
      <c r="CH39" s="528"/>
      <c r="CI39" s="528"/>
      <c r="CJ39" s="591"/>
    </row>
    <row r="40" spans="1:89" ht="13.5">
      <c r="A40" s="7"/>
      <c r="B40" s="8"/>
      <c r="C40" s="6"/>
      <c r="D40" s="972"/>
      <c r="E40" s="973"/>
      <c r="F40" s="974" t="s">
        <v>240</v>
      </c>
      <c r="G40" s="975"/>
      <c r="H40" s="975"/>
      <c r="I40" s="975"/>
      <c r="J40" s="975"/>
      <c r="K40" s="976"/>
      <c r="L40" s="984" t="s">
        <v>524</v>
      </c>
      <c r="M40" s="957"/>
      <c r="N40" s="957"/>
      <c r="O40" s="958"/>
      <c r="P40" s="1455">
        <f>'床版'!O33</f>
        <v>0</v>
      </c>
      <c r="Q40" s="1456"/>
      <c r="R40" s="1456"/>
      <c r="S40" s="1456"/>
      <c r="T40" s="1456"/>
      <c r="U40" s="1457"/>
      <c r="V40" s="1455">
        <f>'床版'!U33</f>
        <v>0</v>
      </c>
      <c r="W40" s="1456"/>
      <c r="X40" s="1456"/>
      <c r="Y40" s="1456"/>
      <c r="Z40" s="1456"/>
      <c r="AA40" s="1457"/>
      <c r="AB40" s="1455">
        <f>'床版'!AA33</f>
        <v>0</v>
      </c>
      <c r="AC40" s="1456"/>
      <c r="AD40" s="1456"/>
      <c r="AE40" s="1456"/>
      <c r="AF40" s="1456"/>
      <c r="AG40" s="1457"/>
      <c r="AH40" s="1455">
        <f>'床版'!AG33</f>
        <v>0</v>
      </c>
      <c r="AI40" s="1456"/>
      <c r="AJ40" s="1456"/>
      <c r="AK40" s="1456"/>
      <c r="AL40" s="1456"/>
      <c r="AM40" s="1457"/>
      <c r="AN40" s="144">
        <f>'床版'!AM33</f>
        <v>0</v>
      </c>
      <c r="AO40" s="1084"/>
      <c r="AP40" s="8"/>
      <c r="AQ40" s="6"/>
      <c r="AR40" s="6"/>
      <c r="AS40" s="722" t="s">
        <v>198</v>
      </c>
      <c r="AT40" s="723"/>
      <c r="AU40" s="724"/>
      <c r="AV40" s="775" t="s">
        <v>355</v>
      </c>
      <c r="AW40" s="1157"/>
      <c r="AX40" s="1157"/>
      <c r="AY40" s="1158"/>
      <c r="AZ40" s="713" t="s">
        <v>239</v>
      </c>
      <c r="BA40" s="714"/>
      <c r="BB40" s="714"/>
      <c r="BC40" s="714"/>
      <c r="BD40" s="697"/>
      <c r="BE40" s="1474">
        <f>'横桁'!O24</f>
        <v>0</v>
      </c>
      <c r="BF40" s="1475"/>
      <c r="BG40" s="1475"/>
      <c r="BH40" s="1476"/>
      <c r="BI40" s="1468">
        <f>'横桁'!S24</f>
        <v>0</v>
      </c>
      <c r="BJ40" s="1469"/>
      <c r="BK40" s="1469"/>
      <c r="BL40" s="1470"/>
      <c r="BM40" s="1474">
        <f>'横桁'!W24</f>
        <v>0</v>
      </c>
      <c r="BN40" s="1475"/>
      <c r="BO40" s="1475"/>
      <c r="BP40" s="1476"/>
      <c r="BQ40" s="1468">
        <f>'横桁'!AA24</f>
        <v>0</v>
      </c>
      <c r="BR40" s="1469"/>
      <c r="BS40" s="1469"/>
      <c r="BT40" s="1470"/>
      <c r="BU40" s="1423" t="s">
        <v>576</v>
      </c>
      <c r="BV40" s="1424"/>
      <c r="BW40" s="1490">
        <f>'横桁'!AG24</f>
        <v>8</v>
      </c>
      <c r="BX40" s="1490"/>
      <c r="BY40" s="1424" t="s">
        <v>602</v>
      </c>
      <c r="BZ40" s="1424"/>
      <c r="CA40" s="1503">
        <f>'横桁'!AK24</f>
        <v>100</v>
      </c>
      <c r="CB40" s="1504"/>
      <c r="CC40" s="144">
        <f>'横桁'!AM24</f>
        <v>0</v>
      </c>
      <c r="CD40" s="1408" t="s">
        <v>518</v>
      </c>
      <c r="CE40" s="528"/>
      <c r="CF40" s="528"/>
      <c r="CG40" s="528"/>
      <c r="CH40" s="528"/>
      <c r="CI40" s="528"/>
      <c r="CJ40" s="591"/>
      <c r="CK40" s="3"/>
    </row>
    <row r="41" spans="1:89" ht="13.5">
      <c r="A41" s="7"/>
      <c r="B41" s="8"/>
      <c r="C41" s="6"/>
      <c r="D41" s="972"/>
      <c r="E41" s="973"/>
      <c r="F41" s="977"/>
      <c r="G41" s="978"/>
      <c r="H41" s="978"/>
      <c r="I41" s="978"/>
      <c r="J41" s="978"/>
      <c r="K41" s="979"/>
      <c r="L41" s="984" t="s">
        <v>254</v>
      </c>
      <c r="M41" s="957"/>
      <c r="N41" s="957"/>
      <c r="O41" s="958"/>
      <c r="P41" s="1458">
        <f>'床版'!O34</f>
        <v>0</v>
      </c>
      <c r="Q41" s="1459"/>
      <c r="R41" s="1459"/>
      <c r="S41" s="1459"/>
      <c r="T41" s="1459"/>
      <c r="U41" s="1460"/>
      <c r="V41" s="1458">
        <f>'床版'!U34</f>
        <v>0</v>
      </c>
      <c r="W41" s="1459"/>
      <c r="X41" s="1459"/>
      <c r="Y41" s="1459"/>
      <c r="Z41" s="1459"/>
      <c r="AA41" s="1460"/>
      <c r="AB41" s="1458">
        <f>'床版'!AA34</f>
        <v>0</v>
      </c>
      <c r="AC41" s="1459"/>
      <c r="AD41" s="1459"/>
      <c r="AE41" s="1459"/>
      <c r="AF41" s="1459"/>
      <c r="AG41" s="1460"/>
      <c r="AH41" s="1458">
        <f>'床版'!AG34</f>
        <v>0</v>
      </c>
      <c r="AI41" s="1459"/>
      <c r="AJ41" s="1459"/>
      <c r="AK41" s="1459"/>
      <c r="AL41" s="1459"/>
      <c r="AM41" s="1460"/>
      <c r="AN41" s="144">
        <f>'床版'!AM34</f>
        <v>0</v>
      </c>
      <c r="AO41" s="1084"/>
      <c r="AP41" s="8"/>
      <c r="AQ41" s="6"/>
      <c r="AR41" s="6"/>
      <c r="AS41" s="709"/>
      <c r="AT41" s="706"/>
      <c r="AU41" s="705"/>
      <c r="AV41" s="1188"/>
      <c r="AW41" s="1189"/>
      <c r="AX41" s="1189"/>
      <c r="AY41" s="1190"/>
      <c r="AZ41" s="722" t="s">
        <v>240</v>
      </c>
      <c r="BA41" s="723"/>
      <c r="BB41" s="723"/>
      <c r="BC41" s="723"/>
      <c r="BD41" s="724"/>
      <c r="BE41" s="1474">
        <f>'横桁'!O25</f>
        <v>0</v>
      </c>
      <c r="BF41" s="1475"/>
      <c r="BG41" s="1475"/>
      <c r="BH41" s="1476"/>
      <c r="BI41" s="1468">
        <f>'横桁'!S25</f>
        <v>0</v>
      </c>
      <c r="BJ41" s="1469"/>
      <c r="BK41" s="1469"/>
      <c r="BL41" s="1470"/>
      <c r="BM41" s="1474">
        <f>'横桁'!W25</f>
        <v>0</v>
      </c>
      <c r="BN41" s="1475"/>
      <c r="BO41" s="1475"/>
      <c r="BP41" s="1476"/>
      <c r="BQ41" s="1468">
        <f>'横桁'!AA25</f>
        <v>0</v>
      </c>
      <c r="BR41" s="1469"/>
      <c r="BS41" s="1469"/>
      <c r="BT41" s="1470"/>
      <c r="BU41" s="1423" t="s">
        <v>578</v>
      </c>
      <c r="BV41" s="1424"/>
      <c r="BW41" s="1490">
        <f>'横桁'!AG25</f>
        <v>8</v>
      </c>
      <c r="BX41" s="1490"/>
      <c r="BY41" s="1424" t="s">
        <v>603</v>
      </c>
      <c r="BZ41" s="1424"/>
      <c r="CA41" s="1503">
        <f>'横桁'!AK25</f>
        <v>180</v>
      </c>
      <c r="CB41" s="1504"/>
      <c r="CC41" s="144">
        <f>'横桁'!AM25</f>
        <v>0</v>
      </c>
      <c r="CD41" s="1409"/>
      <c r="CE41" s="528"/>
      <c r="CF41" s="528"/>
      <c r="CG41" s="528"/>
      <c r="CH41" s="528"/>
      <c r="CI41" s="528"/>
      <c r="CJ41" s="591"/>
      <c r="CK41" s="3"/>
    </row>
    <row r="42" spans="1:89" ht="14.25">
      <c r="A42" s="7"/>
      <c r="B42" s="8"/>
      <c r="C42" s="6"/>
      <c r="D42" s="972"/>
      <c r="E42" s="973"/>
      <c r="F42" s="980"/>
      <c r="G42" s="981"/>
      <c r="H42" s="981"/>
      <c r="I42" s="981"/>
      <c r="J42" s="981"/>
      <c r="K42" s="982"/>
      <c r="L42" s="984" t="s">
        <v>252</v>
      </c>
      <c r="M42" s="957"/>
      <c r="N42" s="957"/>
      <c r="O42" s="958"/>
      <c r="P42" s="276"/>
      <c r="Q42" s="277"/>
      <c r="R42" s="277"/>
      <c r="S42" s="1442" t="s">
        <v>519</v>
      </c>
      <c r="T42" s="1442"/>
      <c r="U42" s="277" t="s">
        <v>520</v>
      </c>
      <c r="V42" s="1442" t="s">
        <v>521</v>
      </c>
      <c r="W42" s="1442"/>
      <c r="X42" s="1464">
        <f>'床版'!W35</f>
        <v>8</v>
      </c>
      <c r="Y42" s="1464"/>
      <c r="Z42" s="1464"/>
      <c r="AA42" s="1464"/>
      <c r="AB42" s="278"/>
      <c r="AC42" s="278"/>
      <c r="AD42" s="278" t="s">
        <v>522</v>
      </c>
      <c r="AE42" s="278"/>
      <c r="AF42" s="278" t="s">
        <v>520</v>
      </c>
      <c r="AG42" s="1442" t="s">
        <v>523</v>
      </c>
      <c r="AH42" s="1442"/>
      <c r="AI42" s="1464">
        <f>'床版'!AH35</f>
        <v>140</v>
      </c>
      <c r="AJ42" s="1464"/>
      <c r="AK42" s="1464"/>
      <c r="AL42" s="277"/>
      <c r="AM42" s="279"/>
      <c r="AN42" s="144">
        <f>'床版'!AM35</f>
        <v>0</v>
      </c>
      <c r="AO42" s="1084"/>
      <c r="AP42" s="8"/>
      <c r="AQ42" s="8"/>
      <c r="AR42" s="68"/>
      <c r="AS42" s="6" t="s">
        <v>243</v>
      </c>
      <c r="AT42" s="6"/>
      <c r="AU42" s="230"/>
      <c r="AV42" s="713" t="s">
        <v>278</v>
      </c>
      <c r="AW42" s="714"/>
      <c r="AX42" s="714"/>
      <c r="AY42" s="714"/>
      <c r="AZ42" s="714"/>
      <c r="BA42" s="714"/>
      <c r="BB42" s="714"/>
      <c r="BC42" s="714"/>
      <c r="BD42" s="697"/>
      <c r="BE42" s="1414">
        <f>'横桁'!O26</f>
        <v>0</v>
      </c>
      <c r="BF42" s="1415"/>
      <c r="BG42" s="1415"/>
      <c r="BH42" s="1415"/>
      <c r="BI42" s="1415"/>
      <c r="BJ42" s="1415"/>
      <c r="BK42" s="1415"/>
      <c r="BL42" s="1416"/>
      <c r="BM42" s="1414">
        <f>'横桁'!W26</f>
        <v>0</v>
      </c>
      <c r="BN42" s="1415"/>
      <c r="BO42" s="1415"/>
      <c r="BP42" s="1415"/>
      <c r="BQ42" s="1415"/>
      <c r="BR42" s="1415"/>
      <c r="BS42" s="1415"/>
      <c r="BT42" s="1416"/>
      <c r="BU42" s="713" t="s">
        <v>580</v>
      </c>
      <c r="BV42" s="714"/>
      <c r="BW42" s="714"/>
      <c r="BX42" s="714"/>
      <c r="BY42" s="714"/>
      <c r="BZ42" s="714"/>
      <c r="CA42" s="714"/>
      <c r="CB42" s="697"/>
      <c r="CC42" s="144">
        <f>'横桁'!AM26</f>
        <v>0</v>
      </c>
      <c r="CD42" s="1409"/>
      <c r="CE42" s="528"/>
      <c r="CF42" s="528"/>
      <c r="CG42" s="528"/>
      <c r="CH42" s="528"/>
      <c r="CI42" s="528"/>
      <c r="CJ42" s="591"/>
      <c r="CK42" s="3"/>
    </row>
    <row r="43" spans="1:89" ht="13.5">
      <c r="A43" s="7"/>
      <c r="B43" s="8"/>
      <c r="C43" s="6"/>
      <c r="D43" s="972"/>
      <c r="E43" s="973"/>
      <c r="F43" s="983" t="s">
        <v>257</v>
      </c>
      <c r="G43" s="975"/>
      <c r="H43" s="975"/>
      <c r="I43" s="975"/>
      <c r="J43" s="975"/>
      <c r="K43" s="976"/>
      <c r="L43" s="984" t="s">
        <v>526</v>
      </c>
      <c r="M43" s="957"/>
      <c r="N43" s="957"/>
      <c r="O43" s="958"/>
      <c r="P43" s="1455">
        <f>'床版'!O36</f>
        <v>0</v>
      </c>
      <c r="Q43" s="1456"/>
      <c r="R43" s="1456"/>
      <c r="S43" s="1456"/>
      <c r="T43" s="1456"/>
      <c r="U43" s="1457"/>
      <c r="V43" s="1455">
        <f>'床版'!U36</f>
        <v>0</v>
      </c>
      <c r="W43" s="1456"/>
      <c r="X43" s="1456"/>
      <c r="Y43" s="1456"/>
      <c r="Z43" s="1456"/>
      <c r="AA43" s="1457"/>
      <c r="AB43" s="1455">
        <f>'床版'!AA36</f>
        <v>0</v>
      </c>
      <c r="AC43" s="1456"/>
      <c r="AD43" s="1456"/>
      <c r="AE43" s="1456"/>
      <c r="AF43" s="1456"/>
      <c r="AG43" s="1457"/>
      <c r="AH43" s="1455">
        <f>'床版'!AG36</f>
        <v>0</v>
      </c>
      <c r="AI43" s="1456"/>
      <c r="AJ43" s="1456"/>
      <c r="AK43" s="1456"/>
      <c r="AL43" s="1456"/>
      <c r="AM43" s="1457"/>
      <c r="AN43" s="144">
        <f>'床版'!AM36</f>
        <v>0</v>
      </c>
      <c r="AO43" s="1084"/>
      <c r="AP43" s="8"/>
      <c r="AQ43" s="8"/>
      <c r="AR43" s="68"/>
      <c r="AS43" s="59"/>
      <c r="AT43" s="59"/>
      <c r="AU43" s="58"/>
      <c r="AV43" s="713" t="s">
        <v>604</v>
      </c>
      <c r="AW43" s="714"/>
      <c r="AX43" s="714"/>
      <c r="AY43" s="714"/>
      <c r="AZ43" s="714"/>
      <c r="BA43" s="714"/>
      <c r="BB43" s="714"/>
      <c r="BC43" s="714"/>
      <c r="BD43" s="697"/>
      <c r="BE43" s="1505" t="e">
        <f>'横桁'!O27</f>
        <v>#DIV/0!</v>
      </c>
      <c r="BF43" s="1506"/>
      <c r="BG43" s="1506"/>
      <c r="BH43" s="1506"/>
      <c r="BI43" s="1506"/>
      <c r="BJ43" s="1506"/>
      <c r="BK43" s="1506"/>
      <c r="BL43" s="1507"/>
      <c r="BM43" s="1505" t="e">
        <f>'横桁'!W27</f>
        <v>#DIV/0!</v>
      </c>
      <c r="BN43" s="1506"/>
      <c r="BO43" s="1506"/>
      <c r="BP43" s="1506"/>
      <c r="BQ43" s="1506"/>
      <c r="BR43" s="1506"/>
      <c r="BS43" s="1506"/>
      <c r="BT43" s="1507"/>
      <c r="BU43" s="1423" t="e">
        <f>IF(AND(BE43&gt;1,BM43&gt;1),"OK","NG")</f>
        <v>#DIV/0!</v>
      </c>
      <c r="BV43" s="1424"/>
      <c r="BW43" s="1424"/>
      <c r="BX43" s="1424"/>
      <c r="BY43" s="1424" t="s">
        <v>605</v>
      </c>
      <c r="BZ43" s="1424"/>
      <c r="CA43" s="1424"/>
      <c r="CB43" s="1425"/>
      <c r="CC43" s="144">
        <f>'横桁'!AM27</f>
        <v>0</v>
      </c>
      <c r="CD43" s="1489"/>
      <c r="CE43" s="528"/>
      <c r="CF43" s="528"/>
      <c r="CG43" s="528"/>
      <c r="CH43" s="528"/>
      <c r="CI43" s="528"/>
      <c r="CJ43" s="591"/>
      <c r="CK43" s="3"/>
    </row>
    <row r="44" spans="1:89" ht="13.5">
      <c r="A44" s="7"/>
      <c r="B44" s="8"/>
      <c r="C44" s="6"/>
      <c r="D44" s="972"/>
      <c r="E44" s="973"/>
      <c r="F44" s="977"/>
      <c r="G44" s="978"/>
      <c r="H44" s="978"/>
      <c r="I44" s="978"/>
      <c r="J44" s="978"/>
      <c r="K44" s="979"/>
      <c r="L44" s="984" t="s">
        <v>535</v>
      </c>
      <c r="M44" s="957"/>
      <c r="N44" s="957"/>
      <c r="O44" s="958"/>
      <c r="P44" s="1458">
        <f>'床版'!O37</f>
        <v>0</v>
      </c>
      <c r="Q44" s="1459"/>
      <c r="R44" s="1459"/>
      <c r="S44" s="1459"/>
      <c r="T44" s="1459"/>
      <c r="U44" s="1460"/>
      <c r="V44" s="1458">
        <f>'床版'!U37</f>
        <v>0</v>
      </c>
      <c r="W44" s="1459"/>
      <c r="X44" s="1459"/>
      <c r="Y44" s="1459"/>
      <c r="Z44" s="1459"/>
      <c r="AA44" s="1460"/>
      <c r="AB44" s="1458">
        <f>'床版'!AA37</f>
        <v>0</v>
      </c>
      <c r="AC44" s="1459"/>
      <c r="AD44" s="1459"/>
      <c r="AE44" s="1459"/>
      <c r="AF44" s="1459"/>
      <c r="AG44" s="1460"/>
      <c r="AH44" s="1458">
        <f>'床版'!AG37</f>
        <v>0</v>
      </c>
      <c r="AI44" s="1459"/>
      <c r="AJ44" s="1459"/>
      <c r="AK44" s="1459"/>
      <c r="AL44" s="1459"/>
      <c r="AM44" s="1460"/>
      <c r="AN44" s="144">
        <f>'床版'!AM37</f>
        <v>0</v>
      </c>
      <c r="AO44" s="1084"/>
      <c r="AP44" s="8"/>
      <c r="AQ44" s="8"/>
      <c r="AR44" s="68"/>
      <c r="AS44" s="595" t="s">
        <v>241</v>
      </c>
      <c r="AT44" s="54"/>
      <c r="AU44" s="54"/>
      <c r="AV44" s="54"/>
      <c r="AW44" s="54"/>
      <c r="AX44" s="54"/>
      <c r="AY44" s="54"/>
      <c r="AZ44" s="54"/>
      <c r="BA44" s="54"/>
      <c r="BB44" s="54"/>
      <c r="BC44" s="54"/>
      <c r="BD44" s="54"/>
      <c r="BE44" s="54"/>
      <c r="BF44" s="59"/>
      <c r="BG44" s="59"/>
      <c r="BH44" s="54"/>
      <c r="BI44" s="59"/>
      <c r="BJ44" s="59"/>
      <c r="BK44" s="59"/>
      <c r="BL44" s="54"/>
      <c r="BM44" s="59"/>
      <c r="BN44" s="59"/>
      <c r="BO44" s="59"/>
      <c r="BP44" s="59"/>
      <c r="BQ44" s="59"/>
      <c r="BR44" s="59"/>
      <c r="BS44" s="59"/>
      <c r="BT44" s="59"/>
      <c r="BU44" s="54"/>
      <c r="BV44" s="54"/>
      <c r="BW44" s="54"/>
      <c r="BX44" s="54"/>
      <c r="BY44" s="54"/>
      <c r="BZ44" s="54"/>
      <c r="CA44" s="54"/>
      <c r="CB44" s="54"/>
      <c r="CC44" s="713" t="s">
        <v>69</v>
      </c>
      <c r="CD44" s="697"/>
      <c r="CE44" s="644"/>
      <c r="CF44" s="528"/>
      <c r="CG44" s="528"/>
      <c r="CH44" s="528"/>
      <c r="CI44" s="528"/>
      <c r="CJ44" s="591"/>
      <c r="CK44" s="3"/>
    </row>
    <row r="45" spans="1:89" ht="14.25">
      <c r="A45" s="7"/>
      <c r="B45" s="8"/>
      <c r="C45" s="6"/>
      <c r="D45" s="972"/>
      <c r="E45" s="973"/>
      <c r="F45" s="980"/>
      <c r="G45" s="981"/>
      <c r="H45" s="981"/>
      <c r="I45" s="981"/>
      <c r="J45" s="981"/>
      <c r="K45" s="982"/>
      <c r="L45" s="984" t="s">
        <v>252</v>
      </c>
      <c r="M45" s="957"/>
      <c r="N45" s="957"/>
      <c r="O45" s="958"/>
      <c r="P45" s="276"/>
      <c r="Q45" s="277"/>
      <c r="R45" s="277"/>
      <c r="S45" s="1442" t="s">
        <v>519</v>
      </c>
      <c r="T45" s="1442"/>
      <c r="U45" s="277" t="s">
        <v>520</v>
      </c>
      <c r="V45" s="1442" t="s">
        <v>521</v>
      </c>
      <c r="W45" s="1442"/>
      <c r="X45" s="1464">
        <f>'床版'!W38</f>
        <v>10</v>
      </c>
      <c r="Y45" s="1464"/>
      <c r="Z45" s="1464"/>
      <c r="AA45" s="1464"/>
      <c r="AB45" s="278"/>
      <c r="AC45" s="278"/>
      <c r="AD45" s="278" t="s">
        <v>522</v>
      </c>
      <c r="AE45" s="278"/>
      <c r="AF45" s="278" t="s">
        <v>520</v>
      </c>
      <c r="AG45" s="1442" t="s">
        <v>523</v>
      </c>
      <c r="AH45" s="1442"/>
      <c r="AI45" s="1464">
        <f>'床版'!AH38</f>
        <v>175</v>
      </c>
      <c r="AJ45" s="1464"/>
      <c r="AK45" s="1464"/>
      <c r="AL45" s="277"/>
      <c r="AM45" s="279"/>
      <c r="AN45" s="144">
        <f>'床版'!AM38</f>
        <v>0</v>
      </c>
      <c r="AO45" s="1084"/>
      <c r="AP45" s="8"/>
      <c r="AQ45" s="8"/>
      <c r="AR45" s="68"/>
      <c r="AS45" s="617"/>
      <c r="AT45" s="8"/>
      <c r="AU45" s="8"/>
      <c r="AV45" s="8"/>
      <c r="AW45" s="8"/>
      <c r="AX45" s="8"/>
      <c r="AY45" s="8"/>
      <c r="AZ45" s="8"/>
      <c r="BA45" s="59"/>
      <c r="BB45" s="59"/>
      <c r="BC45" s="59"/>
      <c r="BD45" s="59"/>
      <c r="BE45" s="713" t="s">
        <v>317</v>
      </c>
      <c r="BF45" s="714"/>
      <c r="BG45" s="714"/>
      <c r="BH45" s="714"/>
      <c r="BI45" s="714"/>
      <c r="BJ45" s="714"/>
      <c r="BK45" s="714"/>
      <c r="BL45" s="697"/>
      <c r="BM45" s="713" t="s">
        <v>318</v>
      </c>
      <c r="BN45" s="714"/>
      <c r="BO45" s="714"/>
      <c r="BP45" s="714"/>
      <c r="BQ45" s="714"/>
      <c r="BR45" s="714"/>
      <c r="BS45" s="714"/>
      <c r="BT45" s="697"/>
      <c r="BU45" s="713" t="s">
        <v>252</v>
      </c>
      <c r="BV45" s="714"/>
      <c r="BW45" s="714"/>
      <c r="BX45" s="714"/>
      <c r="BY45" s="714"/>
      <c r="BZ45" s="714"/>
      <c r="CA45" s="714"/>
      <c r="CB45" s="697"/>
      <c r="CC45" s="144" t="s">
        <v>2</v>
      </c>
      <c r="CD45" s="144" t="s">
        <v>3</v>
      </c>
      <c r="CE45" s="528"/>
      <c r="CF45" s="528"/>
      <c r="CG45" s="528"/>
      <c r="CH45" s="528"/>
      <c r="CI45" s="528"/>
      <c r="CJ45" s="591"/>
      <c r="CK45" s="3"/>
    </row>
    <row r="46" spans="1:88" ht="13.5" customHeight="1">
      <c r="A46" s="7"/>
      <c r="B46" s="8"/>
      <c r="C46" s="6"/>
      <c r="D46" s="972"/>
      <c r="E46" s="973"/>
      <c r="F46" s="974" t="s">
        <v>245</v>
      </c>
      <c r="G46" s="975"/>
      <c r="H46" s="975"/>
      <c r="I46" s="975"/>
      <c r="J46" s="975"/>
      <c r="K46" s="976"/>
      <c r="L46" s="984" t="s">
        <v>253</v>
      </c>
      <c r="M46" s="957"/>
      <c r="N46" s="957"/>
      <c r="O46" s="958"/>
      <c r="P46" s="1474">
        <f>'床版'!O39</f>
        <v>0</v>
      </c>
      <c r="Q46" s="1475"/>
      <c r="R46" s="1475"/>
      <c r="S46" s="1475"/>
      <c r="T46" s="1475"/>
      <c r="U46" s="1476"/>
      <c r="V46" s="1474">
        <f>'床版'!U39</f>
        <v>0</v>
      </c>
      <c r="W46" s="1475"/>
      <c r="X46" s="1475"/>
      <c r="Y46" s="1475"/>
      <c r="Z46" s="1475"/>
      <c r="AA46" s="1476"/>
      <c r="AB46" s="1465">
        <f>'床版'!AA39</f>
        <v>0</v>
      </c>
      <c r="AC46" s="1466"/>
      <c r="AD46" s="1466"/>
      <c r="AE46" s="1466"/>
      <c r="AF46" s="1466"/>
      <c r="AG46" s="1467"/>
      <c r="AH46" s="1465">
        <f>'床版'!AG39</f>
        <v>0</v>
      </c>
      <c r="AI46" s="1466"/>
      <c r="AJ46" s="1466"/>
      <c r="AK46" s="1466"/>
      <c r="AL46" s="1466"/>
      <c r="AM46" s="1467"/>
      <c r="AN46" s="144">
        <f>'床版'!AM39</f>
        <v>0</v>
      </c>
      <c r="AO46" s="1084"/>
      <c r="AP46" s="8"/>
      <c r="AQ46" s="8"/>
      <c r="AR46" s="6"/>
      <c r="AS46" s="722" t="s">
        <v>198</v>
      </c>
      <c r="AT46" s="723"/>
      <c r="AU46" s="724"/>
      <c r="AV46" s="1224" t="s">
        <v>311</v>
      </c>
      <c r="AW46" s="1225"/>
      <c r="AX46" s="1225"/>
      <c r="AY46" s="1225"/>
      <c r="AZ46" s="1226"/>
      <c r="BA46" s="714" t="s">
        <v>239</v>
      </c>
      <c r="BB46" s="714"/>
      <c r="BC46" s="714"/>
      <c r="BD46" s="697"/>
      <c r="BE46" s="1414">
        <f>'横桁'!O30</f>
        <v>0</v>
      </c>
      <c r="BF46" s="1415"/>
      <c r="BG46" s="1415"/>
      <c r="BH46" s="1415"/>
      <c r="BI46" s="1415"/>
      <c r="BJ46" s="1415"/>
      <c r="BK46" s="1415"/>
      <c r="BL46" s="1416"/>
      <c r="BM46" s="1414">
        <f>'横桁'!W30</f>
        <v>0</v>
      </c>
      <c r="BN46" s="1415"/>
      <c r="BO46" s="1415"/>
      <c r="BP46" s="1415"/>
      <c r="BQ46" s="1415"/>
      <c r="BR46" s="1415"/>
      <c r="BS46" s="1415"/>
      <c r="BT46" s="1416"/>
      <c r="BU46" s="336"/>
      <c r="BV46" s="336" t="s">
        <v>606</v>
      </c>
      <c r="BW46" s="336"/>
      <c r="BX46" s="336"/>
      <c r="BY46" s="336"/>
      <c r="BZ46" s="1490">
        <f>'横桁'!AJ30</f>
        <v>100</v>
      </c>
      <c r="CA46" s="1490"/>
      <c r="CB46" s="1491"/>
      <c r="CC46" s="144">
        <f>'横桁'!AM30</f>
        <v>0</v>
      </c>
      <c r="CD46" s="1409" t="s">
        <v>518</v>
      </c>
      <c r="CE46" s="528"/>
      <c r="CF46" s="528"/>
      <c r="CG46" s="528"/>
      <c r="CH46" s="528"/>
      <c r="CI46" s="528"/>
      <c r="CJ46" s="591"/>
    </row>
    <row r="47" spans="1:88" ht="13.5">
      <c r="A47" s="7"/>
      <c r="B47" s="8"/>
      <c r="C47" s="6"/>
      <c r="D47" s="972"/>
      <c r="E47" s="973"/>
      <c r="F47" s="977"/>
      <c r="G47" s="978"/>
      <c r="H47" s="978"/>
      <c r="I47" s="978"/>
      <c r="J47" s="978"/>
      <c r="K47" s="979"/>
      <c r="L47" s="984" t="s">
        <v>254</v>
      </c>
      <c r="M47" s="957"/>
      <c r="N47" s="957"/>
      <c r="O47" s="958"/>
      <c r="P47" s="1468">
        <f>'床版'!O40</f>
        <v>0</v>
      </c>
      <c r="Q47" s="1469"/>
      <c r="R47" s="1469"/>
      <c r="S47" s="1469"/>
      <c r="T47" s="1469"/>
      <c r="U47" s="1470"/>
      <c r="V47" s="1468">
        <f>'床版'!U40</f>
        <v>0</v>
      </c>
      <c r="W47" s="1469"/>
      <c r="X47" s="1469"/>
      <c r="Y47" s="1469"/>
      <c r="Z47" s="1469"/>
      <c r="AA47" s="1470"/>
      <c r="AB47" s="1471">
        <f>'床版'!AA40</f>
        <v>0</v>
      </c>
      <c r="AC47" s="1472"/>
      <c r="AD47" s="1472"/>
      <c r="AE47" s="1472"/>
      <c r="AF47" s="1472"/>
      <c r="AG47" s="1473"/>
      <c r="AH47" s="1471">
        <f>'床版'!AG40</f>
        <v>0</v>
      </c>
      <c r="AI47" s="1472"/>
      <c r="AJ47" s="1472"/>
      <c r="AK47" s="1472"/>
      <c r="AL47" s="1472"/>
      <c r="AM47" s="1473"/>
      <c r="AN47" s="144">
        <f>'床版'!AM40</f>
        <v>0</v>
      </c>
      <c r="AO47" s="1084"/>
      <c r="AP47" s="8"/>
      <c r="AQ47" s="8"/>
      <c r="AR47" s="6"/>
      <c r="AS47" s="709"/>
      <c r="AT47" s="706"/>
      <c r="AU47" s="705"/>
      <c r="AV47" s="1227"/>
      <c r="AW47" s="1228"/>
      <c r="AX47" s="1228"/>
      <c r="AY47" s="1228"/>
      <c r="AZ47" s="1229"/>
      <c r="BA47" s="714" t="s">
        <v>240</v>
      </c>
      <c r="BB47" s="714"/>
      <c r="BC47" s="714"/>
      <c r="BD47" s="697"/>
      <c r="BE47" s="1414">
        <f>'横桁'!O31</f>
        <v>0</v>
      </c>
      <c r="BF47" s="1415"/>
      <c r="BG47" s="1415"/>
      <c r="BH47" s="1415"/>
      <c r="BI47" s="1415"/>
      <c r="BJ47" s="1415"/>
      <c r="BK47" s="1415"/>
      <c r="BL47" s="1416"/>
      <c r="BM47" s="1414">
        <f>'横桁'!W31</f>
        <v>0</v>
      </c>
      <c r="BN47" s="1415"/>
      <c r="BO47" s="1415"/>
      <c r="BP47" s="1415"/>
      <c r="BQ47" s="1415"/>
      <c r="BR47" s="1415"/>
      <c r="BS47" s="1415"/>
      <c r="BT47" s="1416"/>
      <c r="BU47" s="336"/>
      <c r="BV47" s="336" t="s">
        <v>607</v>
      </c>
      <c r="BW47" s="336"/>
      <c r="BX47" s="336"/>
      <c r="BY47" s="336"/>
      <c r="BZ47" s="1490">
        <f>'横桁'!AK44</f>
        <v>180</v>
      </c>
      <c r="CA47" s="1490"/>
      <c r="CB47" s="1491"/>
      <c r="CC47" s="144">
        <f>'横桁'!AM31</f>
        <v>0</v>
      </c>
      <c r="CD47" s="1409"/>
      <c r="CE47" s="528"/>
      <c r="CF47" s="528"/>
      <c r="CG47" s="528"/>
      <c r="CH47" s="528"/>
      <c r="CI47" s="528"/>
      <c r="CJ47" s="591"/>
    </row>
    <row r="48" spans="1:88" ht="14.25" customHeight="1">
      <c r="A48" s="7"/>
      <c r="B48" s="8"/>
      <c r="C48" s="6"/>
      <c r="D48" s="972"/>
      <c r="E48" s="973"/>
      <c r="F48" s="980"/>
      <c r="G48" s="981"/>
      <c r="H48" s="981"/>
      <c r="I48" s="981"/>
      <c r="J48" s="981"/>
      <c r="K48" s="982"/>
      <c r="L48" s="984" t="s">
        <v>252</v>
      </c>
      <c r="M48" s="957"/>
      <c r="N48" s="957"/>
      <c r="O48" s="958"/>
      <c r="P48" s="276"/>
      <c r="Q48" s="277"/>
      <c r="R48" s="277"/>
      <c r="S48" s="1442" t="s">
        <v>519</v>
      </c>
      <c r="T48" s="1442"/>
      <c r="U48" s="277" t="s">
        <v>520</v>
      </c>
      <c r="V48" s="1442" t="s">
        <v>521</v>
      </c>
      <c r="W48" s="1442"/>
      <c r="X48" s="1464">
        <f>'床版'!W41</f>
        <v>12</v>
      </c>
      <c r="Y48" s="1464"/>
      <c r="Z48" s="1464"/>
      <c r="AA48" s="1464"/>
      <c r="AB48" s="278"/>
      <c r="AC48" s="278"/>
      <c r="AD48" s="278" t="s">
        <v>522</v>
      </c>
      <c r="AE48" s="278"/>
      <c r="AF48" s="278" t="s">
        <v>520</v>
      </c>
      <c r="AG48" s="1484" t="s">
        <v>523</v>
      </c>
      <c r="AH48" s="1484"/>
      <c r="AI48" s="1477">
        <f>'床版'!AH41</f>
        <v>210</v>
      </c>
      <c r="AJ48" s="1477"/>
      <c r="AK48" s="1477"/>
      <c r="AL48" s="277"/>
      <c r="AM48" s="279"/>
      <c r="AN48" s="144">
        <f>'床版'!AM41</f>
        <v>0</v>
      </c>
      <c r="AO48" s="1084"/>
      <c r="AP48" s="8"/>
      <c r="AQ48" s="6"/>
      <c r="AR48" s="6"/>
      <c r="AS48" s="722" t="s">
        <v>243</v>
      </c>
      <c r="AT48" s="723"/>
      <c r="AU48" s="723"/>
      <c r="AV48" s="766" t="s">
        <v>300</v>
      </c>
      <c r="AW48" s="767"/>
      <c r="AX48" s="767"/>
      <c r="AY48" s="767"/>
      <c r="AZ48" s="767"/>
      <c r="BA48" s="767"/>
      <c r="BB48" s="767"/>
      <c r="BC48" s="767"/>
      <c r="BD48" s="768"/>
      <c r="BE48" s="1508">
        <f>'横桁'!O32</f>
        <v>0</v>
      </c>
      <c r="BF48" s="1509"/>
      <c r="BG48" s="1509"/>
      <c r="BH48" s="1509"/>
      <c r="BI48" s="1509"/>
      <c r="BJ48" s="1509"/>
      <c r="BK48" s="1509"/>
      <c r="BL48" s="1510"/>
      <c r="BM48" s="1414">
        <f>'横桁'!W32</f>
        <v>0</v>
      </c>
      <c r="BN48" s="1415"/>
      <c r="BO48" s="1415"/>
      <c r="BP48" s="1415"/>
      <c r="BQ48" s="1415"/>
      <c r="BR48" s="1415"/>
      <c r="BS48" s="1415"/>
      <c r="BT48" s="1416"/>
      <c r="BU48" s="713" t="s">
        <v>608</v>
      </c>
      <c r="BV48" s="714"/>
      <c r="BW48" s="714"/>
      <c r="BX48" s="714"/>
      <c r="BY48" s="714"/>
      <c r="BZ48" s="714"/>
      <c r="CA48" s="714"/>
      <c r="CB48" s="697"/>
      <c r="CC48" s="144">
        <f>'横桁'!AM32</f>
        <v>0</v>
      </c>
      <c r="CD48" s="1409"/>
      <c r="CE48" s="528"/>
      <c r="CF48" s="528"/>
      <c r="CG48" s="528"/>
      <c r="CH48" s="528"/>
      <c r="CI48" s="528"/>
      <c r="CJ48" s="591"/>
    </row>
    <row r="49" spans="1:88" ht="13.5">
      <c r="A49" s="7"/>
      <c r="B49" s="8"/>
      <c r="C49" s="6"/>
      <c r="D49" s="986" t="s">
        <v>726</v>
      </c>
      <c r="E49" s="987"/>
      <c r="F49" s="974" t="s">
        <v>256</v>
      </c>
      <c r="G49" s="975"/>
      <c r="H49" s="975"/>
      <c r="I49" s="975"/>
      <c r="J49" s="975"/>
      <c r="K49" s="976"/>
      <c r="L49" s="984" t="s">
        <v>529</v>
      </c>
      <c r="M49" s="957"/>
      <c r="N49" s="957"/>
      <c r="O49" s="958"/>
      <c r="P49" s="1474">
        <f>'床版'!O42</f>
        <v>0</v>
      </c>
      <c r="Q49" s="1475"/>
      <c r="R49" s="1475"/>
      <c r="S49" s="1475"/>
      <c r="T49" s="1475"/>
      <c r="U49" s="1476"/>
      <c r="V49" s="1474">
        <f>'床版'!U42</f>
        <v>0</v>
      </c>
      <c r="W49" s="1475"/>
      <c r="X49" s="1475"/>
      <c r="Y49" s="1475"/>
      <c r="Z49" s="1475"/>
      <c r="AA49" s="1476"/>
      <c r="AB49" s="1465">
        <f>'床版'!AA42</f>
        <v>0</v>
      </c>
      <c r="AC49" s="1466"/>
      <c r="AD49" s="1466"/>
      <c r="AE49" s="1466"/>
      <c r="AF49" s="1466"/>
      <c r="AG49" s="1467"/>
      <c r="AH49" s="1465">
        <f>'床版'!AG42</f>
        <v>0</v>
      </c>
      <c r="AI49" s="1466"/>
      <c r="AJ49" s="1466"/>
      <c r="AK49" s="1466"/>
      <c r="AL49" s="1466"/>
      <c r="AM49" s="1467"/>
      <c r="AN49" s="144">
        <f>'床版'!AM42</f>
        <v>0</v>
      </c>
      <c r="AO49" s="1084"/>
      <c r="AP49" s="8"/>
      <c r="AQ49" s="6"/>
      <c r="AR49" s="6"/>
      <c r="AS49" s="725"/>
      <c r="AT49" s="707"/>
      <c r="AU49" s="707"/>
      <c r="AV49" s="713" t="s">
        <v>299</v>
      </c>
      <c r="AW49" s="714"/>
      <c r="AX49" s="714"/>
      <c r="AY49" s="714"/>
      <c r="AZ49" s="714"/>
      <c r="BA49" s="714"/>
      <c r="BB49" s="714"/>
      <c r="BC49" s="714"/>
      <c r="BD49" s="697"/>
      <c r="BE49" s="1414">
        <f>'横桁'!O33</f>
        <v>0</v>
      </c>
      <c r="BF49" s="1415"/>
      <c r="BG49" s="1415"/>
      <c r="BH49" s="1415"/>
      <c r="BI49" s="1415"/>
      <c r="BJ49" s="1415"/>
      <c r="BK49" s="1415"/>
      <c r="BL49" s="1416"/>
      <c r="BM49" s="1414">
        <f>'横桁'!W33</f>
        <v>0</v>
      </c>
      <c r="BN49" s="1415"/>
      <c r="BO49" s="1415"/>
      <c r="BP49" s="1415"/>
      <c r="BQ49" s="1415"/>
      <c r="BR49" s="1415"/>
      <c r="BS49" s="1415"/>
      <c r="BT49" s="1416"/>
      <c r="BU49" s="713" t="s">
        <v>609</v>
      </c>
      <c r="BV49" s="714"/>
      <c r="BW49" s="714"/>
      <c r="BX49" s="714"/>
      <c r="BY49" s="714"/>
      <c r="BZ49" s="714"/>
      <c r="CA49" s="714"/>
      <c r="CB49" s="697"/>
      <c r="CC49" s="144">
        <f>'横桁'!AM33</f>
        <v>0</v>
      </c>
      <c r="CD49" s="1409"/>
      <c r="CE49" s="528"/>
      <c r="CF49" s="528"/>
      <c r="CG49" s="528"/>
      <c r="CH49" s="528"/>
      <c r="CI49" s="528"/>
      <c r="CJ49" s="591"/>
    </row>
    <row r="50" spans="1:88" ht="13.5">
      <c r="A50" s="7"/>
      <c r="B50" s="8"/>
      <c r="C50" s="6"/>
      <c r="D50" s="988"/>
      <c r="E50" s="987"/>
      <c r="F50" s="977"/>
      <c r="G50" s="978"/>
      <c r="H50" s="978"/>
      <c r="I50" s="978"/>
      <c r="J50" s="978"/>
      <c r="K50" s="979"/>
      <c r="L50" s="984" t="s">
        <v>727</v>
      </c>
      <c r="M50" s="957"/>
      <c r="N50" s="957"/>
      <c r="O50" s="958"/>
      <c r="P50" s="1468">
        <f>'床版'!O43</f>
        <v>0</v>
      </c>
      <c r="Q50" s="1469"/>
      <c r="R50" s="1469"/>
      <c r="S50" s="1469"/>
      <c r="T50" s="1469"/>
      <c r="U50" s="1470"/>
      <c r="V50" s="1471">
        <f>'床版'!U43</f>
        <v>0</v>
      </c>
      <c r="W50" s="1472"/>
      <c r="X50" s="1472"/>
      <c r="Y50" s="1472"/>
      <c r="Z50" s="1472"/>
      <c r="AA50" s="1473"/>
      <c r="AB50" s="1468">
        <f>'床版'!AA43</f>
        <v>0</v>
      </c>
      <c r="AC50" s="1469"/>
      <c r="AD50" s="1469"/>
      <c r="AE50" s="1469"/>
      <c r="AF50" s="1469"/>
      <c r="AG50" s="1470"/>
      <c r="AH50" s="1481">
        <f>'床版'!AG43</f>
        <v>0</v>
      </c>
      <c r="AI50" s="1482"/>
      <c r="AJ50" s="1482"/>
      <c r="AK50" s="1482"/>
      <c r="AL50" s="1482"/>
      <c r="AM50" s="1483"/>
      <c r="AN50" s="144">
        <f>'床版'!AM43</f>
        <v>0</v>
      </c>
      <c r="AO50" s="1084"/>
      <c r="AP50" s="8"/>
      <c r="AQ50" s="6"/>
      <c r="AR50" s="6"/>
      <c r="AS50" s="709"/>
      <c r="AT50" s="706"/>
      <c r="AU50" s="706"/>
      <c r="AV50" s="713" t="s">
        <v>319</v>
      </c>
      <c r="AW50" s="714"/>
      <c r="AX50" s="714"/>
      <c r="AY50" s="714"/>
      <c r="AZ50" s="714"/>
      <c r="BA50" s="714"/>
      <c r="BB50" s="714"/>
      <c r="BC50" s="714"/>
      <c r="BD50" s="697"/>
      <c r="BE50" s="1505" t="str">
        <f>'横桁'!O34</f>
        <v>NG</v>
      </c>
      <c r="BF50" s="1506"/>
      <c r="BG50" s="1506"/>
      <c r="BH50" s="1506"/>
      <c r="BI50" s="1506"/>
      <c r="BJ50" s="1506"/>
      <c r="BK50" s="1506"/>
      <c r="BL50" s="1507"/>
      <c r="BM50" s="1505" t="str">
        <f>'横桁'!W34</f>
        <v>NG</v>
      </c>
      <c r="BN50" s="1506"/>
      <c r="BO50" s="1506"/>
      <c r="BP50" s="1506"/>
      <c r="BQ50" s="1506"/>
      <c r="BR50" s="1506"/>
      <c r="BS50" s="1506"/>
      <c r="BT50" s="1507"/>
      <c r="BU50" s="1423" t="s">
        <v>610</v>
      </c>
      <c r="BV50" s="1424"/>
      <c r="BW50" s="1424"/>
      <c r="BX50" s="1424"/>
      <c r="BY50" s="1424"/>
      <c r="BZ50" s="1424"/>
      <c r="CA50" s="1424"/>
      <c r="CB50" s="1425"/>
      <c r="CC50" s="144">
        <f>'横桁'!AM34</f>
        <v>0</v>
      </c>
      <c r="CD50" s="1409"/>
      <c r="CE50" s="528"/>
      <c r="CF50" s="528"/>
      <c r="CG50" s="528"/>
      <c r="CH50" s="528"/>
      <c r="CI50" s="528"/>
      <c r="CJ50" s="591"/>
    </row>
    <row r="51" spans="1:88" ht="14.25">
      <c r="A51" s="7"/>
      <c r="B51" s="8"/>
      <c r="C51" s="6"/>
      <c r="D51" s="989"/>
      <c r="E51" s="990"/>
      <c r="F51" s="980"/>
      <c r="G51" s="981"/>
      <c r="H51" s="981"/>
      <c r="I51" s="981"/>
      <c r="J51" s="981"/>
      <c r="K51" s="982"/>
      <c r="L51" s="984" t="s">
        <v>252</v>
      </c>
      <c r="M51" s="957"/>
      <c r="N51" s="957"/>
      <c r="O51" s="958"/>
      <c r="P51" s="280"/>
      <c r="Q51" s="277"/>
      <c r="R51" s="277"/>
      <c r="S51" s="1442" t="s">
        <v>519</v>
      </c>
      <c r="T51" s="1442"/>
      <c r="U51" s="277" t="s">
        <v>520</v>
      </c>
      <c r="V51" s="1442" t="s">
        <v>521</v>
      </c>
      <c r="W51" s="1442"/>
      <c r="X51" s="1464">
        <f>'床版'!W44</f>
        <v>8</v>
      </c>
      <c r="Y51" s="1464"/>
      <c r="Z51" s="1464"/>
      <c r="AA51" s="1464"/>
      <c r="AB51" s="278"/>
      <c r="AC51" s="278"/>
      <c r="AD51" s="278" t="s">
        <v>522</v>
      </c>
      <c r="AE51" s="278"/>
      <c r="AF51" s="278" t="s">
        <v>520</v>
      </c>
      <c r="AG51" s="1442" t="s">
        <v>523</v>
      </c>
      <c r="AH51" s="1442"/>
      <c r="AI51" s="1464">
        <f>'床版'!AH44</f>
        <v>140</v>
      </c>
      <c r="AJ51" s="1464"/>
      <c r="AK51" s="1464"/>
      <c r="AL51" s="277"/>
      <c r="AM51" s="279"/>
      <c r="AN51" s="144">
        <f>'床版'!AM44</f>
        <v>0</v>
      </c>
      <c r="AO51" s="1084"/>
      <c r="AP51" s="8"/>
      <c r="AQ51" s="6"/>
      <c r="AR51" s="6"/>
      <c r="AS51" s="775" t="s">
        <v>414</v>
      </c>
      <c r="AT51" s="1157"/>
      <c r="AU51" s="1157"/>
      <c r="AV51" s="1158"/>
      <c r="AW51" s="713" t="s">
        <v>312</v>
      </c>
      <c r="AX51" s="714"/>
      <c r="AY51" s="714"/>
      <c r="AZ51" s="714"/>
      <c r="BA51" s="714"/>
      <c r="BB51" s="714"/>
      <c r="BC51" s="714"/>
      <c r="BD51" s="697"/>
      <c r="BE51" s="1411">
        <f>'横桁'!O35</f>
        <v>0</v>
      </c>
      <c r="BF51" s="1412"/>
      <c r="BG51" s="1412"/>
      <c r="BH51" s="1412"/>
      <c r="BI51" s="1412"/>
      <c r="BJ51" s="1412"/>
      <c r="BK51" s="1412"/>
      <c r="BL51" s="1413"/>
      <c r="BM51" s="1411">
        <f>'横桁'!W35</f>
        <v>0</v>
      </c>
      <c r="BN51" s="1412"/>
      <c r="BO51" s="1412"/>
      <c r="BP51" s="1412"/>
      <c r="BQ51" s="1412"/>
      <c r="BR51" s="1412"/>
      <c r="BS51" s="1412"/>
      <c r="BT51" s="1413"/>
      <c r="BU51" s="713" t="s">
        <v>434</v>
      </c>
      <c r="BV51" s="714"/>
      <c r="BW51" s="714"/>
      <c r="BX51" s="714"/>
      <c r="BY51" s="714"/>
      <c r="BZ51" s="714"/>
      <c r="CA51" s="714"/>
      <c r="CB51" s="697"/>
      <c r="CC51" s="144">
        <f>'横桁'!AM35</f>
        <v>0</v>
      </c>
      <c r="CD51" s="1409"/>
      <c r="CE51" s="528"/>
      <c r="CF51" s="528"/>
      <c r="CG51" s="528"/>
      <c r="CH51" s="528"/>
      <c r="CI51" s="528"/>
      <c r="CJ51" s="591"/>
    </row>
    <row r="52" spans="1:88" ht="13.5">
      <c r="A52" s="7"/>
      <c r="B52" s="8"/>
      <c r="C52" s="6"/>
      <c r="D52" s="993" t="s">
        <v>353</v>
      </c>
      <c r="E52" s="994"/>
      <c r="F52" s="994"/>
      <c r="G52" s="994"/>
      <c r="H52" s="994"/>
      <c r="I52" s="994"/>
      <c r="J52" s="994"/>
      <c r="K52" s="995"/>
      <c r="L52" s="984" t="s">
        <v>728</v>
      </c>
      <c r="M52" s="957"/>
      <c r="N52" s="957"/>
      <c r="O52" s="958"/>
      <c r="P52" s="1461">
        <f>'床版'!O52</f>
        <v>0</v>
      </c>
      <c r="Q52" s="1462"/>
      <c r="R52" s="1462"/>
      <c r="S52" s="1462"/>
      <c r="T52" s="1462"/>
      <c r="U52" s="1462"/>
      <c r="V52" s="1462"/>
      <c r="W52" s="1462"/>
      <c r="X52" s="1462"/>
      <c r="Y52" s="1462"/>
      <c r="Z52" s="1462"/>
      <c r="AA52" s="1463"/>
      <c r="AB52" s="1461">
        <f>'床版'!AA52</f>
        <v>0</v>
      </c>
      <c r="AC52" s="1462"/>
      <c r="AD52" s="1462"/>
      <c r="AE52" s="1462"/>
      <c r="AF52" s="1462"/>
      <c r="AG52" s="1462"/>
      <c r="AH52" s="1462"/>
      <c r="AI52" s="1462"/>
      <c r="AJ52" s="1462"/>
      <c r="AK52" s="1462"/>
      <c r="AL52" s="1462"/>
      <c r="AM52" s="1463"/>
      <c r="AN52" s="144">
        <f>'床版'!AM52</f>
        <v>0</v>
      </c>
      <c r="AO52" s="1084"/>
      <c r="AP52" s="8"/>
      <c r="AQ52" s="6"/>
      <c r="AR52" s="6"/>
      <c r="AS52" s="1188"/>
      <c r="AT52" s="1189"/>
      <c r="AU52" s="1189"/>
      <c r="AV52" s="1190"/>
      <c r="AW52" s="713" t="s">
        <v>313</v>
      </c>
      <c r="AX52" s="714"/>
      <c r="AY52" s="714"/>
      <c r="AZ52" s="714"/>
      <c r="BA52" s="714"/>
      <c r="BB52" s="714"/>
      <c r="BC52" s="714"/>
      <c r="BD52" s="697"/>
      <c r="BE52" s="1411">
        <f>'横桁'!O36</f>
        <v>0</v>
      </c>
      <c r="BF52" s="1412"/>
      <c r="BG52" s="1412"/>
      <c r="BH52" s="1412"/>
      <c r="BI52" s="1412"/>
      <c r="BJ52" s="1412"/>
      <c r="BK52" s="1412"/>
      <c r="BL52" s="1413"/>
      <c r="BM52" s="1411">
        <f>'横桁'!W36</f>
        <v>0</v>
      </c>
      <c r="BN52" s="1412"/>
      <c r="BO52" s="1412"/>
      <c r="BP52" s="1412"/>
      <c r="BQ52" s="1412"/>
      <c r="BR52" s="1412"/>
      <c r="BS52" s="1412"/>
      <c r="BT52" s="1413"/>
      <c r="BU52" s="713" t="s">
        <v>435</v>
      </c>
      <c r="BV52" s="714"/>
      <c r="BW52" s="714"/>
      <c r="BX52" s="714"/>
      <c r="BY52" s="714"/>
      <c r="BZ52" s="714"/>
      <c r="CA52" s="714"/>
      <c r="CB52" s="697"/>
      <c r="CC52" s="144">
        <f>'横桁'!AM36</f>
        <v>0</v>
      </c>
      <c r="CD52" s="1409"/>
      <c r="CE52" s="528"/>
      <c r="CF52" s="528"/>
      <c r="CG52" s="528"/>
      <c r="CH52" s="528"/>
      <c r="CI52" s="528"/>
      <c r="CJ52" s="591"/>
    </row>
    <row r="53" spans="1:88" ht="13.5" customHeight="1">
      <c r="A53" s="7"/>
      <c r="B53" s="8"/>
      <c r="C53" s="6"/>
      <c r="D53" s="996"/>
      <c r="E53" s="997"/>
      <c r="F53" s="997"/>
      <c r="G53" s="997"/>
      <c r="H53" s="997"/>
      <c r="I53" s="997"/>
      <c r="J53" s="997"/>
      <c r="K53" s="998"/>
      <c r="L53" s="984" t="s">
        <v>729</v>
      </c>
      <c r="M53" s="957"/>
      <c r="N53" s="957"/>
      <c r="O53" s="958"/>
      <c r="P53" s="1478">
        <f>'床版'!O53</f>
        <v>0</v>
      </c>
      <c r="Q53" s="1479"/>
      <c r="R53" s="1479"/>
      <c r="S53" s="1479"/>
      <c r="T53" s="1479"/>
      <c r="U53" s="1479"/>
      <c r="V53" s="1479"/>
      <c r="W53" s="1479"/>
      <c r="X53" s="1479"/>
      <c r="Y53" s="1479"/>
      <c r="Z53" s="1479"/>
      <c r="AA53" s="1480"/>
      <c r="AB53" s="1478">
        <f>'床版'!AA53</f>
        <v>0</v>
      </c>
      <c r="AC53" s="1479"/>
      <c r="AD53" s="1479"/>
      <c r="AE53" s="1479"/>
      <c r="AF53" s="1479"/>
      <c r="AG53" s="1479"/>
      <c r="AH53" s="1479"/>
      <c r="AI53" s="1479"/>
      <c r="AJ53" s="1479"/>
      <c r="AK53" s="1479"/>
      <c r="AL53" s="1479"/>
      <c r="AM53" s="1480"/>
      <c r="AN53" s="144">
        <f>'床版'!AM53</f>
        <v>0</v>
      </c>
      <c r="AO53" s="1084"/>
      <c r="AP53" s="8"/>
      <c r="AQ53" s="6"/>
      <c r="AR53" s="6"/>
      <c r="AS53" s="1188"/>
      <c r="AT53" s="1189"/>
      <c r="AU53" s="1189"/>
      <c r="AV53" s="1190"/>
      <c r="AW53" s="722" t="s">
        <v>237</v>
      </c>
      <c r="AX53" s="723"/>
      <c r="AY53" s="723"/>
      <c r="AZ53" s="724"/>
      <c r="BA53" s="713" t="s">
        <v>433</v>
      </c>
      <c r="BB53" s="714"/>
      <c r="BC53" s="714"/>
      <c r="BD53" s="697"/>
      <c r="BE53" s="1411">
        <f>'横桁'!O37</f>
        <v>0</v>
      </c>
      <c r="BF53" s="1412"/>
      <c r="BG53" s="1412"/>
      <c r="BH53" s="1412"/>
      <c r="BI53" s="1412"/>
      <c r="BJ53" s="1412"/>
      <c r="BK53" s="1412"/>
      <c r="BL53" s="1413"/>
      <c r="BM53" s="1411">
        <f>'横桁'!W37</f>
        <v>0</v>
      </c>
      <c r="BN53" s="1412"/>
      <c r="BO53" s="1412"/>
      <c r="BP53" s="1412"/>
      <c r="BQ53" s="1412"/>
      <c r="BR53" s="1412"/>
      <c r="BS53" s="1412"/>
      <c r="BT53" s="1413"/>
      <c r="BU53" s="1423" t="s">
        <v>320</v>
      </c>
      <c r="BV53" s="1424"/>
      <c r="BW53" s="1424"/>
      <c r="BX53" s="1424"/>
      <c r="BY53" s="1424"/>
      <c r="BZ53" s="1424"/>
      <c r="CA53" s="1424"/>
      <c r="CB53" s="1425"/>
      <c r="CC53" s="144">
        <f>'横桁'!AM37</f>
        <v>0</v>
      </c>
      <c r="CD53" s="1489"/>
      <c r="CE53" s="528"/>
      <c r="CF53" s="528"/>
      <c r="CG53" s="528"/>
      <c r="CH53" s="528"/>
      <c r="CI53" s="528"/>
      <c r="CJ53" s="591"/>
    </row>
    <row r="54" spans="1:88" ht="14.25" customHeight="1">
      <c r="A54" s="7"/>
      <c r="B54" s="8"/>
      <c r="C54" s="6"/>
      <c r="D54" s="999"/>
      <c r="E54" s="1000"/>
      <c r="F54" s="1000"/>
      <c r="G54" s="1000"/>
      <c r="H54" s="1000"/>
      <c r="I54" s="1000"/>
      <c r="J54" s="1000"/>
      <c r="K54" s="1001"/>
      <c r="L54" s="1030" t="s">
        <v>252</v>
      </c>
      <c r="M54" s="1031"/>
      <c r="N54" s="1031"/>
      <c r="O54" s="1032"/>
      <c r="P54" s="280"/>
      <c r="Q54" s="277"/>
      <c r="R54" s="277"/>
      <c r="S54" s="1442" t="s">
        <v>519</v>
      </c>
      <c r="T54" s="1442"/>
      <c r="U54" s="277" t="s">
        <v>520</v>
      </c>
      <c r="V54" s="1442" t="s">
        <v>521</v>
      </c>
      <c r="W54" s="1442"/>
      <c r="X54" s="1464">
        <f>'床版'!W54</f>
        <v>8</v>
      </c>
      <c r="Y54" s="1464"/>
      <c r="Z54" s="1464"/>
      <c r="AA54" s="1464"/>
      <c r="AB54" s="278"/>
      <c r="AC54" s="278"/>
      <c r="AD54" s="278" t="s">
        <v>522</v>
      </c>
      <c r="AE54" s="278"/>
      <c r="AF54" s="278" t="s">
        <v>520</v>
      </c>
      <c r="AG54" s="1442" t="s">
        <v>523</v>
      </c>
      <c r="AH54" s="1442"/>
      <c r="AI54" s="1464">
        <f>'床版'!AH54</f>
        <v>140</v>
      </c>
      <c r="AJ54" s="1464"/>
      <c r="AK54" s="1464"/>
      <c r="AL54" s="277"/>
      <c r="AM54" s="279"/>
      <c r="AN54" s="144">
        <f>'床版'!AM54</f>
        <v>0</v>
      </c>
      <c r="AO54" s="1085"/>
      <c r="AP54" s="8"/>
      <c r="AQ54" s="6"/>
      <c r="AR54" s="6"/>
      <c r="AS54" s="1159"/>
      <c r="AT54" s="1160"/>
      <c r="AU54" s="1160"/>
      <c r="AV54" s="1161"/>
      <c r="AW54" s="709"/>
      <c r="AX54" s="706"/>
      <c r="AY54" s="706"/>
      <c r="AZ54" s="705"/>
      <c r="BA54" s="59" t="s">
        <v>238</v>
      </c>
      <c r="BB54" s="59"/>
      <c r="BC54" s="59"/>
      <c r="BD54" s="58"/>
      <c r="BE54" s="59"/>
      <c r="BF54" s="59" t="s">
        <v>295</v>
      </c>
      <c r="BG54" s="1495">
        <f>'横桁'!Q38</f>
        <v>0</v>
      </c>
      <c r="BH54" s="877"/>
      <c r="BI54" s="59" t="s">
        <v>517</v>
      </c>
      <c r="BJ54" s="1495">
        <f>'横桁'!T38</f>
        <v>0</v>
      </c>
      <c r="BK54" s="714"/>
      <c r="BL54" s="697"/>
      <c r="BM54" s="59"/>
      <c r="BN54" s="59" t="s">
        <v>295</v>
      </c>
      <c r="BO54" s="1495">
        <f>'横桁'!Y38</f>
        <v>0</v>
      </c>
      <c r="BP54" s="714"/>
      <c r="BQ54" s="335" t="s">
        <v>517</v>
      </c>
      <c r="BR54" s="1495">
        <f>'横桁'!AB38</f>
        <v>0</v>
      </c>
      <c r="BS54" s="714"/>
      <c r="BT54" s="697"/>
      <c r="BU54" s="713" t="s">
        <v>180</v>
      </c>
      <c r="BV54" s="714"/>
      <c r="BW54" s="714"/>
      <c r="BX54" s="714"/>
      <c r="BY54" s="714"/>
      <c r="BZ54" s="714"/>
      <c r="CA54" s="714"/>
      <c r="CB54" s="697"/>
      <c r="CC54" s="144">
        <f>'横桁'!AM38</f>
        <v>0</v>
      </c>
      <c r="CD54" s="144">
        <f>'横桁'!AO38</f>
        <v>0</v>
      </c>
      <c r="CE54" s="528"/>
      <c r="CF54" s="528"/>
      <c r="CG54" s="528"/>
      <c r="CH54" s="528"/>
      <c r="CI54" s="528"/>
      <c r="CJ54" s="591"/>
    </row>
    <row r="55" spans="1:88" ht="13.5" customHeight="1">
      <c r="A55" s="7"/>
      <c r="B55" s="8"/>
      <c r="C55" s="6"/>
      <c r="D55" s="6"/>
      <c r="E55" s="6"/>
      <c r="F55" s="6"/>
      <c r="G55" s="6"/>
      <c r="H55" s="528"/>
      <c r="I55" s="528"/>
      <c r="J55" s="528"/>
      <c r="K55" s="528"/>
      <c r="L55" s="528"/>
      <c r="M55" s="528"/>
      <c r="N55" s="528"/>
      <c r="O55" s="528"/>
      <c r="P55" s="528"/>
      <c r="Q55" s="528"/>
      <c r="R55" s="528"/>
      <c r="S55" s="528"/>
      <c r="T55" s="528"/>
      <c r="U55" s="528"/>
      <c r="V55" s="6"/>
      <c r="W55" s="6"/>
      <c r="X55" s="6"/>
      <c r="Y55" s="6"/>
      <c r="Z55" s="6"/>
      <c r="AA55" s="6"/>
      <c r="AB55" s="6"/>
      <c r="AC55" s="6"/>
      <c r="AD55" s="6"/>
      <c r="AE55" s="6"/>
      <c r="AF55" s="6"/>
      <c r="AG55" s="6"/>
      <c r="AH55" s="6"/>
      <c r="AI55" s="6"/>
      <c r="AJ55" s="6"/>
      <c r="AK55" s="6"/>
      <c r="AL55" s="6"/>
      <c r="AM55" s="6"/>
      <c r="AN55" s="6"/>
      <c r="AO55" s="8"/>
      <c r="AP55" s="8"/>
      <c r="AQ55" s="6"/>
      <c r="AR55" s="6"/>
      <c r="AS55" s="1511" t="s">
        <v>333</v>
      </c>
      <c r="AT55" s="1511"/>
      <c r="AU55" s="1511"/>
      <c r="AV55" s="1511"/>
      <c r="AW55" s="1511"/>
      <c r="AX55" s="1511"/>
      <c r="AY55" s="6"/>
      <c r="AZ55" s="6"/>
      <c r="BA55" s="6"/>
      <c r="BB55" s="6"/>
      <c r="BC55" s="528"/>
      <c r="BD55" s="528"/>
      <c r="BE55" s="528"/>
      <c r="BF55" s="528"/>
      <c r="BG55" s="528"/>
      <c r="BH55" s="528"/>
      <c r="BI55" s="528"/>
      <c r="BJ55" s="528"/>
      <c r="BK55" s="528"/>
      <c r="BL55" s="528"/>
      <c r="BM55" s="528"/>
      <c r="BN55" s="528"/>
      <c r="BO55" s="528"/>
      <c r="BP55" s="528"/>
      <c r="BQ55" s="528"/>
      <c r="BR55" s="528"/>
      <c r="BS55" s="528"/>
      <c r="BT55" s="528"/>
      <c r="BU55" s="528"/>
      <c r="BV55" s="528"/>
      <c r="BW55" s="528"/>
      <c r="BX55" s="590"/>
      <c r="BY55" s="31" t="s">
        <v>2</v>
      </c>
      <c r="BZ55" s="144" t="s">
        <v>3</v>
      </c>
      <c r="CA55" s="528"/>
      <c r="CB55" s="528"/>
      <c r="CC55" s="528"/>
      <c r="CD55" s="528"/>
      <c r="CE55" s="528"/>
      <c r="CF55" s="528"/>
      <c r="CG55" s="528"/>
      <c r="CH55" s="528"/>
      <c r="CI55" s="528"/>
      <c r="CJ55" s="591"/>
    </row>
    <row r="56" spans="1:88" ht="13.5">
      <c r="A56" s="7"/>
      <c r="B56" s="8"/>
      <c r="C56" s="6"/>
      <c r="D56" s="6"/>
      <c r="E56" s="6"/>
      <c r="F56" s="6"/>
      <c r="G56" s="6"/>
      <c r="H56" s="528"/>
      <c r="I56" s="528"/>
      <c r="J56" s="528"/>
      <c r="K56" s="528"/>
      <c r="L56" s="528"/>
      <c r="M56" s="528"/>
      <c r="N56" s="528"/>
      <c r="O56" s="528"/>
      <c r="P56" s="528"/>
      <c r="Q56" s="528"/>
      <c r="R56" s="528"/>
      <c r="S56" s="528"/>
      <c r="T56" s="528"/>
      <c r="U56" s="528"/>
      <c r="V56" s="6"/>
      <c r="W56" s="6"/>
      <c r="X56" s="6"/>
      <c r="Y56" s="6"/>
      <c r="Z56" s="6"/>
      <c r="AA56" s="6"/>
      <c r="AB56" s="6"/>
      <c r="AC56" s="6"/>
      <c r="AD56" s="6"/>
      <c r="AE56" s="6"/>
      <c r="AF56" s="6"/>
      <c r="AG56" s="6"/>
      <c r="AH56" s="6"/>
      <c r="AI56" s="6"/>
      <c r="AJ56" s="6"/>
      <c r="AK56" s="6"/>
      <c r="AL56" s="6"/>
      <c r="AM56" s="6"/>
      <c r="AN56" s="6"/>
      <c r="AO56" s="8"/>
      <c r="AP56" s="8"/>
      <c r="AQ56" s="6"/>
      <c r="AR56" s="6"/>
      <c r="AS56" s="1224" t="s">
        <v>355</v>
      </c>
      <c r="AT56" s="1225"/>
      <c r="AU56" s="1225"/>
      <c r="AV56" s="1226"/>
      <c r="AW56" s="713" t="s">
        <v>612</v>
      </c>
      <c r="AX56" s="714"/>
      <c r="AY56" s="714"/>
      <c r="AZ56" s="697"/>
      <c r="BA56" s="1474">
        <f>'横桁'!AE43</f>
        <v>0</v>
      </c>
      <c r="BB56" s="1475"/>
      <c r="BC56" s="1475"/>
      <c r="BD56" s="1513"/>
      <c r="BE56" s="1424" t="s">
        <v>613</v>
      </c>
      <c r="BF56" s="1424"/>
      <c r="BG56" s="1490">
        <f>'横桁'!AK43</f>
        <v>8</v>
      </c>
      <c r="BH56" s="1491"/>
      <c r="BI56" s="766" t="s">
        <v>405</v>
      </c>
      <c r="BJ56" s="767"/>
      <c r="BK56" s="767"/>
      <c r="BL56" s="767"/>
      <c r="BM56" s="767"/>
      <c r="BN56" s="767"/>
      <c r="BO56" s="767"/>
      <c r="BP56" s="768"/>
      <c r="BQ56" s="1414">
        <f>'横桁'!AE47</f>
        <v>0</v>
      </c>
      <c r="BR56" s="1415"/>
      <c r="BS56" s="1415"/>
      <c r="BT56" s="1415"/>
      <c r="BU56" s="1415"/>
      <c r="BV56" s="1415"/>
      <c r="BW56" s="1415"/>
      <c r="BX56" s="1416"/>
      <c r="BY56" s="144">
        <f>'横桁'!AM43</f>
        <v>0</v>
      </c>
      <c r="BZ56" s="1408" t="s">
        <v>506</v>
      </c>
      <c r="CA56" s="528"/>
      <c r="CB56" s="528"/>
      <c r="CC56" s="528"/>
      <c r="CD56" s="528"/>
      <c r="CE56" s="528"/>
      <c r="CF56" s="528"/>
      <c r="CG56" s="528"/>
      <c r="CH56" s="528"/>
      <c r="CI56" s="528"/>
      <c r="CJ56" s="591"/>
    </row>
    <row r="57" spans="1:88" ht="13.5" customHeight="1">
      <c r="A57" s="7"/>
      <c r="B57" s="8"/>
      <c r="C57" s="6"/>
      <c r="D57" s="6"/>
      <c r="E57" s="6"/>
      <c r="F57" s="6"/>
      <c r="G57" s="6"/>
      <c r="H57" s="528"/>
      <c r="I57" s="528"/>
      <c r="J57" s="528"/>
      <c r="K57" s="528"/>
      <c r="L57" s="528"/>
      <c r="M57" s="528"/>
      <c r="N57" s="528"/>
      <c r="O57" s="528"/>
      <c r="P57" s="528"/>
      <c r="Q57" s="528"/>
      <c r="R57" s="528"/>
      <c r="S57" s="528"/>
      <c r="T57" s="528"/>
      <c r="U57" s="528"/>
      <c r="V57" s="6"/>
      <c r="W57" s="6"/>
      <c r="X57" s="6"/>
      <c r="Y57" s="6"/>
      <c r="Z57" s="6"/>
      <c r="AA57" s="6"/>
      <c r="AB57" s="6"/>
      <c r="AC57" s="6"/>
      <c r="AD57" s="6"/>
      <c r="AE57" s="6"/>
      <c r="AF57" s="6"/>
      <c r="AG57" s="6"/>
      <c r="AH57" s="6"/>
      <c r="AI57" s="6"/>
      <c r="AJ57" s="6"/>
      <c r="AK57" s="6"/>
      <c r="AL57" s="6"/>
      <c r="AM57" s="6"/>
      <c r="AN57" s="6"/>
      <c r="AO57" s="8"/>
      <c r="AP57" s="8"/>
      <c r="AQ57" s="6"/>
      <c r="AR57" s="6"/>
      <c r="AS57" s="1227"/>
      <c r="AT57" s="1228"/>
      <c r="AU57" s="1228"/>
      <c r="AV57" s="1229"/>
      <c r="AW57" s="713" t="s">
        <v>90</v>
      </c>
      <c r="AX57" s="714"/>
      <c r="AY57" s="714"/>
      <c r="AZ57" s="697"/>
      <c r="BA57" s="1468">
        <f>'横桁'!AE44</f>
        <v>0</v>
      </c>
      <c r="BB57" s="1469"/>
      <c r="BC57" s="1469"/>
      <c r="BD57" s="1512"/>
      <c r="BE57" s="310" t="s">
        <v>614</v>
      </c>
      <c r="BF57" s="310"/>
      <c r="BG57" s="1503">
        <f>'横桁'!AK44</f>
        <v>180</v>
      </c>
      <c r="BH57" s="1504"/>
      <c r="BI57" s="713" t="s">
        <v>328</v>
      </c>
      <c r="BJ57" s="714"/>
      <c r="BK57" s="714"/>
      <c r="BL57" s="714"/>
      <c r="BM57" s="714"/>
      <c r="BN57" s="714"/>
      <c r="BO57" s="714"/>
      <c r="BP57" s="697"/>
      <c r="BQ57" s="1414">
        <f>'横桁'!AE48</f>
        <v>0</v>
      </c>
      <c r="BR57" s="1415"/>
      <c r="BS57" s="1415"/>
      <c r="BT57" s="1415"/>
      <c r="BU57" s="1415"/>
      <c r="BV57" s="1415"/>
      <c r="BW57" s="1415"/>
      <c r="BX57" s="1416"/>
      <c r="BY57" s="144">
        <f>'横桁'!AM44</f>
        <v>0</v>
      </c>
      <c r="BZ57" s="1084"/>
      <c r="CA57" s="528"/>
      <c r="CB57" s="528"/>
      <c r="CC57" s="528"/>
      <c r="CD57" s="528"/>
      <c r="CE57" s="528"/>
      <c r="CF57" s="528"/>
      <c r="CG57" s="528"/>
      <c r="CH57" s="528"/>
      <c r="CI57" s="528"/>
      <c r="CJ57" s="591"/>
    </row>
    <row r="58" spans="1:88" ht="14.25">
      <c r="A58" s="7"/>
      <c r="B58" s="8"/>
      <c r="C58" s="6"/>
      <c r="D58" s="6"/>
      <c r="E58" s="6"/>
      <c r="F58" s="6"/>
      <c r="G58" s="6"/>
      <c r="H58" s="528"/>
      <c r="I58" s="528"/>
      <c r="J58" s="528"/>
      <c r="K58" s="528"/>
      <c r="L58" s="528"/>
      <c r="M58" s="528"/>
      <c r="N58" s="528"/>
      <c r="O58" s="528"/>
      <c r="P58" s="528"/>
      <c r="Q58" s="528"/>
      <c r="R58" s="528"/>
      <c r="S58" s="528"/>
      <c r="T58" s="528"/>
      <c r="U58" s="528"/>
      <c r="V58" s="6"/>
      <c r="W58" s="6"/>
      <c r="X58" s="6"/>
      <c r="Y58" s="6"/>
      <c r="Z58" s="6"/>
      <c r="AA58" s="6"/>
      <c r="AB58" s="6"/>
      <c r="AC58" s="6"/>
      <c r="AD58" s="6"/>
      <c r="AE58" s="6"/>
      <c r="AF58" s="6"/>
      <c r="AG58" s="6"/>
      <c r="AH58" s="6"/>
      <c r="AI58" s="6"/>
      <c r="AJ58" s="6"/>
      <c r="AK58" s="6"/>
      <c r="AL58" s="6"/>
      <c r="AM58" s="6"/>
      <c r="AN58" s="6"/>
      <c r="AO58" s="8"/>
      <c r="AP58" s="8"/>
      <c r="AQ58" s="6"/>
      <c r="AR58" s="6"/>
      <c r="AS58" s="841" t="s">
        <v>326</v>
      </c>
      <c r="AT58" s="842"/>
      <c r="AU58" s="842"/>
      <c r="AV58" s="842"/>
      <c r="AW58" s="842"/>
      <c r="AX58" s="842"/>
      <c r="AY58" s="842"/>
      <c r="AZ58" s="1125"/>
      <c r="BA58" s="1411">
        <f>'横桁'!AE45</f>
        <v>0</v>
      </c>
      <c r="BB58" s="1412"/>
      <c r="BC58" s="1412"/>
      <c r="BD58" s="1412"/>
      <c r="BE58" s="1412"/>
      <c r="BF58" s="1412"/>
      <c r="BG58" s="1412"/>
      <c r="BH58" s="1413"/>
      <c r="BI58" s="713" t="s">
        <v>329</v>
      </c>
      <c r="BJ58" s="714"/>
      <c r="BK58" s="714"/>
      <c r="BL58" s="714"/>
      <c r="BM58" s="714"/>
      <c r="BN58" s="714"/>
      <c r="BO58" s="714"/>
      <c r="BP58" s="697"/>
      <c r="BQ58" s="1414">
        <f>'横桁'!AE49</f>
        <v>0</v>
      </c>
      <c r="BR58" s="1415"/>
      <c r="BS58" s="1415"/>
      <c r="BT58" s="1415"/>
      <c r="BU58" s="1415"/>
      <c r="BV58" s="1415"/>
      <c r="BW58" s="1415"/>
      <c r="BX58" s="1416"/>
      <c r="BY58" s="144">
        <f>'横桁'!AM45</f>
        <v>0</v>
      </c>
      <c r="BZ58" s="1085"/>
      <c r="CA58" s="528"/>
      <c r="CB58" s="528"/>
      <c r="CC58" s="528"/>
      <c r="CD58" s="528"/>
      <c r="CE58" s="528"/>
      <c r="CF58" s="528"/>
      <c r="CG58" s="528"/>
      <c r="CH58" s="528"/>
      <c r="CI58" s="528"/>
      <c r="CJ58" s="591"/>
    </row>
    <row r="59" spans="1:88" ht="13.5" customHeight="1">
      <c r="A59" s="7"/>
      <c r="B59" s="8"/>
      <c r="C59" s="6"/>
      <c r="D59" s="6"/>
      <c r="E59" s="6"/>
      <c r="F59" s="6"/>
      <c r="G59" s="6"/>
      <c r="H59" s="528"/>
      <c r="I59" s="528"/>
      <c r="J59" s="528"/>
      <c r="K59" s="528"/>
      <c r="L59" s="528"/>
      <c r="M59" s="528"/>
      <c r="N59" s="528"/>
      <c r="O59" s="528"/>
      <c r="P59" s="528"/>
      <c r="Q59" s="528"/>
      <c r="R59" s="528"/>
      <c r="S59" s="528"/>
      <c r="T59" s="528"/>
      <c r="U59" s="528"/>
      <c r="V59" s="6"/>
      <c r="W59" s="6"/>
      <c r="X59" s="6"/>
      <c r="Y59" s="6"/>
      <c r="Z59" s="6"/>
      <c r="AA59" s="6"/>
      <c r="AB59" s="6"/>
      <c r="AC59" s="6"/>
      <c r="AD59" s="6"/>
      <c r="AE59" s="6"/>
      <c r="AF59" s="6"/>
      <c r="AG59" s="6"/>
      <c r="AH59" s="6"/>
      <c r="AI59" s="6"/>
      <c r="AJ59" s="6"/>
      <c r="AK59" s="6"/>
      <c r="AL59" s="6"/>
      <c r="AM59" s="6"/>
      <c r="AN59" s="6"/>
      <c r="AO59" s="8"/>
      <c r="AP59" s="8"/>
      <c r="AQ59" s="6"/>
      <c r="AR59" s="6"/>
      <c r="AS59" s="841" t="s">
        <v>327</v>
      </c>
      <c r="AT59" s="842"/>
      <c r="AU59" s="842"/>
      <c r="AV59" s="842"/>
      <c r="AW59" s="842"/>
      <c r="AX59" s="842"/>
      <c r="AY59" s="842"/>
      <c r="AZ59" s="1125"/>
      <c r="BA59" s="1411">
        <f>'横桁'!AE46</f>
        <v>0</v>
      </c>
      <c r="BB59" s="1412"/>
      <c r="BC59" s="1412"/>
      <c r="BD59" s="1412"/>
      <c r="BE59" s="1412"/>
      <c r="BF59" s="1412"/>
      <c r="BG59" s="1412"/>
      <c r="BH59" s="1413"/>
      <c r="BI59" s="713" t="s">
        <v>319</v>
      </c>
      <c r="BJ59" s="714"/>
      <c r="BK59" s="714"/>
      <c r="BL59" s="714"/>
      <c r="BM59" s="714"/>
      <c r="BN59" s="714"/>
      <c r="BO59" s="714"/>
      <c r="BP59" s="697"/>
      <c r="BQ59" s="1505" t="str">
        <f>IF(AND(BQ57&gt;BQ56,BQ58&gt;BQ56),"OK","NG")</f>
        <v>NG</v>
      </c>
      <c r="BR59" s="1506"/>
      <c r="BS59" s="1506"/>
      <c r="BT59" s="1506"/>
      <c r="BU59" s="1506"/>
      <c r="BV59" s="1506"/>
      <c r="BW59" s="1506"/>
      <c r="BX59" s="1507"/>
      <c r="BY59" s="144">
        <f>'横桁'!AM46</f>
        <v>0</v>
      </c>
      <c r="BZ59" s="144">
        <f>'横桁'!AO46</f>
        <v>0</v>
      </c>
      <c r="CA59" s="528"/>
      <c r="CB59" s="528"/>
      <c r="CC59" s="528"/>
      <c r="CD59" s="528"/>
      <c r="CE59" s="528"/>
      <c r="CF59" s="528"/>
      <c r="CG59" s="528"/>
      <c r="CH59" s="528"/>
      <c r="CI59" s="528"/>
      <c r="CJ59" s="591"/>
    </row>
    <row r="60" spans="1:89" ht="14.25" customHeight="1" thickBot="1">
      <c r="A60" s="10"/>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533"/>
      <c r="BD60" s="533"/>
      <c r="BE60" s="533"/>
      <c r="BF60" s="533"/>
      <c r="BG60" s="533"/>
      <c r="BH60" s="533"/>
      <c r="BI60" s="533"/>
      <c r="BJ60" s="533"/>
      <c r="BK60" s="533"/>
      <c r="BL60" s="533"/>
      <c r="BM60" s="533"/>
      <c r="BN60" s="533"/>
      <c r="BO60" s="533"/>
      <c r="BP60" s="533"/>
      <c r="BQ60" s="533"/>
      <c r="BR60" s="533"/>
      <c r="BS60" s="533"/>
      <c r="BT60" s="533"/>
      <c r="BU60" s="533"/>
      <c r="BV60" s="533"/>
      <c r="BW60" s="533"/>
      <c r="BX60" s="533"/>
      <c r="BY60" s="533"/>
      <c r="BZ60" s="533"/>
      <c r="CA60" s="533"/>
      <c r="CB60" s="533"/>
      <c r="CC60" s="533"/>
      <c r="CD60" s="533"/>
      <c r="CE60" s="533"/>
      <c r="CF60" s="533"/>
      <c r="CG60" s="533"/>
      <c r="CH60" s="533"/>
      <c r="CI60" s="533"/>
      <c r="CJ60" s="637"/>
      <c r="CK60" s="2"/>
    </row>
    <row r="61" spans="1:54" ht="13.5">
      <c r="A61" s="4"/>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6"/>
      <c r="AS61" s="6"/>
      <c r="AT61" s="6"/>
      <c r="AU61" s="6"/>
      <c r="AV61" s="6"/>
      <c r="AW61" s="6"/>
      <c r="AX61" s="6"/>
      <c r="AY61" s="6"/>
      <c r="AZ61" s="6"/>
      <c r="BA61" s="6"/>
      <c r="BB61" s="6"/>
    </row>
    <row r="62" spans="1:54" ht="13.5">
      <c r="A62" s="8"/>
      <c r="B62" s="8"/>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row>
    <row r="63" spans="1:54" ht="13.5">
      <c r="A63" s="8"/>
      <c r="B63" s="8"/>
      <c r="C63" s="6"/>
      <c r="D63" s="6"/>
      <c r="E63" s="6"/>
      <c r="F63" s="6"/>
      <c r="G63" s="6"/>
      <c r="H63" s="6"/>
      <c r="I63" s="6"/>
      <c r="J63" s="6"/>
      <c r="K63" s="6"/>
      <c r="L63" s="6"/>
      <c r="M63" s="6"/>
      <c r="N63" s="6"/>
      <c r="O63" s="6"/>
      <c r="P63" s="6"/>
      <c r="Q63" s="6"/>
      <c r="R63" s="6"/>
      <c r="S63" s="6"/>
      <c r="T63" s="6"/>
      <c r="U63" s="6"/>
      <c r="V63" s="6"/>
      <c r="W63" s="6"/>
      <c r="X63" s="6"/>
      <c r="Y63" s="6"/>
      <c r="Z63" s="6"/>
      <c r="AA63" s="6"/>
      <c r="AB63" s="8"/>
      <c r="AC63" s="8"/>
      <c r="AD63" s="8"/>
      <c r="AE63" s="8"/>
      <c r="AF63" s="8"/>
      <c r="AG63" s="6"/>
      <c r="AH63" s="6"/>
      <c r="AI63" s="6"/>
      <c r="AJ63" s="6"/>
      <c r="AK63" s="6"/>
      <c r="AL63" s="6"/>
      <c r="AM63" s="6"/>
      <c r="AN63" s="6"/>
      <c r="AO63" s="6"/>
      <c r="AP63" s="6"/>
      <c r="AQ63" s="6"/>
      <c r="AR63" s="6"/>
      <c r="AS63" s="6"/>
      <c r="AT63" s="6"/>
      <c r="AU63" s="6"/>
      <c r="AV63" s="6"/>
      <c r="AW63" s="6"/>
      <c r="AX63" s="6"/>
      <c r="AY63" s="6"/>
      <c r="AZ63" s="6"/>
      <c r="BA63" s="6"/>
      <c r="BB63" s="6"/>
    </row>
    <row r="64" spans="1:54" ht="13.5">
      <c r="A64" s="6"/>
      <c r="B64" s="6"/>
      <c r="C64" s="6"/>
      <c r="D64" s="6"/>
      <c r="E64" s="6"/>
      <c r="F64" s="6"/>
      <c r="G64" s="6"/>
      <c r="H64" s="6"/>
      <c r="I64" s="6"/>
      <c r="J64" s="6"/>
      <c r="K64" s="6"/>
      <c r="L64" s="6"/>
      <c r="M64" s="6"/>
      <c r="N64" s="6"/>
      <c r="O64" s="6"/>
      <c r="P64" s="6"/>
      <c r="Q64" s="6"/>
      <c r="R64" s="6"/>
      <c r="S64" s="6"/>
      <c r="T64" s="6"/>
      <c r="U64" s="6"/>
      <c r="V64" s="6"/>
      <c r="W64" s="6"/>
      <c r="X64" s="6"/>
      <c r="Y64" s="6"/>
      <c r="Z64" s="8"/>
      <c r="AA64" s="8"/>
      <c r="AB64" s="8"/>
      <c r="AC64" s="8"/>
      <c r="AD64" s="8"/>
      <c r="AE64" s="8"/>
      <c r="AF64" s="8"/>
      <c r="AG64" s="6"/>
      <c r="AH64" s="6"/>
      <c r="AI64" s="6"/>
      <c r="AJ64" s="6"/>
      <c r="AK64" s="6"/>
      <c r="AL64" s="6"/>
      <c r="AM64" s="6"/>
      <c r="AN64" s="6"/>
      <c r="AO64" s="6"/>
      <c r="AP64" s="6"/>
      <c r="AQ64" s="6"/>
      <c r="AR64" s="6"/>
      <c r="AS64" s="6"/>
      <c r="AT64" s="6"/>
      <c r="AU64" s="6"/>
      <c r="AV64" s="6"/>
      <c r="AW64" s="6"/>
      <c r="AX64" s="6"/>
      <c r="AY64" s="6"/>
      <c r="AZ64" s="6"/>
      <c r="BA64" s="6"/>
      <c r="BB64" s="6"/>
    </row>
    <row r="65" spans="1:54" ht="13.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row>
    <row r="66" spans="1:54" ht="13.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row>
    <row r="67" spans="1:54" ht="13.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row>
    <row r="68" spans="1:54" ht="13.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row>
    <row r="69" spans="1:54" ht="13.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row>
    <row r="70" spans="1:54" ht="13.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row>
    <row r="71" spans="1:54" ht="13.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row>
    <row r="72" spans="1:54" ht="13.5">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row>
    <row r="73" spans="1:54" ht="13.5">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row>
    <row r="74" spans="1:54" ht="13.5">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row>
    <row r="75" spans="1:54" ht="13.5">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row>
    <row r="76" spans="1:54" ht="13.5">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row>
    <row r="77" spans="1:54" ht="13.5">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row>
    <row r="78" spans="1:54" ht="13.5">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row>
    <row r="79" spans="1:54" ht="13.5">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row>
    <row r="80" spans="1:54" ht="13.5">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row>
    <row r="81" spans="1:54" ht="13.5">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row>
    <row r="82" spans="1:54" ht="13.5">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row>
    <row r="83" spans="1:54" ht="13.5">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row>
    <row r="84" spans="1:54" ht="13.5">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row>
    <row r="85" spans="1:54" ht="13.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row>
    <row r="86" spans="1:54" ht="13.5">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row>
    <row r="87" spans="1:54" ht="13.5">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row>
    <row r="88" spans="1:54" ht="13.5">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row>
    <row r="89" spans="1:54" ht="13.5">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row>
    <row r="90" spans="1:54" ht="13.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row>
    <row r="91" spans="1:54" ht="13.5">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row>
    <row r="92" spans="1:54" ht="13.5">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row>
    <row r="93" spans="1:54" ht="13.5">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row>
  </sheetData>
  <sheetProtection password="9350" sheet="1" objects="1" scenarios="1" formatCells="0" selectLockedCells="1"/>
  <mergeCells count="478">
    <mergeCell ref="AE21:AK22"/>
    <mergeCell ref="AL21:AO21"/>
    <mergeCell ref="AL22:AO22"/>
    <mergeCell ref="AQ22:AR22"/>
    <mergeCell ref="AP21:AV21"/>
    <mergeCell ref="AT22:AV22"/>
    <mergeCell ref="AX22:AY22"/>
    <mergeCell ref="BA22:BC22"/>
    <mergeCell ref="AP26:AV26"/>
    <mergeCell ref="AL27:AO27"/>
    <mergeCell ref="AP27:AV27"/>
    <mergeCell ref="AW26:BC26"/>
    <mergeCell ref="AS24:AT24"/>
    <mergeCell ref="AZ24:BA24"/>
    <mergeCell ref="AL24:AO24"/>
    <mergeCell ref="AA26:AD28"/>
    <mergeCell ref="AE26:AO26"/>
    <mergeCell ref="AL28:AO28"/>
    <mergeCell ref="AA16:AD18"/>
    <mergeCell ref="AE16:AO16"/>
    <mergeCell ref="AE17:AK18"/>
    <mergeCell ref="AL18:AO18"/>
    <mergeCell ref="AA23:AD24"/>
    <mergeCell ref="AL23:AO23"/>
    <mergeCell ref="AE23:AK24"/>
    <mergeCell ref="BD18:BF18"/>
    <mergeCell ref="BG18:BJ18"/>
    <mergeCell ref="AA19:AD20"/>
    <mergeCell ref="AA21:AD22"/>
    <mergeCell ref="BD22:BJ22"/>
    <mergeCell ref="AE20:AO20"/>
    <mergeCell ref="AE19:AO19"/>
    <mergeCell ref="AP19:AV19"/>
    <mergeCell ref="AW19:BC19"/>
    <mergeCell ref="BD19:BJ19"/>
    <mergeCell ref="BD26:BF26"/>
    <mergeCell ref="AR25:AT25"/>
    <mergeCell ref="AY25:BA25"/>
    <mergeCell ref="BD24:BJ24"/>
    <mergeCell ref="BD25:BJ25"/>
    <mergeCell ref="AQ24:AR24"/>
    <mergeCell ref="AX24:AY24"/>
    <mergeCell ref="AW21:BC21"/>
    <mergeCell ref="BD21:BJ21"/>
    <mergeCell ref="AP20:AV20"/>
    <mergeCell ref="AW20:BC20"/>
    <mergeCell ref="AP18:AV18"/>
    <mergeCell ref="AW18:BC18"/>
    <mergeCell ref="BG26:BJ26"/>
    <mergeCell ref="AW27:BC27"/>
    <mergeCell ref="BD27:BF27"/>
    <mergeCell ref="BG27:BJ27"/>
    <mergeCell ref="BD23:BJ23"/>
    <mergeCell ref="AP23:AV23"/>
    <mergeCell ref="AW23:BC23"/>
    <mergeCell ref="BD20:BJ20"/>
    <mergeCell ref="AP17:AV17"/>
    <mergeCell ref="AW17:BC17"/>
    <mergeCell ref="BD17:BF17"/>
    <mergeCell ref="BG17:BJ17"/>
    <mergeCell ref="AP16:AV16"/>
    <mergeCell ref="AW16:BC16"/>
    <mergeCell ref="BD16:BF16"/>
    <mergeCell ref="BG16:BJ16"/>
    <mergeCell ref="AA12:AC14"/>
    <mergeCell ref="AP28:AV28"/>
    <mergeCell ref="AE29:AO29"/>
    <mergeCell ref="AP29:AV29"/>
    <mergeCell ref="AR15:AT15"/>
    <mergeCell ref="AE27:AK28"/>
    <mergeCell ref="AP14:AT14"/>
    <mergeCell ref="AU14:AY14"/>
    <mergeCell ref="AW28:BC28"/>
    <mergeCell ref="AW29:BC29"/>
    <mergeCell ref="AZ12:BD13"/>
    <mergeCell ref="BE12:BJ13"/>
    <mergeCell ref="AD14:AJ14"/>
    <mergeCell ref="AK14:AO14"/>
    <mergeCell ref="AD12:AJ13"/>
    <mergeCell ref="AK12:AO13"/>
    <mergeCell ref="AP12:AT13"/>
    <mergeCell ref="AU12:AY13"/>
    <mergeCell ref="AU11:AY11"/>
    <mergeCell ref="AZ11:BD11"/>
    <mergeCell ref="BE11:BF11"/>
    <mergeCell ref="BG11:BJ11"/>
    <mergeCell ref="AU10:AY10"/>
    <mergeCell ref="AZ10:BD10"/>
    <mergeCell ref="BE10:BF10"/>
    <mergeCell ref="BG10:BJ10"/>
    <mergeCell ref="AH10:AJ10"/>
    <mergeCell ref="AK10:AO10"/>
    <mergeCell ref="AP10:AT10"/>
    <mergeCell ref="AH11:AJ11"/>
    <mergeCell ref="AK11:AO11"/>
    <mergeCell ref="AP11:AT11"/>
    <mergeCell ref="AZ8:BD8"/>
    <mergeCell ref="AH9:AJ9"/>
    <mergeCell ref="AK9:AO9"/>
    <mergeCell ref="AZ9:BD9"/>
    <mergeCell ref="AP8:AT8"/>
    <mergeCell ref="AU8:AY8"/>
    <mergeCell ref="BX8:CG8"/>
    <mergeCell ref="BX7:CG7"/>
    <mergeCell ref="BO23:BR25"/>
    <mergeCell ref="BO26:BR28"/>
    <mergeCell ref="BO17:BT17"/>
    <mergeCell ref="BX9:CB9"/>
    <mergeCell ref="CC9:CG9"/>
    <mergeCell ref="BX13:CB13"/>
    <mergeCell ref="BS20:BW20"/>
    <mergeCell ref="BS21:BW21"/>
    <mergeCell ref="A3:AK3"/>
    <mergeCell ref="K16:X16"/>
    <mergeCell ref="K21:X21"/>
    <mergeCell ref="K20:X20"/>
    <mergeCell ref="D19:J21"/>
    <mergeCell ref="AD6:AG6"/>
    <mergeCell ref="D17:J17"/>
    <mergeCell ref="K17:X17"/>
    <mergeCell ref="K12:X12"/>
    <mergeCell ref="AD10:AG11"/>
    <mergeCell ref="AS36:AY36"/>
    <mergeCell ref="AA31:AD32"/>
    <mergeCell ref="AA33:AD34"/>
    <mergeCell ref="AL31:AO31"/>
    <mergeCell ref="AE31:AK32"/>
    <mergeCell ref="BT16:BW16"/>
    <mergeCell ref="BT15:BW15"/>
    <mergeCell ref="BS22:BW22"/>
    <mergeCell ref="BO19:BR20"/>
    <mergeCell ref="BS19:BW19"/>
    <mergeCell ref="BO21:BR22"/>
    <mergeCell ref="AS59:AZ59"/>
    <mergeCell ref="BA59:BH59"/>
    <mergeCell ref="BI56:BP56"/>
    <mergeCell ref="BQ56:BX56"/>
    <mergeCell ref="BI57:BP57"/>
    <mergeCell ref="BQ57:BX57"/>
    <mergeCell ref="BI58:BP58"/>
    <mergeCell ref="BQ58:BX58"/>
    <mergeCell ref="BI59:BP59"/>
    <mergeCell ref="BG57:BH57"/>
    <mergeCell ref="BA56:BD56"/>
    <mergeCell ref="BO8:BW8"/>
    <mergeCell ref="BO10:BS12"/>
    <mergeCell ref="BT12:BW12"/>
    <mergeCell ref="BT11:BW11"/>
    <mergeCell ref="BT10:BW10"/>
    <mergeCell ref="BO13:BW13"/>
    <mergeCell ref="BO14:BW14"/>
    <mergeCell ref="BE51:BL51"/>
    <mergeCell ref="BO15:BS16"/>
    <mergeCell ref="AW52:BD52"/>
    <mergeCell ref="BQ59:BX59"/>
    <mergeCell ref="AS58:AZ58"/>
    <mergeCell ref="BA58:BH58"/>
    <mergeCell ref="AS56:AV57"/>
    <mergeCell ref="BE56:BF56"/>
    <mergeCell ref="AW57:AZ57"/>
    <mergeCell ref="BA57:BD57"/>
    <mergeCell ref="BG56:BH56"/>
    <mergeCell ref="AW56:AZ56"/>
    <mergeCell ref="AS55:AX55"/>
    <mergeCell ref="BE52:BL52"/>
    <mergeCell ref="BM52:BT52"/>
    <mergeCell ref="AW53:AZ54"/>
    <mergeCell ref="BA53:BD53"/>
    <mergeCell ref="BE53:BL53"/>
    <mergeCell ref="BM53:BT53"/>
    <mergeCell ref="AS51:AV54"/>
    <mergeCell ref="AW51:BD51"/>
    <mergeCell ref="BM51:BT51"/>
    <mergeCell ref="AV50:BD50"/>
    <mergeCell ref="BE50:BL50"/>
    <mergeCell ref="BM50:BT50"/>
    <mergeCell ref="BU50:CB50"/>
    <mergeCell ref="BM47:BT47"/>
    <mergeCell ref="BZ47:CB47"/>
    <mergeCell ref="AS48:AU50"/>
    <mergeCell ref="AV48:BD48"/>
    <mergeCell ref="BE48:BL48"/>
    <mergeCell ref="BM48:BT48"/>
    <mergeCell ref="BU48:CB48"/>
    <mergeCell ref="AV49:BD49"/>
    <mergeCell ref="BE49:BL49"/>
    <mergeCell ref="BM49:BT49"/>
    <mergeCell ref="AS46:AU47"/>
    <mergeCell ref="AV46:AZ47"/>
    <mergeCell ref="BA46:BD46"/>
    <mergeCell ref="BE46:BL46"/>
    <mergeCell ref="BA47:BD47"/>
    <mergeCell ref="BE47:BL47"/>
    <mergeCell ref="BY43:CB43"/>
    <mergeCell ref="BE45:BL45"/>
    <mergeCell ref="BM45:BT45"/>
    <mergeCell ref="BU45:CB45"/>
    <mergeCell ref="AV43:BD43"/>
    <mergeCell ref="BE43:BL43"/>
    <mergeCell ref="BM43:BT43"/>
    <mergeCell ref="BU43:BX43"/>
    <mergeCell ref="CA41:CB41"/>
    <mergeCell ref="AV42:BD42"/>
    <mergeCell ref="BE42:BL42"/>
    <mergeCell ref="BM42:BT42"/>
    <mergeCell ref="BU42:CB42"/>
    <mergeCell ref="BY40:BZ40"/>
    <mergeCell ref="CA40:CB40"/>
    <mergeCell ref="AZ41:BD41"/>
    <mergeCell ref="BE41:BH41"/>
    <mergeCell ref="BI41:BL41"/>
    <mergeCell ref="BM41:BP41"/>
    <mergeCell ref="BQ41:BT41"/>
    <mergeCell ref="BU41:BV41"/>
    <mergeCell ref="BW41:BX41"/>
    <mergeCell ref="BY41:BZ41"/>
    <mergeCell ref="BQ39:BT39"/>
    <mergeCell ref="BQ40:BT40"/>
    <mergeCell ref="BU40:BV40"/>
    <mergeCell ref="BW40:BX40"/>
    <mergeCell ref="BE8:BF8"/>
    <mergeCell ref="BE7:BJ7"/>
    <mergeCell ref="BG8:BJ8"/>
    <mergeCell ref="AA8:AC11"/>
    <mergeCell ref="AD8:AG9"/>
    <mergeCell ref="BE9:BF9"/>
    <mergeCell ref="AP9:AT9"/>
    <mergeCell ref="AU9:AY9"/>
    <mergeCell ref="AH8:AJ8"/>
    <mergeCell ref="AK8:AO8"/>
    <mergeCell ref="BG9:BJ9"/>
    <mergeCell ref="AL32:AO32"/>
    <mergeCell ref="AL33:AO33"/>
    <mergeCell ref="AL17:AO17"/>
    <mergeCell ref="BD32:BJ32"/>
    <mergeCell ref="BD33:BJ33"/>
    <mergeCell ref="BH14:BJ14"/>
    <mergeCell ref="BD15:BJ15"/>
    <mergeCell ref="AY15:BA15"/>
    <mergeCell ref="AP30:AV30"/>
    <mergeCell ref="BK12:BK13"/>
    <mergeCell ref="BL16:BL21"/>
    <mergeCell ref="BL26:BL31"/>
    <mergeCell ref="BD31:BJ31"/>
    <mergeCell ref="BD30:BJ30"/>
    <mergeCell ref="BD29:BJ29"/>
    <mergeCell ref="BD28:BF28"/>
    <mergeCell ref="BG28:BJ28"/>
    <mergeCell ref="AZ14:BD14"/>
    <mergeCell ref="BE14:BF14"/>
    <mergeCell ref="BU51:CB51"/>
    <mergeCell ref="BU52:CB52"/>
    <mergeCell ref="BM46:BT46"/>
    <mergeCell ref="BL8:BL14"/>
    <mergeCell ref="BE38:BL38"/>
    <mergeCell ref="BM38:BT38"/>
    <mergeCell ref="BU38:CB39"/>
    <mergeCell ref="BE39:BH39"/>
    <mergeCell ref="BI39:BL39"/>
    <mergeCell ref="BM39:BP39"/>
    <mergeCell ref="BU53:CB53"/>
    <mergeCell ref="BG54:BH54"/>
    <mergeCell ref="BJ54:BL54"/>
    <mergeCell ref="BO54:BP54"/>
    <mergeCell ref="BR54:BT54"/>
    <mergeCell ref="BU54:CB54"/>
    <mergeCell ref="BD34:BJ34"/>
    <mergeCell ref="AA29:AD30"/>
    <mergeCell ref="AW31:BC31"/>
    <mergeCell ref="AQ32:AR32"/>
    <mergeCell ref="AT32:AV32"/>
    <mergeCell ref="AX32:AY32"/>
    <mergeCell ref="BA32:BC32"/>
    <mergeCell ref="AP31:AV31"/>
    <mergeCell ref="AW30:BC30"/>
    <mergeCell ref="AE30:AO30"/>
    <mergeCell ref="CC37:CD38"/>
    <mergeCell ref="AE33:AK34"/>
    <mergeCell ref="AP33:AV33"/>
    <mergeCell ref="BU49:CB49"/>
    <mergeCell ref="AW33:BC33"/>
    <mergeCell ref="AL34:AO34"/>
    <mergeCell ref="AQ34:AR34"/>
    <mergeCell ref="AS34:AT34"/>
    <mergeCell ref="AX34:AY34"/>
    <mergeCell ref="AZ34:BA34"/>
    <mergeCell ref="AO37:AO54"/>
    <mergeCell ref="CD40:CD43"/>
    <mergeCell ref="CD46:CD53"/>
    <mergeCell ref="CC44:CD44"/>
    <mergeCell ref="AS40:AU41"/>
    <mergeCell ref="AV40:AY41"/>
    <mergeCell ref="AZ40:BD40"/>
    <mergeCell ref="BZ46:CB46"/>
    <mergeCell ref="BI40:BL40"/>
    <mergeCell ref="BM40:BP40"/>
    <mergeCell ref="BO6:BR6"/>
    <mergeCell ref="CI13:CI16"/>
    <mergeCell ref="BX12:CB12"/>
    <mergeCell ref="BX11:CB11"/>
    <mergeCell ref="BX10:CB10"/>
    <mergeCell ref="CC12:CG12"/>
    <mergeCell ref="CC11:CG11"/>
    <mergeCell ref="CC10:CG10"/>
    <mergeCell ref="BX16:CB16"/>
    <mergeCell ref="BX15:CB15"/>
    <mergeCell ref="CC13:CG13"/>
    <mergeCell ref="BX18:CB18"/>
    <mergeCell ref="CC18:CG18"/>
    <mergeCell ref="CI10:CI12"/>
    <mergeCell ref="BX14:CB14"/>
    <mergeCell ref="CC16:CG16"/>
    <mergeCell ref="CC15:CG15"/>
    <mergeCell ref="CC14:CG14"/>
    <mergeCell ref="AI54:AK54"/>
    <mergeCell ref="S54:T54"/>
    <mergeCell ref="V54:W54"/>
    <mergeCell ref="X54:AA54"/>
    <mergeCell ref="AG54:AH54"/>
    <mergeCell ref="AG51:AH51"/>
    <mergeCell ref="AI51:AK51"/>
    <mergeCell ref="P50:U50"/>
    <mergeCell ref="BE40:BH40"/>
    <mergeCell ref="V51:W51"/>
    <mergeCell ref="X51:AA51"/>
    <mergeCell ref="V50:AA50"/>
    <mergeCell ref="AB50:AG50"/>
    <mergeCell ref="AH50:AM50"/>
    <mergeCell ref="AG48:AH48"/>
    <mergeCell ref="AB52:AM52"/>
    <mergeCell ref="L53:O53"/>
    <mergeCell ref="P53:AA53"/>
    <mergeCell ref="AB53:AM53"/>
    <mergeCell ref="D52:K54"/>
    <mergeCell ref="L52:O52"/>
    <mergeCell ref="P52:AA52"/>
    <mergeCell ref="L54:O54"/>
    <mergeCell ref="AI48:AK48"/>
    <mergeCell ref="V49:AA49"/>
    <mergeCell ref="AB49:AG49"/>
    <mergeCell ref="AH49:AM49"/>
    <mergeCell ref="D49:E51"/>
    <mergeCell ref="F49:K51"/>
    <mergeCell ref="L49:O49"/>
    <mergeCell ref="P49:U49"/>
    <mergeCell ref="L50:O50"/>
    <mergeCell ref="L51:O51"/>
    <mergeCell ref="S51:T51"/>
    <mergeCell ref="AB46:AG46"/>
    <mergeCell ref="AH46:AM46"/>
    <mergeCell ref="L47:O47"/>
    <mergeCell ref="P47:U47"/>
    <mergeCell ref="V47:AA47"/>
    <mergeCell ref="AB47:AG47"/>
    <mergeCell ref="AH47:AM47"/>
    <mergeCell ref="L46:O46"/>
    <mergeCell ref="P46:U46"/>
    <mergeCell ref="V46:AA46"/>
    <mergeCell ref="L48:O48"/>
    <mergeCell ref="S48:T48"/>
    <mergeCell ref="V48:W48"/>
    <mergeCell ref="X48:AA48"/>
    <mergeCell ref="V44:AA44"/>
    <mergeCell ref="AB44:AG44"/>
    <mergeCell ref="AH44:AM44"/>
    <mergeCell ref="L45:O45"/>
    <mergeCell ref="S45:T45"/>
    <mergeCell ref="V45:W45"/>
    <mergeCell ref="X45:AA45"/>
    <mergeCell ref="AG45:AH45"/>
    <mergeCell ref="AI45:AK45"/>
    <mergeCell ref="AG42:AH42"/>
    <mergeCell ref="AI42:AK42"/>
    <mergeCell ref="F43:K45"/>
    <mergeCell ref="L43:O43"/>
    <mergeCell ref="P43:U43"/>
    <mergeCell ref="V43:AA43"/>
    <mergeCell ref="AB43:AG43"/>
    <mergeCell ref="AH43:AM43"/>
    <mergeCell ref="L44:O44"/>
    <mergeCell ref="P44:U44"/>
    <mergeCell ref="L42:O42"/>
    <mergeCell ref="S42:T42"/>
    <mergeCell ref="V42:W42"/>
    <mergeCell ref="X42:AA42"/>
    <mergeCell ref="P41:U41"/>
    <mergeCell ref="V41:AA41"/>
    <mergeCell ref="AB41:AG41"/>
    <mergeCell ref="AH41:AM41"/>
    <mergeCell ref="X39:AA39"/>
    <mergeCell ref="AG39:AH39"/>
    <mergeCell ref="AI39:AK39"/>
    <mergeCell ref="F40:K42"/>
    <mergeCell ref="L40:O40"/>
    <mergeCell ref="P40:U40"/>
    <mergeCell ref="V40:AA40"/>
    <mergeCell ref="AB40:AG40"/>
    <mergeCell ref="AH40:AM40"/>
    <mergeCell ref="L41:O41"/>
    <mergeCell ref="AB37:AG37"/>
    <mergeCell ref="AH37:AM37"/>
    <mergeCell ref="L38:O38"/>
    <mergeCell ref="P38:U38"/>
    <mergeCell ref="V38:AA38"/>
    <mergeCell ref="AB38:AG38"/>
    <mergeCell ref="AH38:AM38"/>
    <mergeCell ref="V37:AA37"/>
    <mergeCell ref="L37:O37"/>
    <mergeCell ref="P37:U37"/>
    <mergeCell ref="D16:J16"/>
    <mergeCell ref="K19:X19"/>
    <mergeCell ref="D14:F15"/>
    <mergeCell ref="G14:J14"/>
    <mergeCell ref="K14:X14"/>
    <mergeCell ref="G15:J15"/>
    <mergeCell ref="K15:X15"/>
    <mergeCell ref="D18:J18"/>
    <mergeCell ref="K18:X18"/>
    <mergeCell ref="L39:O39"/>
    <mergeCell ref="S39:T39"/>
    <mergeCell ref="K8:X8"/>
    <mergeCell ref="D9:J9"/>
    <mergeCell ref="K9:X9"/>
    <mergeCell ref="V39:W39"/>
    <mergeCell ref="D11:J11"/>
    <mergeCell ref="K11:X11"/>
    <mergeCell ref="D10:J10"/>
    <mergeCell ref="K10:X10"/>
    <mergeCell ref="D37:E48"/>
    <mergeCell ref="F37:K39"/>
    <mergeCell ref="G24:K24"/>
    <mergeCell ref="G25:K25"/>
    <mergeCell ref="G26:K26"/>
    <mergeCell ref="F46:K48"/>
    <mergeCell ref="D36:H36"/>
    <mergeCell ref="BS27:BW27"/>
    <mergeCell ref="AD1:BN1"/>
    <mergeCell ref="A4:CJ4"/>
    <mergeCell ref="D7:J7"/>
    <mergeCell ref="K7:X7"/>
    <mergeCell ref="D6:K6"/>
    <mergeCell ref="BO7:BW7"/>
    <mergeCell ref="D13:J13"/>
    <mergeCell ref="K13:X13"/>
    <mergeCell ref="D12:J12"/>
    <mergeCell ref="BX26:CB26"/>
    <mergeCell ref="BZ56:BZ58"/>
    <mergeCell ref="D8:J8"/>
    <mergeCell ref="G27:K27"/>
    <mergeCell ref="BX22:CB22"/>
    <mergeCell ref="BX19:CB19"/>
    <mergeCell ref="BX23:CB23"/>
    <mergeCell ref="BX21:CB21"/>
    <mergeCell ref="BX20:CB20"/>
    <mergeCell ref="BS26:BW26"/>
    <mergeCell ref="BS28:BW28"/>
    <mergeCell ref="CC22:CG22"/>
    <mergeCell ref="CC28:CG28"/>
    <mergeCell ref="CC27:CG27"/>
    <mergeCell ref="BX25:CB25"/>
    <mergeCell ref="BX24:CB24"/>
    <mergeCell ref="BS23:BW23"/>
    <mergeCell ref="BS24:BW24"/>
    <mergeCell ref="BX28:CB28"/>
    <mergeCell ref="BX27:CB27"/>
    <mergeCell ref="CC21:CG21"/>
    <mergeCell ref="CC20:CG20"/>
    <mergeCell ref="CC19:CG19"/>
    <mergeCell ref="CC26:CG26"/>
    <mergeCell ref="CC25:CG25"/>
    <mergeCell ref="CC24:CG24"/>
    <mergeCell ref="CC23:CG23"/>
    <mergeCell ref="CI24:CI25"/>
    <mergeCell ref="CI27:CI28"/>
    <mergeCell ref="CH19:CH20"/>
    <mergeCell ref="CH21:CH22"/>
    <mergeCell ref="CI19:CI20"/>
    <mergeCell ref="CI21:CI22"/>
  </mergeCells>
  <conditionalFormatting sqref="AN37:AO54 CC40:CC43 CC46:CC54 CD54 BY56:BY59 BZ59 BK8:BK14 BK16:BK24 BL22 BL24 BK26:BK34 BL32 BL34 CH7:CI8 CH10:CH16 CI10:CI12 CH23:CH28 CH19:CI22 CI23 CI26">
    <cfRule type="cellIs" priority="1" dxfId="0" operator="equal" stopIfTrue="1">
      <formula>"×"</formula>
    </cfRule>
    <cfRule type="cellIs" priority="2" dxfId="1" operator="equal" stopIfTrue="1">
      <formula>"△"</formula>
    </cfRule>
  </conditionalFormatting>
  <conditionalFormatting sqref="P26:P27">
    <cfRule type="cellIs" priority="3" dxfId="2" operator="equal" stopIfTrue="1">
      <formula>"×"</formula>
    </cfRule>
    <cfRule type="cellIs" priority="4" dxfId="1" operator="equal" stopIfTrue="1">
      <formula>"△"</formula>
    </cfRule>
  </conditionalFormatting>
  <printOptions/>
  <pageMargins left="0.7874015748031497" right="0.2755905511811024" top="0.74" bottom="0.24" header="0.38" footer="0.43"/>
  <pageSetup horizontalDpi="600" verticalDpi="600" orientation="landscape" paperSize="9" scale="69" r:id="rId2"/>
  <headerFooter alignWithMargins="0">
    <oddHeader>&amp;L&amp;8H24-143</oddHeader>
  </headerFooter>
  <drawing r:id="rId1"/>
</worksheet>
</file>

<file path=xl/worksheets/sheet2.xml><?xml version="1.0" encoding="utf-8"?>
<worksheet xmlns="http://schemas.openxmlformats.org/spreadsheetml/2006/main" xmlns:r="http://schemas.openxmlformats.org/officeDocument/2006/relationships">
  <dimension ref="A1:BA93"/>
  <sheetViews>
    <sheetView showGridLines="0" view="pageBreakPreview" zoomScaleSheetLayoutView="100" workbookViewId="0" topLeftCell="A1">
      <selection activeCell="F5" sqref="F5:AN5"/>
    </sheetView>
  </sheetViews>
  <sheetFormatPr defaultColWidth="9.00390625" defaultRowHeight="13.5"/>
  <cols>
    <col min="1" max="26" width="2.25390625" style="0" customWidth="1"/>
    <col min="27" max="27" width="2.375" style="0" customWidth="1"/>
    <col min="28" max="38" width="2.25390625" style="0" customWidth="1"/>
    <col min="39" max="39" width="4.25390625" style="0" customWidth="1"/>
    <col min="40" max="58" width="2.25390625" style="0" customWidth="1"/>
  </cols>
  <sheetData>
    <row r="1" spans="1:53" ht="17.25">
      <c r="A1" s="710" t="s">
        <v>9</v>
      </c>
      <c r="B1" s="710"/>
      <c r="C1" s="710"/>
      <c r="D1" s="710"/>
      <c r="E1" s="710"/>
      <c r="F1" s="710"/>
      <c r="G1" s="710"/>
      <c r="H1" s="710"/>
      <c r="I1" s="710"/>
      <c r="J1" s="710"/>
      <c r="K1" s="710"/>
      <c r="L1" s="710"/>
      <c r="M1" s="710"/>
      <c r="N1" s="710"/>
      <c r="O1" s="710"/>
      <c r="P1" s="710"/>
      <c r="Q1" s="710"/>
      <c r="R1" s="710"/>
      <c r="S1" s="710"/>
      <c r="T1" s="710"/>
      <c r="U1" s="710"/>
      <c r="V1" s="710"/>
      <c r="W1" s="710"/>
      <c r="X1" s="710"/>
      <c r="Y1" s="710"/>
      <c r="Z1" s="710"/>
      <c r="AA1" s="710"/>
      <c r="AB1" s="710"/>
      <c r="AC1" s="710"/>
      <c r="AD1" s="710"/>
      <c r="AE1" s="710"/>
      <c r="AF1" s="710"/>
      <c r="AG1" s="710"/>
      <c r="AH1" s="710"/>
      <c r="AI1" s="710"/>
      <c r="AJ1" s="710"/>
      <c r="AK1" s="710"/>
      <c r="AL1" s="13"/>
      <c r="AM1" s="13"/>
      <c r="AN1" s="14"/>
      <c r="AO1" s="4"/>
      <c r="AP1" s="6"/>
      <c r="AQ1" s="6"/>
      <c r="AR1" s="6"/>
      <c r="AS1" s="6"/>
      <c r="AT1" s="6"/>
      <c r="AU1" s="6"/>
      <c r="AV1" s="6"/>
      <c r="AW1" s="6"/>
      <c r="AX1" s="6"/>
      <c r="AY1" s="6"/>
      <c r="AZ1" s="6"/>
      <c r="BA1" s="6"/>
    </row>
    <row r="2" spans="1:53" ht="13.5">
      <c r="A2" s="14"/>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8"/>
      <c r="AP2" s="6"/>
      <c r="AQ2" s="6"/>
      <c r="AR2" s="6"/>
      <c r="AS2" s="6"/>
      <c r="AT2" s="6"/>
      <c r="AU2" s="6"/>
      <c r="AV2" s="6"/>
      <c r="AW2" s="6"/>
      <c r="AX2" s="6"/>
      <c r="AY2" s="6"/>
      <c r="AZ2" s="6"/>
      <c r="BA2" s="6"/>
    </row>
    <row r="3" spans="1:53" ht="14.25">
      <c r="A3" s="711" t="s">
        <v>480</v>
      </c>
      <c r="B3" s="711"/>
      <c r="C3" s="711"/>
      <c r="D3" s="711"/>
      <c r="E3" s="711"/>
      <c r="F3" s="711"/>
      <c r="G3" s="711"/>
      <c r="H3" s="711"/>
      <c r="I3" s="711"/>
      <c r="J3" s="711"/>
      <c r="K3" s="711"/>
      <c r="L3" s="711"/>
      <c r="M3" s="711"/>
      <c r="N3" s="711"/>
      <c r="O3" s="711"/>
      <c r="P3" s="711"/>
      <c r="Q3" s="711"/>
      <c r="R3" s="711"/>
      <c r="S3" s="711"/>
      <c r="T3" s="711"/>
      <c r="U3" s="711"/>
      <c r="V3" s="711"/>
      <c r="W3" s="711"/>
      <c r="X3" s="711"/>
      <c r="Y3" s="711"/>
      <c r="Z3" s="711"/>
      <c r="AA3" s="711"/>
      <c r="AB3" s="711"/>
      <c r="AC3" s="711"/>
      <c r="AD3" s="711"/>
      <c r="AE3" s="711"/>
      <c r="AF3" s="711"/>
      <c r="AG3" s="711"/>
      <c r="AH3" s="711"/>
      <c r="AI3" s="711"/>
      <c r="AJ3" s="711"/>
      <c r="AK3" s="711"/>
      <c r="AL3" s="15"/>
      <c r="AM3" s="15"/>
      <c r="AN3" s="14"/>
      <c r="AO3" s="8"/>
      <c r="AP3" s="6"/>
      <c r="AQ3" s="6"/>
      <c r="AR3" s="6"/>
      <c r="AS3" s="6"/>
      <c r="AT3" s="6"/>
      <c r="AU3" s="6"/>
      <c r="AV3" s="6"/>
      <c r="AW3" s="6"/>
      <c r="AX3" s="6"/>
      <c r="AY3" s="6"/>
      <c r="AZ3" s="6"/>
      <c r="BA3" s="6"/>
    </row>
    <row r="4" spans="1:53" ht="14.25" thickBot="1">
      <c r="A4" s="681" t="s">
        <v>23</v>
      </c>
      <c r="B4" s="681"/>
      <c r="C4" s="681"/>
      <c r="D4" s="681"/>
      <c r="E4" s="681"/>
      <c r="F4" s="681"/>
      <c r="G4" s="681"/>
      <c r="H4" s="681"/>
      <c r="I4" s="681"/>
      <c r="J4" s="681"/>
      <c r="K4" s="681"/>
      <c r="L4" s="681"/>
      <c r="M4" s="681"/>
      <c r="N4" s="681"/>
      <c r="O4" s="681"/>
      <c r="P4" s="681"/>
      <c r="Q4" s="681"/>
      <c r="R4" s="681"/>
      <c r="S4" s="681"/>
      <c r="T4" s="681"/>
      <c r="U4" s="681"/>
      <c r="V4" s="681"/>
      <c r="W4" s="681"/>
      <c r="X4" s="681"/>
      <c r="Y4" s="681"/>
      <c r="Z4" s="681"/>
      <c r="AA4" s="681"/>
      <c r="AB4" s="681"/>
      <c r="AC4" s="681"/>
      <c r="AD4" s="681"/>
      <c r="AE4" s="681"/>
      <c r="AF4" s="681"/>
      <c r="AG4" s="681"/>
      <c r="AH4" s="681"/>
      <c r="AI4" s="681"/>
      <c r="AJ4" s="681"/>
      <c r="AK4" s="681"/>
      <c r="AL4" s="681"/>
      <c r="AM4" s="681"/>
      <c r="AN4" s="14"/>
      <c r="AO4" s="8"/>
      <c r="AP4" s="6"/>
      <c r="AQ4" s="6"/>
      <c r="AR4" s="6"/>
      <c r="AS4" s="6"/>
      <c r="AT4" s="6"/>
      <c r="AU4" s="6"/>
      <c r="AV4" s="6"/>
      <c r="AW4" s="6"/>
      <c r="AX4" s="6"/>
      <c r="AY4" s="6"/>
      <c r="AZ4" s="6"/>
      <c r="BA4" s="6"/>
    </row>
    <row r="5" spans="1:53" ht="13.5">
      <c r="A5" s="678" t="s">
        <v>24</v>
      </c>
      <c r="B5" s="679"/>
      <c r="C5" s="679"/>
      <c r="D5" s="679"/>
      <c r="E5" s="680"/>
      <c r="F5" s="682" t="s">
        <v>491</v>
      </c>
      <c r="G5" s="676"/>
      <c r="H5" s="676"/>
      <c r="I5" s="676"/>
      <c r="J5" s="676"/>
      <c r="K5" s="676"/>
      <c r="L5" s="676"/>
      <c r="M5" s="676"/>
      <c r="N5" s="676"/>
      <c r="O5" s="676"/>
      <c r="P5" s="676"/>
      <c r="Q5" s="676"/>
      <c r="R5" s="676"/>
      <c r="S5" s="676"/>
      <c r="T5" s="676"/>
      <c r="U5" s="676"/>
      <c r="V5" s="676"/>
      <c r="W5" s="676"/>
      <c r="X5" s="676"/>
      <c r="Y5" s="676"/>
      <c r="Z5" s="676"/>
      <c r="AA5" s="676"/>
      <c r="AB5" s="676"/>
      <c r="AC5" s="676"/>
      <c r="AD5" s="676"/>
      <c r="AE5" s="676"/>
      <c r="AF5" s="676"/>
      <c r="AG5" s="676"/>
      <c r="AH5" s="676"/>
      <c r="AI5" s="676"/>
      <c r="AJ5" s="676"/>
      <c r="AK5" s="676"/>
      <c r="AL5" s="676"/>
      <c r="AM5" s="676"/>
      <c r="AN5" s="677"/>
      <c r="AO5" s="8"/>
      <c r="AP5" s="6"/>
      <c r="AQ5" s="6"/>
      <c r="AR5" s="6"/>
      <c r="AS5" s="6"/>
      <c r="AT5" s="6"/>
      <c r="AU5" s="6"/>
      <c r="AV5" s="6"/>
      <c r="AW5" s="6"/>
      <c r="AX5" s="6"/>
      <c r="AY5" s="6"/>
      <c r="AZ5" s="6"/>
      <c r="BA5" s="6"/>
    </row>
    <row r="6" spans="1:53" ht="13.5">
      <c r="A6" s="703" t="s">
        <v>25</v>
      </c>
      <c r="B6" s="704"/>
      <c r="C6" s="713" t="s">
        <v>26</v>
      </c>
      <c r="D6" s="714"/>
      <c r="E6" s="714"/>
      <c r="F6" s="714"/>
      <c r="G6" s="714"/>
      <c r="H6" s="714"/>
      <c r="I6" s="714"/>
      <c r="J6" s="714"/>
      <c r="K6" s="714"/>
      <c r="L6" s="714"/>
      <c r="M6" s="714"/>
      <c r="N6" s="714"/>
      <c r="O6" s="714"/>
      <c r="P6" s="714"/>
      <c r="Q6" s="714"/>
      <c r="R6" s="714"/>
      <c r="S6" s="714"/>
      <c r="T6" s="697"/>
      <c r="U6" s="713" t="s">
        <v>27</v>
      </c>
      <c r="V6" s="714"/>
      <c r="W6" s="714"/>
      <c r="X6" s="714"/>
      <c r="Y6" s="714"/>
      <c r="Z6" s="714"/>
      <c r="AA6" s="714"/>
      <c r="AB6" s="697"/>
      <c r="AC6" s="713" t="s">
        <v>28</v>
      </c>
      <c r="AD6" s="714"/>
      <c r="AE6" s="714"/>
      <c r="AF6" s="714"/>
      <c r="AG6" s="714"/>
      <c r="AH6" s="714"/>
      <c r="AI6" s="714"/>
      <c r="AJ6" s="714"/>
      <c r="AK6" s="714"/>
      <c r="AL6" s="714"/>
      <c r="AM6" s="714"/>
      <c r="AN6" s="715"/>
      <c r="AO6" s="8"/>
      <c r="AP6" s="6"/>
      <c r="AQ6" s="6"/>
      <c r="AR6" s="6"/>
      <c r="AS6" s="6"/>
      <c r="AT6" s="6"/>
      <c r="AU6" s="6"/>
      <c r="AV6" s="6"/>
      <c r="AW6" s="6"/>
      <c r="AX6" s="6"/>
      <c r="AY6" s="6"/>
      <c r="AZ6" s="6"/>
      <c r="BA6" s="6"/>
    </row>
    <row r="7" spans="1:53" ht="13.5">
      <c r="A7" s="701"/>
      <c r="B7" s="702"/>
      <c r="C7" s="698"/>
      <c r="D7" s="694"/>
      <c r="E7" s="694"/>
      <c r="F7" s="694"/>
      <c r="G7" s="694"/>
      <c r="H7" s="694"/>
      <c r="I7" s="694"/>
      <c r="J7" s="694"/>
      <c r="K7" s="694"/>
      <c r="L7" s="694"/>
      <c r="M7" s="694"/>
      <c r="N7" s="694"/>
      <c r="O7" s="694"/>
      <c r="P7" s="694"/>
      <c r="Q7" s="694"/>
      <c r="R7" s="694"/>
      <c r="S7" s="694"/>
      <c r="T7" s="695"/>
      <c r="U7" s="698"/>
      <c r="V7" s="694"/>
      <c r="W7" s="694"/>
      <c r="X7" s="694"/>
      <c r="Y7" s="694"/>
      <c r="Z7" s="694"/>
      <c r="AA7" s="694"/>
      <c r="AB7" s="692"/>
      <c r="AC7" s="688" t="s">
        <v>29</v>
      </c>
      <c r="AD7" s="689"/>
      <c r="AE7" s="689"/>
      <c r="AF7" s="689"/>
      <c r="AG7" s="689"/>
      <c r="AH7" s="689"/>
      <c r="AI7" s="689"/>
      <c r="AJ7" s="689"/>
      <c r="AK7" s="689"/>
      <c r="AL7" s="689"/>
      <c r="AM7" s="689"/>
      <c r="AN7" s="686"/>
      <c r="AO7" s="8"/>
      <c r="AP7" s="6"/>
      <c r="AQ7" s="6"/>
      <c r="AR7" s="6"/>
      <c r="AS7" s="6"/>
      <c r="AT7" s="6"/>
      <c r="AU7" s="6"/>
      <c r="AV7" s="6"/>
      <c r="AW7" s="6"/>
      <c r="AX7" s="6"/>
      <c r="AY7" s="6"/>
      <c r="AZ7" s="6"/>
      <c r="BA7" s="6"/>
    </row>
    <row r="8" spans="1:53" ht="13.5">
      <c r="A8" s="699"/>
      <c r="B8" s="700"/>
      <c r="C8" s="696"/>
      <c r="D8" s="690"/>
      <c r="E8" s="690"/>
      <c r="F8" s="690"/>
      <c r="G8" s="690"/>
      <c r="H8" s="690"/>
      <c r="I8" s="690"/>
      <c r="J8" s="690"/>
      <c r="K8" s="690"/>
      <c r="L8" s="690"/>
      <c r="M8" s="690"/>
      <c r="N8" s="690"/>
      <c r="O8" s="690"/>
      <c r="P8" s="690"/>
      <c r="Q8" s="690"/>
      <c r="R8" s="690"/>
      <c r="S8" s="690"/>
      <c r="T8" s="691"/>
      <c r="U8" s="696"/>
      <c r="V8" s="690"/>
      <c r="W8" s="690"/>
      <c r="X8" s="690"/>
      <c r="Y8" s="690"/>
      <c r="Z8" s="690"/>
      <c r="AA8" s="690"/>
      <c r="AB8" s="693"/>
      <c r="AC8" s="687"/>
      <c r="AD8" s="685"/>
      <c r="AE8" s="685"/>
      <c r="AF8" s="685"/>
      <c r="AG8" s="685"/>
      <c r="AH8" s="685"/>
      <c r="AI8" s="685"/>
      <c r="AJ8" s="685"/>
      <c r="AK8" s="685"/>
      <c r="AL8" s="685"/>
      <c r="AM8" s="685"/>
      <c r="AN8" s="683"/>
      <c r="AO8" s="8"/>
      <c r="AP8" s="6"/>
      <c r="AQ8" s="6"/>
      <c r="AR8" s="6"/>
      <c r="AS8" s="6"/>
      <c r="AT8" s="6"/>
      <c r="AU8" s="6"/>
      <c r="AV8" s="6"/>
      <c r="AW8" s="6"/>
      <c r="AX8" s="6"/>
      <c r="AY8" s="6"/>
      <c r="AZ8" s="6"/>
      <c r="BA8" s="6"/>
    </row>
    <row r="9" spans="1:53" ht="13.5">
      <c r="A9" s="684" t="s">
        <v>30</v>
      </c>
      <c r="B9" s="714"/>
      <c r="C9" s="714"/>
      <c r="D9" s="714"/>
      <c r="E9" s="697"/>
      <c r="F9" s="713" t="s">
        <v>31</v>
      </c>
      <c r="G9" s="714"/>
      <c r="H9" s="714"/>
      <c r="I9" s="714"/>
      <c r="J9" s="714"/>
      <c r="K9" s="714"/>
      <c r="L9" s="714"/>
      <c r="M9" s="714"/>
      <c r="N9" s="714"/>
      <c r="O9" s="714"/>
      <c r="P9" s="714"/>
      <c r="Q9" s="714"/>
      <c r="R9" s="714"/>
      <c r="S9" s="714"/>
      <c r="T9" s="697"/>
      <c r="U9" s="713" t="s">
        <v>32</v>
      </c>
      <c r="V9" s="714"/>
      <c r="W9" s="714"/>
      <c r="X9" s="714"/>
      <c r="Y9" s="714"/>
      <c r="Z9" s="714"/>
      <c r="AA9" s="714"/>
      <c r="AB9" s="714"/>
      <c r="AC9" s="714"/>
      <c r="AD9" s="714"/>
      <c r="AE9" s="714"/>
      <c r="AF9" s="714"/>
      <c r="AG9" s="714"/>
      <c r="AH9" s="714"/>
      <c r="AI9" s="714"/>
      <c r="AJ9" s="714"/>
      <c r="AK9" s="714"/>
      <c r="AL9" s="714"/>
      <c r="AM9" s="714"/>
      <c r="AN9" s="715"/>
      <c r="AO9" s="8"/>
      <c r="AP9" s="6"/>
      <c r="AQ9" s="6"/>
      <c r="AR9" s="6"/>
      <c r="AS9" s="6"/>
      <c r="AT9" s="6"/>
      <c r="AU9" s="6"/>
      <c r="AV9" s="6"/>
      <c r="AW9" s="6"/>
      <c r="AX9" s="6"/>
      <c r="AY9" s="6"/>
      <c r="AZ9" s="6"/>
      <c r="BA9" s="6"/>
    </row>
    <row r="10" spans="1:53" ht="13.5">
      <c r="A10" s="672" t="s">
        <v>33</v>
      </c>
      <c r="B10" s="673"/>
      <c r="C10" s="673"/>
      <c r="D10" s="673"/>
      <c r="E10" s="674"/>
      <c r="F10" s="698"/>
      <c r="G10" s="694"/>
      <c r="H10" s="694"/>
      <c r="I10" s="694"/>
      <c r="J10" s="694"/>
      <c r="K10" s="694"/>
      <c r="L10" s="694"/>
      <c r="M10" s="694"/>
      <c r="N10" s="694"/>
      <c r="O10" s="694"/>
      <c r="P10" s="694"/>
      <c r="Q10" s="694"/>
      <c r="R10" s="694"/>
      <c r="S10" s="694"/>
      <c r="T10" s="692"/>
      <c r="U10" s="655" t="s">
        <v>34</v>
      </c>
      <c r="V10" s="656"/>
      <c r="W10" s="656"/>
      <c r="X10" s="656"/>
      <c r="Y10" s="656"/>
      <c r="Z10" s="656"/>
      <c r="AA10" s="656"/>
      <c r="AB10" s="656"/>
      <c r="AC10" s="656"/>
      <c r="AD10" s="656"/>
      <c r="AE10" s="656"/>
      <c r="AF10" s="656"/>
      <c r="AG10" s="656"/>
      <c r="AH10" s="656"/>
      <c r="AI10" s="656"/>
      <c r="AJ10" s="656"/>
      <c r="AK10" s="656"/>
      <c r="AL10" s="656"/>
      <c r="AM10" s="656"/>
      <c r="AN10" s="657"/>
      <c r="AO10" s="8"/>
      <c r="AP10" s="6"/>
      <c r="AQ10" s="6"/>
      <c r="AR10" s="6"/>
      <c r="AS10" s="6"/>
      <c r="AT10" s="6"/>
      <c r="AU10" s="6"/>
      <c r="AV10" s="6"/>
      <c r="AW10" s="6"/>
      <c r="AX10" s="6"/>
      <c r="AY10" s="6"/>
      <c r="AZ10" s="6"/>
      <c r="BA10" s="6"/>
    </row>
    <row r="11" spans="1:53" ht="13.5">
      <c r="A11" s="675"/>
      <c r="B11" s="670"/>
      <c r="C11" s="670"/>
      <c r="D11" s="670"/>
      <c r="E11" s="671"/>
      <c r="F11" s="666"/>
      <c r="G11" s="667"/>
      <c r="H11" s="667"/>
      <c r="I11" s="667"/>
      <c r="J11" s="667"/>
      <c r="K11" s="667"/>
      <c r="L11" s="667"/>
      <c r="M11" s="667"/>
      <c r="N11" s="667"/>
      <c r="O11" s="667"/>
      <c r="P11" s="667"/>
      <c r="Q11" s="667"/>
      <c r="R11" s="667"/>
      <c r="S11" s="667"/>
      <c r="T11" s="663"/>
      <c r="U11" s="655" t="s">
        <v>494</v>
      </c>
      <c r="V11" s="656"/>
      <c r="W11" s="656"/>
      <c r="X11" s="656"/>
      <c r="Y11" s="656"/>
      <c r="Z11" s="656"/>
      <c r="AA11" s="656"/>
      <c r="AB11" s="656"/>
      <c r="AC11" s="656"/>
      <c r="AD11" s="656"/>
      <c r="AE11" s="656"/>
      <c r="AF11" s="656"/>
      <c r="AG11" s="656"/>
      <c r="AH11" s="656"/>
      <c r="AI11" s="656"/>
      <c r="AJ11" s="656"/>
      <c r="AK11" s="656"/>
      <c r="AL11" s="656"/>
      <c r="AM11" s="656"/>
      <c r="AN11" s="657"/>
      <c r="AO11" s="8"/>
      <c r="AP11" s="6"/>
      <c r="AQ11" s="6"/>
      <c r="AR11" s="6"/>
      <c r="AS11" s="6"/>
      <c r="AT11" s="6"/>
      <c r="AU11" s="6"/>
      <c r="AV11" s="6"/>
      <c r="AW11" s="6"/>
      <c r="AX11" s="6"/>
      <c r="AY11" s="6"/>
      <c r="AZ11" s="6"/>
      <c r="BA11" s="6"/>
    </row>
    <row r="12" spans="1:53" ht="14.25" thickBot="1">
      <c r="A12" s="668"/>
      <c r="B12" s="669"/>
      <c r="C12" s="669"/>
      <c r="D12" s="669"/>
      <c r="E12" s="665"/>
      <c r="F12" s="664"/>
      <c r="G12" s="653"/>
      <c r="H12" s="653"/>
      <c r="I12" s="653"/>
      <c r="J12" s="653"/>
      <c r="K12" s="653"/>
      <c r="L12" s="653"/>
      <c r="M12" s="653"/>
      <c r="N12" s="653"/>
      <c r="O12" s="653"/>
      <c r="P12" s="653"/>
      <c r="Q12" s="653"/>
      <c r="R12" s="653"/>
      <c r="S12" s="653"/>
      <c r="T12" s="654"/>
      <c r="U12" s="658"/>
      <c r="V12" s="659"/>
      <c r="W12" s="659"/>
      <c r="X12" s="659"/>
      <c r="Y12" s="659"/>
      <c r="Z12" s="659"/>
      <c r="AA12" s="659"/>
      <c r="AB12" s="659"/>
      <c r="AC12" s="659"/>
      <c r="AD12" s="659"/>
      <c r="AE12" s="659"/>
      <c r="AF12" s="659"/>
      <c r="AG12" s="659"/>
      <c r="AH12" s="659"/>
      <c r="AI12" s="659"/>
      <c r="AJ12" s="659"/>
      <c r="AK12" s="659"/>
      <c r="AL12" s="659"/>
      <c r="AM12" s="659"/>
      <c r="AN12" s="660"/>
      <c r="AO12" s="8"/>
      <c r="AP12" s="6"/>
      <c r="AQ12" s="6"/>
      <c r="AR12" s="6"/>
      <c r="AS12" s="6"/>
      <c r="AT12" s="6"/>
      <c r="AU12" s="6"/>
      <c r="AV12" s="6"/>
      <c r="AW12" s="6"/>
      <c r="AX12" s="6"/>
      <c r="AY12" s="6"/>
      <c r="AZ12" s="6"/>
      <c r="BA12" s="6"/>
    </row>
    <row r="13" spans="1:53" ht="14.25" thickTop="1">
      <c r="A13" s="661" t="s">
        <v>35</v>
      </c>
      <c r="B13" s="662"/>
      <c r="C13" s="662"/>
      <c r="D13" s="662"/>
      <c r="E13" s="645"/>
      <c r="F13" s="727" t="s">
        <v>36</v>
      </c>
      <c r="G13" s="728"/>
      <c r="H13" s="728"/>
      <c r="I13" s="728"/>
      <c r="J13" s="728"/>
      <c r="K13" s="728"/>
      <c r="L13" s="728"/>
      <c r="M13" s="728"/>
      <c r="N13" s="728"/>
      <c r="O13" s="728"/>
      <c r="P13" s="728"/>
      <c r="Q13" s="728"/>
      <c r="R13" s="728"/>
      <c r="S13" s="728"/>
      <c r="T13" s="728"/>
      <c r="U13" s="728"/>
      <c r="V13" s="728"/>
      <c r="W13" s="728"/>
      <c r="X13" s="729"/>
      <c r="Y13" s="727" t="s">
        <v>37</v>
      </c>
      <c r="Z13" s="728"/>
      <c r="AA13" s="728"/>
      <c r="AB13" s="728"/>
      <c r="AC13" s="728"/>
      <c r="AD13" s="728"/>
      <c r="AE13" s="729"/>
      <c r="AF13" s="727" t="s">
        <v>38</v>
      </c>
      <c r="AG13" s="728"/>
      <c r="AH13" s="728"/>
      <c r="AI13" s="728"/>
      <c r="AJ13" s="728"/>
      <c r="AK13" s="728"/>
      <c r="AL13" s="728"/>
      <c r="AM13" s="728"/>
      <c r="AN13" s="730"/>
      <c r="AO13" s="8"/>
      <c r="AP13" s="6"/>
      <c r="AQ13" s="6"/>
      <c r="AR13" s="6"/>
      <c r="AS13" s="6"/>
      <c r="AT13" s="6"/>
      <c r="AU13" s="6"/>
      <c r="AV13" s="6"/>
      <c r="AW13" s="6"/>
      <c r="AX13" s="6"/>
      <c r="AY13" s="6"/>
      <c r="AZ13" s="6"/>
      <c r="BA13" s="6"/>
    </row>
    <row r="14" spans="1:53" ht="13.5">
      <c r="A14" s="646"/>
      <c r="B14" s="647"/>
      <c r="C14" s="647"/>
      <c r="D14" s="647"/>
      <c r="E14" s="648"/>
      <c r="F14" s="655"/>
      <c r="G14" s="656"/>
      <c r="H14" s="656"/>
      <c r="I14" s="656"/>
      <c r="J14" s="656"/>
      <c r="K14" s="656"/>
      <c r="L14" s="656"/>
      <c r="M14" s="656"/>
      <c r="N14" s="656"/>
      <c r="O14" s="656"/>
      <c r="P14" s="656"/>
      <c r="Q14" s="656"/>
      <c r="R14" s="656"/>
      <c r="S14" s="656"/>
      <c r="T14" s="656"/>
      <c r="U14" s="656"/>
      <c r="V14" s="656"/>
      <c r="W14" s="656"/>
      <c r="X14" s="731"/>
      <c r="Y14" s="732"/>
      <c r="Z14" s="733"/>
      <c r="AA14" s="733"/>
      <c r="AB14" s="733"/>
      <c r="AC14" s="733"/>
      <c r="AD14" s="733"/>
      <c r="AE14" s="734"/>
      <c r="AF14" s="732"/>
      <c r="AG14" s="733"/>
      <c r="AH14" s="733"/>
      <c r="AI14" s="733"/>
      <c r="AJ14" s="733"/>
      <c r="AK14" s="733"/>
      <c r="AL14" s="733"/>
      <c r="AM14" s="733"/>
      <c r="AN14" s="735"/>
      <c r="AO14" s="8"/>
      <c r="AP14" s="6"/>
      <c r="AQ14" s="6"/>
      <c r="AR14" s="6"/>
      <c r="AS14" s="6"/>
      <c r="AT14" s="6"/>
      <c r="AU14" s="6"/>
      <c r="AV14" s="6"/>
      <c r="AW14" s="6"/>
      <c r="AX14" s="6"/>
      <c r="AY14" s="6"/>
      <c r="AZ14" s="6"/>
      <c r="BA14" s="6"/>
    </row>
    <row r="15" spans="1:53" ht="14.25" thickBot="1">
      <c r="A15" s="649"/>
      <c r="B15" s="650"/>
      <c r="C15" s="650"/>
      <c r="D15" s="650"/>
      <c r="E15" s="726"/>
      <c r="F15" s="736"/>
      <c r="G15" s="737"/>
      <c r="H15" s="737"/>
      <c r="I15" s="737"/>
      <c r="J15" s="737"/>
      <c r="K15" s="737"/>
      <c r="L15" s="737"/>
      <c r="M15" s="737"/>
      <c r="N15" s="737"/>
      <c r="O15" s="737"/>
      <c r="P15" s="737"/>
      <c r="Q15" s="737"/>
      <c r="R15" s="737"/>
      <c r="S15" s="737"/>
      <c r="T15" s="737"/>
      <c r="U15" s="737"/>
      <c r="V15" s="737"/>
      <c r="W15" s="737"/>
      <c r="X15" s="738"/>
      <c r="Y15" s="739"/>
      <c r="Z15" s="740"/>
      <c r="AA15" s="740"/>
      <c r="AB15" s="740"/>
      <c r="AC15" s="740"/>
      <c r="AD15" s="740"/>
      <c r="AE15" s="741"/>
      <c r="AF15" s="732"/>
      <c r="AG15" s="733"/>
      <c r="AH15" s="733"/>
      <c r="AI15" s="733"/>
      <c r="AJ15" s="733"/>
      <c r="AK15" s="689"/>
      <c r="AL15" s="689"/>
      <c r="AM15" s="689"/>
      <c r="AN15" s="686"/>
      <c r="AO15" s="8"/>
      <c r="AP15" s="6"/>
      <c r="AQ15" s="8"/>
      <c r="AR15" s="6"/>
      <c r="AS15" s="6"/>
      <c r="AT15" s="6"/>
      <c r="AU15" s="6"/>
      <c r="AV15" s="6"/>
      <c r="AW15" s="6"/>
      <c r="AX15" s="6"/>
      <c r="AY15" s="6"/>
      <c r="AZ15" s="6"/>
      <c r="BA15" s="6"/>
    </row>
    <row r="16" spans="1:53" ht="14.25" customHeight="1" thickTop="1">
      <c r="A16" s="716" t="s">
        <v>39</v>
      </c>
      <c r="B16" s="717"/>
      <c r="C16" s="742" t="s">
        <v>246</v>
      </c>
      <c r="D16" s="743"/>
      <c r="E16" s="743"/>
      <c r="F16" s="743"/>
      <c r="G16" s="743"/>
      <c r="H16" s="744"/>
      <c r="I16" s="745"/>
      <c r="J16" s="746"/>
      <c r="K16" s="746"/>
      <c r="L16" s="746"/>
      <c r="M16" s="746"/>
      <c r="N16" s="746"/>
      <c r="O16" s="746"/>
      <c r="P16" s="746"/>
      <c r="Q16" s="746"/>
      <c r="R16" s="746"/>
      <c r="S16" s="746"/>
      <c r="T16" s="747"/>
      <c r="U16" s="748" t="s">
        <v>40</v>
      </c>
      <c r="V16" s="749"/>
      <c r="W16" s="749"/>
      <c r="X16" s="749"/>
      <c r="Y16" s="749"/>
      <c r="Z16" s="750"/>
      <c r="AA16" s="760"/>
      <c r="AB16" s="761"/>
      <c r="AC16" s="761"/>
      <c r="AD16" s="761"/>
      <c r="AE16" s="761"/>
      <c r="AF16" s="761"/>
      <c r="AG16" s="761"/>
      <c r="AH16" s="761"/>
      <c r="AI16" s="761"/>
      <c r="AJ16" s="761"/>
      <c r="AK16" s="761"/>
      <c r="AL16" s="761"/>
      <c r="AM16" s="761"/>
      <c r="AN16" s="762"/>
      <c r="AO16" s="8"/>
      <c r="AP16" s="6"/>
      <c r="AQ16" s="8"/>
      <c r="AR16" s="6"/>
      <c r="AS16" s="6"/>
      <c r="AT16" s="6"/>
      <c r="AU16" s="6"/>
      <c r="AV16" s="6"/>
      <c r="AW16" s="6"/>
      <c r="AX16" s="6"/>
      <c r="AY16" s="6"/>
      <c r="AZ16" s="6"/>
      <c r="BA16" s="6"/>
    </row>
    <row r="17" spans="1:53" ht="13.5">
      <c r="A17" s="718"/>
      <c r="B17" s="719"/>
      <c r="C17" s="766" t="s">
        <v>41</v>
      </c>
      <c r="D17" s="767"/>
      <c r="E17" s="767"/>
      <c r="F17" s="767"/>
      <c r="G17" s="767"/>
      <c r="H17" s="768"/>
      <c r="I17" s="732" t="s">
        <v>42</v>
      </c>
      <c r="J17" s="733"/>
      <c r="K17" s="733"/>
      <c r="L17" s="733"/>
      <c r="M17" s="733"/>
      <c r="N17" s="733"/>
      <c r="O17" s="733"/>
      <c r="P17" s="733"/>
      <c r="Q17" s="733"/>
      <c r="R17" s="733"/>
      <c r="S17" s="733"/>
      <c r="T17" s="734"/>
      <c r="U17" s="751"/>
      <c r="V17" s="752"/>
      <c r="W17" s="752"/>
      <c r="X17" s="752"/>
      <c r="Y17" s="752"/>
      <c r="Z17" s="753"/>
      <c r="AA17" s="763"/>
      <c r="AB17" s="764"/>
      <c r="AC17" s="764"/>
      <c r="AD17" s="764"/>
      <c r="AE17" s="764"/>
      <c r="AF17" s="764"/>
      <c r="AG17" s="764"/>
      <c r="AH17" s="764"/>
      <c r="AI17" s="764"/>
      <c r="AJ17" s="764"/>
      <c r="AK17" s="764"/>
      <c r="AL17" s="764"/>
      <c r="AM17" s="764"/>
      <c r="AN17" s="765"/>
      <c r="AO17" s="8"/>
      <c r="AP17" s="6"/>
      <c r="AQ17" s="8"/>
      <c r="AR17" s="6"/>
      <c r="AS17" s="6"/>
      <c r="AT17" s="6"/>
      <c r="AU17" s="6"/>
      <c r="AV17" s="6"/>
      <c r="AW17" s="6"/>
      <c r="AX17" s="6"/>
      <c r="AY17" s="6"/>
      <c r="AZ17" s="6"/>
      <c r="BA17" s="6"/>
    </row>
    <row r="18" spans="1:53" ht="13.5">
      <c r="A18" s="718"/>
      <c r="B18" s="719"/>
      <c r="C18" s="742" t="s">
        <v>43</v>
      </c>
      <c r="D18" s="743"/>
      <c r="E18" s="743"/>
      <c r="F18" s="743"/>
      <c r="G18" s="743"/>
      <c r="H18" s="744"/>
      <c r="I18" s="732" t="s">
        <v>43</v>
      </c>
      <c r="J18" s="733"/>
      <c r="K18" s="733"/>
      <c r="L18" s="733"/>
      <c r="M18" s="733"/>
      <c r="N18" s="733"/>
      <c r="O18" s="733"/>
      <c r="P18" s="733"/>
      <c r="Q18" s="733"/>
      <c r="R18" s="733"/>
      <c r="S18" s="733"/>
      <c r="T18" s="734"/>
      <c r="U18" s="769" t="s">
        <v>44</v>
      </c>
      <c r="V18" s="770"/>
      <c r="W18" s="770"/>
      <c r="X18" s="770"/>
      <c r="Y18" s="770"/>
      <c r="Z18" s="771"/>
      <c r="AA18" s="772" t="s">
        <v>45</v>
      </c>
      <c r="AB18" s="773"/>
      <c r="AC18" s="773"/>
      <c r="AD18" s="774"/>
      <c r="AE18" s="732" t="s">
        <v>46</v>
      </c>
      <c r="AF18" s="733"/>
      <c r="AG18" s="733"/>
      <c r="AH18" s="733"/>
      <c r="AI18" s="733"/>
      <c r="AJ18" s="733"/>
      <c r="AK18" s="733"/>
      <c r="AL18" s="733"/>
      <c r="AM18" s="733"/>
      <c r="AN18" s="735"/>
      <c r="AO18" s="8"/>
      <c r="AP18" s="6"/>
      <c r="AQ18" s="8"/>
      <c r="AR18" s="6"/>
      <c r="AS18" s="6"/>
      <c r="AT18" s="6"/>
      <c r="AU18" s="6"/>
      <c r="AV18" s="6"/>
      <c r="AW18" s="6"/>
      <c r="AX18" s="6"/>
      <c r="AY18" s="6"/>
      <c r="AZ18" s="6"/>
      <c r="BA18" s="6"/>
    </row>
    <row r="19" spans="1:53" ht="13.5" customHeight="1">
      <c r="A19" s="718"/>
      <c r="B19" s="719"/>
      <c r="C19" s="742" t="s">
        <v>388</v>
      </c>
      <c r="D19" s="743"/>
      <c r="E19" s="743"/>
      <c r="F19" s="743"/>
      <c r="G19" s="743"/>
      <c r="H19" s="744"/>
      <c r="I19" s="757"/>
      <c r="J19" s="758"/>
      <c r="K19" s="758"/>
      <c r="L19" s="758"/>
      <c r="M19" s="758"/>
      <c r="N19" s="758"/>
      <c r="O19" s="758"/>
      <c r="P19" s="758"/>
      <c r="Q19" s="758"/>
      <c r="R19" s="758"/>
      <c r="S19" s="758"/>
      <c r="T19" s="759"/>
      <c r="U19" s="751"/>
      <c r="V19" s="752"/>
      <c r="W19" s="752"/>
      <c r="X19" s="752"/>
      <c r="Y19" s="752"/>
      <c r="Z19" s="753"/>
      <c r="AA19" s="772" t="s">
        <v>47</v>
      </c>
      <c r="AB19" s="773"/>
      <c r="AC19" s="773"/>
      <c r="AD19" s="774"/>
      <c r="AE19" s="732" t="s">
        <v>46</v>
      </c>
      <c r="AF19" s="733"/>
      <c r="AG19" s="733"/>
      <c r="AH19" s="733"/>
      <c r="AI19" s="733"/>
      <c r="AJ19" s="733"/>
      <c r="AK19" s="733"/>
      <c r="AL19" s="733"/>
      <c r="AM19" s="733"/>
      <c r="AN19" s="735"/>
      <c r="AO19" s="8"/>
      <c r="AP19" s="6"/>
      <c r="AQ19" s="8"/>
      <c r="AR19" s="6"/>
      <c r="AS19" s="6"/>
      <c r="AT19" s="6"/>
      <c r="AU19" s="6"/>
      <c r="AV19" s="6"/>
      <c r="AW19" s="6"/>
      <c r="AX19" s="6"/>
      <c r="AY19" s="6"/>
      <c r="AZ19" s="6"/>
      <c r="BA19" s="6"/>
    </row>
    <row r="20" spans="1:53" ht="13.5" customHeight="1">
      <c r="A20" s="718"/>
      <c r="B20" s="719"/>
      <c r="C20" s="742" t="s">
        <v>389</v>
      </c>
      <c r="D20" s="743"/>
      <c r="E20" s="743"/>
      <c r="F20" s="743"/>
      <c r="G20" s="743"/>
      <c r="H20" s="744"/>
      <c r="I20" s="732"/>
      <c r="J20" s="733"/>
      <c r="K20" s="733"/>
      <c r="L20" s="733"/>
      <c r="M20" s="733"/>
      <c r="N20" s="733"/>
      <c r="O20" s="733"/>
      <c r="P20" s="733"/>
      <c r="Q20" s="733"/>
      <c r="R20" s="733"/>
      <c r="S20" s="733"/>
      <c r="T20" s="734"/>
      <c r="U20" s="775" t="s">
        <v>48</v>
      </c>
      <c r="V20" s="776"/>
      <c r="W20" s="777"/>
      <c r="X20" s="40" t="s">
        <v>49</v>
      </c>
      <c r="Y20" s="41"/>
      <c r="Z20" s="42"/>
      <c r="AA20" s="687" t="s">
        <v>50</v>
      </c>
      <c r="AB20" s="685"/>
      <c r="AC20" s="685"/>
      <c r="AD20" s="685"/>
      <c r="AE20" s="685"/>
      <c r="AF20" s="685"/>
      <c r="AG20" s="685"/>
      <c r="AH20" s="685"/>
      <c r="AI20" s="685"/>
      <c r="AJ20" s="685"/>
      <c r="AK20" s="685"/>
      <c r="AL20" s="685"/>
      <c r="AM20" s="685"/>
      <c r="AN20" s="683"/>
      <c r="AO20" s="8"/>
      <c r="AP20" s="6"/>
      <c r="AQ20" s="8"/>
      <c r="AR20" s="6"/>
      <c r="AS20" s="6"/>
      <c r="AT20" s="6"/>
      <c r="AU20" s="6"/>
      <c r="AV20" s="6"/>
      <c r="AW20" s="6"/>
      <c r="AX20" s="6"/>
      <c r="AY20" s="6"/>
      <c r="AZ20" s="6"/>
      <c r="BA20" s="6"/>
    </row>
    <row r="21" spans="1:53" ht="13.5">
      <c r="A21" s="718"/>
      <c r="B21" s="719"/>
      <c r="C21" s="742" t="s">
        <v>248</v>
      </c>
      <c r="D21" s="743"/>
      <c r="E21" s="743"/>
      <c r="F21" s="743"/>
      <c r="G21" s="743"/>
      <c r="H21" s="744"/>
      <c r="I21" s="732"/>
      <c r="J21" s="733"/>
      <c r="K21" s="733"/>
      <c r="L21" s="733"/>
      <c r="M21" s="733"/>
      <c r="N21" s="733"/>
      <c r="O21" s="733"/>
      <c r="P21" s="733"/>
      <c r="Q21" s="733"/>
      <c r="R21" s="733"/>
      <c r="S21" s="733"/>
      <c r="T21" s="734"/>
      <c r="U21" s="754" t="s">
        <v>51</v>
      </c>
      <c r="V21" s="755"/>
      <c r="W21" s="756"/>
      <c r="X21" s="40" t="s">
        <v>52</v>
      </c>
      <c r="Y21" s="41"/>
      <c r="Z21" s="42"/>
      <c r="AA21" s="732" t="s">
        <v>53</v>
      </c>
      <c r="AB21" s="733"/>
      <c r="AC21" s="733"/>
      <c r="AD21" s="733"/>
      <c r="AE21" s="733"/>
      <c r="AF21" s="733"/>
      <c r="AG21" s="733"/>
      <c r="AH21" s="733"/>
      <c r="AI21" s="733"/>
      <c r="AJ21" s="733"/>
      <c r="AK21" s="733"/>
      <c r="AL21" s="733"/>
      <c r="AM21" s="733"/>
      <c r="AN21" s="735"/>
      <c r="AO21" s="8"/>
      <c r="AP21" s="6"/>
      <c r="AQ21" s="8"/>
      <c r="AR21" s="6"/>
      <c r="AS21" s="6"/>
      <c r="AT21" s="6"/>
      <c r="AU21" s="6"/>
      <c r="AV21" s="6"/>
      <c r="AW21" s="6"/>
      <c r="AX21" s="6"/>
      <c r="AY21" s="6"/>
      <c r="AZ21" s="6"/>
      <c r="BA21" s="6"/>
    </row>
    <row r="22" spans="1:53" ht="13.5">
      <c r="A22" s="718"/>
      <c r="B22" s="719"/>
      <c r="C22" s="742" t="s">
        <v>390</v>
      </c>
      <c r="D22" s="743"/>
      <c r="E22" s="743"/>
      <c r="F22" s="743"/>
      <c r="G22" s="743"/>
      <c r="H22" s="744"/>
      <c r="I22" s="732"/>
      <c r="J22" s="733"/>
      <c r="K22" s="733"/>
      <c r="L22" s="733"/>
      <c r="M22" s="733"/>
      <c r="N22" s="733"/>
      <c r="O22" s="733"/>
      <c r="P22" s="733"/>
      <c r="Q22" s="733"/>
      <c r="R22" s="733"/>
      <c r="S22" s="733"/>
      <c r="T22" s="734"/>
      <c r="U22" s="772" t="s">
        <v>54</v>
      </c>
      <c r="V22" s="773"/>
      <c r="W22" s="773"/>
      <c r="X22" s="773"/>
      <c r="Y22" s="773"/>
      <c r="Z22" s="774"/>
      <c r="AA22" s="732"/>
      <c r="AB22" s="733"/>
      <c r="AC22" s="733"/>
      <c r="AD22" s="733"/>
      <c r="AE22" s="733"/>
      <c r="AF22" s="733"/>
      <c r="AG22" s="733"/>
      <c r="AH22" s="733"/>
      <c r="AI22" s="733"/>
      <c r="AJ22" s="733"/>
      <c r="AK22" s="733"/>
      <c r="AL22" s="733"/>
      <c r="AM22" s="733"/>
      <c r="AN22" s="735"/>
      <c r="AO22" s="8"/>
      <c r="AP22" s="6"/>
      <c r="AQ22" s="8"/>
      <c r="AR22" s="6"/>
      <c r="AS22" s="6"/>
      <c r="AT22" s="6"/>
      <c r="AU22" s="6"/>
      <c r="AV22" s="6"/>
      <c r="AW22" s="6"/>
      <c r="AX22" s="6"/>
      <c r="AY22" s="6"/>
      <c r="AZ22" s="6"/>
      <c r="BA22" s="6"/>
    </row>
    <row r="23" spans="1:53" ht="13.5">
      <c r="A23" s="718"/>
      <c r="B23" s="719"/>
      <c r="C23" s="742" t="s">
        <v>59</v>
      </c>
      <c r="D23" s="743"/>
      <c r="E23" s="743"/>
      <c r="F23" s="743"/>
      <c r="G23" s="743"/>
      <c r="H23" s="744"/>
      <c r="I23" s="778" t="s">
        <v>60</v>
      </c>
      <c r="J23" s="733"/>
      <c r="K23" s="733"/>
      <c r="L23" s="733"/>
      <c r="M23" s="733"/>
      <c r="N23" s="733"/>
      <c r="O23" s="733"/>
      <c r="P23" s="733"/>
      <c r="Q23" s="733"/>
      <c r="R23" s="733"/>
      <c r="S23" s="733"/>
      <c r="T23" s="734"/>
      <c r="U23" s="772" t="s">
        <v>55</v>
      </c>
      <c r="V23" s="773"/>
      <c r="W23" s="773"/>
      <c r="X23" s="773"/>
      <c r="Y23" s="773"/>
      <c r="Z23" s="774"/>
      <c r="AA23" s="732" t="s">
        <v>56</v>
      </c>
      <c r="AB23" s="733"/>
      <c r="AC23" s="733"/>
      <c r="AD23" s="733"/>
      <c r="AE23" s="733"/>
      <c r="AF23" s="733"/>
      <c r="AG23" s="733"/>
      <c r="AH23" s="733"/>
      <c r="AI23" s="733"/>
      <c r="AJ23" s="733"/>
      <c r="AK23" s="733"/>
      <c r="AL23" s="733"/>
      <c r="AM23" s="733"/>
      <c r="AN23" s="735"/>
      <c r="AO23" s="8"/>
      <c r="AP23" s="6"/>
      <c r="AQ23" s="6"/>
      <c r="AR23" s="6"/>
      <c r="AS23" s="6"/>
      <c r="AT23" s="6"/>
      <c r="AU23" s="6"/>
      <c r="AV23" s="6"/>
      <c r="AW23" s="6"/>
      <c r="AX23" s="6"/>
      <c r="AY23" s="6"/>
      <c r="AZ23" s="6"/>
      <c r="BA23" s="6"/>
    </row>
    <row r="24" spans="1:53" ht="13.5">
      <c r="A24" s="718"/>
      <c r="B24" s="719"/>
      <c r="C24" s="742" t="s">
        <v>61</v>
      </c>
      <c r="D24" s="743"/>
      <c r="E24" s="743"/>
      <c r="F24" s="743"/>
      <c r="G24" s="743"/>
      <c r="H24" s="744"/>
      <c r="I24" s="732" t="s">
        <v>62</v>
      </c>
      <c r="J24" s="733"/>
      <c r="K24" s="733"/>
      <c r="L24" s="733"/>
      <c r="M24" s="733"/>
      <c r="N24" s="733"/>
      <c r="O24" s="733"/>
      <c r="P24" s="733"/>
      <c r="Q24" s="733"/>
      <c r="R24" s="733"/>
      <c r="S24" s="733"/>
      <c r="T24" s="734"/>
      <c r="U24" s="713" t="s">
        <v>57</v>
      </c>
      <c r="V24" s="714"/>
      <c r="W24" s="714"/>
      <c r="X24" s="714"/>
      <c r="Y24" s="714"/>
      <c r="Z24" s="697"/>
      <c r="AA24" s="732"/>
      <c r="AB24" s="733"/>
      <c r="AC24" s="733"/>
      <c r="AD24" s="733"/>
      <c r="AE24" s="733"/>
      <c r="AF24" s="733"/>
      <c r="AG24" s="733"/>
      <c r="AH24" s="733"/>
      <c r="AI24" s="733"/>
      <c r="AJ24" s="733"/>
      <c r="AK24" s="733"/>
      <c r="AL24" s="733"/>
      <c r="AM24" s="733"/>
      <c r="AN24" s="735"/>
      <c r="AO24" s="8"/>
      <c r="AP24" s="6"/>
      <c r="AQ24" s="6"/>
      <c r="AR24" s="6"/>
      <c r="AS24" s="6"/>
      <c r="AT24" s="6"/>
      <c r="AU24" s="6"/>
      <c r="AV24" s="6"/>
      <c r="AW24" s="6"/>
      <c r="AX24" s="6"/>
      <c r="AY24" s="6"/>
      <c r="AZ24" s="6"/>
      <c r="BA24" s="6"/>
    </row>
    <row r="25" spans="1:53" ht="13.5">
      <c r="A25" s="718"/>
      <c r="B25" s="719"/>
      <c r="C25" s="779" t="s">
        <v>64</v>
      </c>
      <c r="D25" s="780"/>
      <c r="E25" s="780"/>
      <c r="F25" s="781"/>
      <c r="G25" s="713" t="s">
        <v>65</v>
      </c>
      <c r="H25" s="697"/>
      <c r="I25" s="785" t="s">
        <v>66</v>
      </c>
      <c r="J25" s="786"/>
      <c r="K25" s="786"/>
      <c r="L25" s="786"/>
      <c r="M25" s="786"/>
      <c r="N25" s="786"/>
      <c r="O25" s="786"/>
      <c r="P25" s="786"/>
      <c r="Q25" s="786"/>
      <c r="R25" s="786"/>
      <c r="S25" s="786"/>
      <c r="T25" s="787"/>
      <c r="U25" s="769" t="s">
        <v>492</v>
      </c>
      <c r="V25" s="770"/>
      <c r="W25" s="770"/>
      <c r="X25" s="770"/>
      <c r="Y25" s="770"/>
      <c r="Z25" s="771"/>
      <c r="AA25" s="732"/>
      <c r="AB25" s="733"/>
      <c r="AC25" s="733"/>
      <c r="AD25" s="733"/>
      <c r="AE25" s="733"/>
      <c r="AF25" s="733"/>
      <c r="AG25" s="733"/>
      <c r="AH25" s="733"/>
      <c r="AI25" s="733"/>
      <c r="AJ25" s="733"/>
      <c r="AK25" s="733"/>
      <c r="AL25" s="733"/>
      <c r="AM25" s="733"/>
      <c r="AN25" s="735"/>
      <c r="AO25" s="8"/>
      <c r="AP25" s="6"/>
      <c r="AQ25" s="6"/>
      <c r="AR25" s="6"/>
      <c r="AS25" s="6"/>
      <c r="AT25" s="6"/>
      <c r="AU25" s="6"/>
      <c r="AV25" s="6"/>
      <c r="AW25" s="6"/>
      <c r="AX25" s="6"/>
      <c r="AY25" s="6"/>
      <c r="AZ25" s="6"/>
      <c r="BA25" s="6"/>
    </row>
    <row r="26" spans="1:53" ht="13.5">
      <c r="A26" s="718"/>
      <c r="B26" s="719"/>
      <c r="C26" s="782"/>
      <c r="D26" s="783"/>
      <c r="E26" s="783"/>
      <c r="F26" s="784"/>
      <c r="G26" s="709" t="s">
        <v>67</v>
      </c>
      <c r="H26" s="705"/>
      <c r="I26" s="785" t="s">
        <v>68</v>
      </c>
      <c r="J26" s="786"/>
      <c r="K26" s="786"/>
      <c r="L26" s="786"/>
      <c r="M26" s="786"/>
      <c r="N26" s="786"/>
      <c r="O26" s="786"/>
      <c r="P26" s="786"/>
      <c r="Q26" s="786"/>
      <c r="R26" s="786"/>
      <c r="S26" s="786"/>
      <c r="T26" s="787"/>
      <c r="U26" s="751"/>
      <c r="V26" s="752"/>
      <c r="W26" s="752"/>
      <c r="X26" s="752"/>
      <c r="Y26" s="752"/>
      <c r="Z26" s="753"/>
      <c r="AA26" s="732"/>
      <c r="AB26" s="733"/>
      <c r="AC26" s="733"/>
      <c r="AD26" s="733"/>
      <c r="AE26" s="733"/>
      <c r="AF26" s="733"/>
      <c r="AG26" s="733"/>
      <c r="AH26" s="733"/>
      <c r="AI26" s="733"/>
      <c r="AJ26" s="733"/>
      <c r="AK26" s="733"/>
      <c r="AL26" s="733"/>
      <c r="AM26" s="733"/>
      <c r="AN26" s="735"/>
      <c r="AO26" s="8"/>
      <c r="AP26" s="6"/>
      <c r="AQ26" s="6"/>
      <c r="AR26" s="6"/>
      <c r="AS26" s="6"/>
      <c r="AT26" s="6"/>
      <c r="AU26" s="6"/>
      <c r="AV26" s="6"/>
      <c r="AW26" s="6"/>
      <c r="AX26" s="6"/>
      <c r="AY26" s="6"/>
      <c r="AZ26" s="6"/>
      <c r="BA26" s="6"/>
    </row>
    <row r="27" spans="1:53" ht="13.5">
      <c r="A27" s="718"/>
      <c r="B27" s="719"/>
      <c r="C27" s="225"/>
      <c r="D27" s="226"/>
      <c r="E27" s="226"/>
      <c r="F27" s="226"/>
      <c r="G27" s="226"/>
      <c r="H27" s="226"/>
      <c r="I27" s="227"/>
      <c r="J27" s="227"/>
      <c r="K27" s="227"/>
      <c r="L27" s="227"/>
      <c r="M27" s="227"/>
      <c r="N27" s="227"/>
      <c r="O27" s="227"/>
      <c r="P27" s="227"/>
      <c r="Q27" s="227"/>
      <c r="R27" s="227"/>
      <c r="S27" s="227"/>
      <c r="T27" s="227"/>
      <c r="U27" s="44" t="s">
        <v>63</v>
      </c>
      <c r="V27" s="223"/>
      <c r="W27" s="223"/>
      <c r="X27" s="223"/>
      <c r="Y27" s="223"/>
      <c r="Z27" s="223"/>
      <c r="AA27" s="46"/>
      <c r="AB27" s="46"/>
      <c r="AC27" s="46"/>
      <c r="AD27" s="46"/>
      <c r="AE27" s="46"/>
      <c r="AF27" s="46"/>
      <c r="AG27" s="46"/>
      <c r="AH27" s="46"/>
      <c r="AI27" s="46"/>
      <c r="AJ27" s="46"/>
      <c r="AK27" s="46"/>
      <c r="AL27" s="46"/>
      <c r="AM27" s="46"/>
      <c r="AN27" s="148"/>
      <c r="AO27" s="8"/>
      <c r="AP27" s="6"/>
      <c r="AQ27" s="6"/>
      <c r="AR27" s="6"/>
      <c r="AS27" s="6"/>
      <c r="AT27" s="6"/>
      <c r="AU27" s="6"/>
      <c r="AV27" s="6"/>
      <c r="AW27" s="6"/>
      <c r="AX27" s="6"/>
      <c r="AY27" s="6"/>
      <c r="AZ27" s="6"/>
      <c r="BA27" s="6"/>
    </row>
    <row r="28" spans="1:53" ht="14.25" thickBot="1">
      <c r="A28" s="720"/>
      <c r="B28" s="721"/>
      <c r="C28" s="48"/>
      <c r="D28" s="228"/>
      <c r="E28" s="228"/>
      <c r="F28" s="228"/>
      <c r="G28" s="228"/>
      <c r="H28" s="228"/>
      <c r="I28" s="228"/>
      <c r="J28" s="228"/>
      <c r="K28" s="228"/>
      <c r="L28" s="228"/>
      <c r="M28" s="228"/>
      <c r="N28" s="228"/>
      <c r="O28" s="228"/>
      <c r="P28" s="228"/>
      <c r="Q28" s="228"/>
      <c r="R28" s="228"/>
      <c r="S28" s="228"/>
      <c r="T28" s="228"/>
      <c r="U28" s="232"/>
      <c r="V28" s="232"/>
      <c r="W28" s="232"/>
      <c r="X28" s="232"/>
      <c r="Y28" s="232"/>
      <c r="Z28" s="232"/>
      <c r="AA28" s="49"/>
      <c r="AB28" s="49"/>
      <c r="AC28" s="49"/>
      <c r="AD28" s="49"/>
      <c r="AE28" s="49"/>
      <c r="AF28" s="49"/>
      <c r="AG28" s="49"/>
      <c r="AH28" s="49"/>
      <c r="AI28" s="49"/>
      <c r="AJ28" s="49"/>
      <c r="AK28" s="49"/>
      <c r="AL28" s="49"/>
      <c r="AM28" s="49"/>
      <c r="AN28" s="233"/>
      <c r="AO28" s="8"/>
      <c r="AP28" s="6"/>
      <c r="AQ28" s="6"/>
      <c r="AR28" s="6"/>
      <c r="AS28" s="6"/>
      <c r="AT28" s="6"/>
      <c r="AU28" s="6"/>
      <c r="AV28" s="6"/>
      <c r="AW28" s="6"/>
      <c r="AX28" s="6"/>
      <c r="AY28" s="6"/>
      <c r="AZ28" s="6"/>
      <c r="BA28" s="6"/>
    </row>
    <row r="29" spans="1:53" ht="15" thickTop="1">
      <c r="A29" s="788" t="s">
        <v>382</v>
      </c>
      <c r="B29" s="789"/>
      <c r="C29" s="50"/>
      <c r="D29" s="50"/>
      <c r="E29" s="50"/>
      <c r="F29" s="794" t="s">
        <v>70</v>
      </c>
      <c r="G29" s="795"/>
      <c r="H29" s="795"/>
      <c r="I29" s="795"/>
      <c r="J29" s="795"/>
      <c r="K29" s="795"/>
      <c r="L29" s="795"/>
      <c r="M29" s="50"/>
      <c r="N29" s="50"/>
      <c r="O29" s="50"/>
      <c r="P29" s="50"/>
      <c r="Q29" s="50"/>
      <c r="R29" s="50"/>
      <c r="S29" s="50"/>
      <c r="T29" s="50"/>
      <c r="U29" s="50"/>
      <c r="V29" s="50"/>
      <c r="W29" s="50"/>
      <c r="X29" s="50"/>
      <c r="Y29" s="50"/>
      <c r="Z29" s="50"/>
      <c r="AA29" s="50"/>
      <c r="AB29" s="50"/>
      <c r="AC29" s="50"/>
      <c r="AD29" s="50"/>
      <c r="AE29" s="50"/>
      <c r="AF29" s="50" t="s">
        <v>71</v>
      </c>
      <c r="AG29" s="50"/>
      <c r="AH29" s="50"/>
      <c r="AI29" s="50"/>
      <c r="AJ29" s="50"/>
      <c r="AK29" s="50"/>
      <c r="AL29" s="51" t="s">
        <v>72</v>
      </c>
      <c r="AM29" s="52" t="s">
        <v>73</v>
      </c>
      <c r="AN29" s="53" t="s">
        <v>74</v>
      </c>
      <c r="AO29" s="8"/>
      <c r="AP29" s="6"/>
      <c r="AQ29" s="6"/>
      <c r="AR29" s="6"/>
      <c r="AS29" s="6"/>
      <c r="AT29" s="6"/>
      <c r="AU29" s="6"/>
      <c r="AV29" s="6"/>
      <c r="AW29" s="6"/>
      <c r="AX29" s="6"/>
      <c r="AY29" s="6"/>
      <c r="AZ29" s="6"/>
      <c r="BA29" s="6"/>
    </row>
    <row r="30" spans="1:53" ht="13.5">
      <c r="A30" s="790"/>
      <c r="B30" s="791"/>
      <c r="D30" s="54"/>
      <c r="E30" s="54" t="s">
        <v>75</v>
      </c>
      <c r="F30" s="54"/>
      <c r="G30" s="54"/>
      <c r="H30" s="54"/>
      <c r="I30" s="54"/>
      <c r="J30" s="54"/>
      <c r="K30" s="54"/>
      <c r="L30" s="54"/>
      <c r="M30" s="54"/>
      <c r="N30" s="54"/>
      <c r="O30" s="54"/>
      <c r="P30" s="54"/>
      <c r="Q30" s="54"/>
      <c r="R30" s="54"/>
      <c r="S30" s="54"/>
      <c r="T30" s="54"/>
      <c r="U30" s="54"/>
      <c r="V30" s="54"/>
      <c r="W30" s="54"/>
      <c r="X30" s="54"/>
      <c r="Y30" s="54"/>
      <c r="Z30" s="54"/>
      <c r="AA30" s="54"/>
      <c r="AB30" s="54"/>
      <c r="AC30" s="55"/>
      <c r="AD30" s="796">
        <v>24</v>
      </c>
      <c r="AE30" s="797"/>
      <c r="AF30" s="797"/>
      <c r="AG30" s="797"/>
      <c r="AH30" s="797"/>
      <c r="AI30" s="797"/>
      <c r="AJ30" s="797"/>
      <c r="AK30" s="798"/>
      <c r="AL30" s="442"/>
      <c r="AM30" s="799"/>
      <c r="AN30" s="808" t="s">
        <v>76</v>
      </c>
      <c r="AO30" s="8"/>
      <c r="AP30" s="6"/>
      <c r="AQ30" s="6"/>
      <c r="AR30" s="6"/>
      <c r="AS30" s="6"/>
      <c r="AT30" s="6"/>
      <c r="AU30" s="6"/>
      <c r="AV30" s="6"/>
      <c r="AW30" s="6"/>
      <c r="AX30" s="6"/>
      <c r="AY30" s="6"/>
      <c r="AZ30" s="6"/>
      <c r="BA30" s="6"/>
    </row>
    <row r="31" spans="1:53" ht="13.5">
      <c r="A31" s="790"/>
      <c r="B31" s="791"/>
      <c r="C31" s="43"/>
      <c r="D31" s="54"/>
      <c r="E31" s="54" t="s">
        <v>77</v>
      </c>
      <c r="F31" s="54"/>
      <c r="G31" s="54"/>
      <c r="H31" s="54"/>
      <c r="I31" s="54"/>
      <c r="J31" s="54"/>
      <c r="K31" s="54"/>
      <c r="L31" s="54"/>
      <c r="M31" s="54"/>
      <c r="N31" s="54"/>
      <c r="O31" s="54"/>
      <c r="P31" s="54"/>
      <c r="Q31" s="54"/>
      <c r="R31" s="54"/>
      <c r="S31" s="54"/>
      <c r="T31" s="54"/>
      <c r="U31" s="54"/>
      <c r="V31" s="54"/>
      <c r="W31" s="54"/>
      <c r="X31" s="54"/>
      <c r="Y31" s="54"/>
      <c r="Z31" s="54"/>
      <c r="AA31" s="54"/>
      <c r="AB31" s="54"/>
      <c r="AC31" s="55"/>
      <c r="AD31" s="796">
        <v>8</v>
      </c>
      <c r="AE31" s="797"/>
      <c r="AF31" s="797"/>
      <c r="AG31" s="797"/>
      <c r="AH31" s="797"/>
      <c r="AI31" s="797"/>
      <c r="AJ31" s="797"/>
      <c r="AK31" s="798"/>
      <c r="AL31" s="442"/>
      <c r="AM31" s="800"/>
      <c r="AN31" s="809"/>
      <c r="AO31" s="8"/>
      <c r="AP31" s="6"/>
      <c r="AQ31" s="6"/>
      <c r="AR31" s="6"/>
      <c r="AS31" s="6"/>
      <c r="AT31" s="6"/>
      <c r="AU31" s="6"/>
      <c r="AV31" s="6"/>
      <c r="AW31" s="6"/>
      <c r="AX31" s="6"/>
      <c r="AY31" s="6"/>
      <c r="AZ31" s="6"/>
      <c r="BA31" s="6"/>
    </row>
    <row r="32" spans="1:53" ht="13.5">
      <c r="A32" s="790"/>
      <c r="B32" s="791"/>
      <c r="C32" s="56"/>
      <c r="D32" s="54"/>
      <c r="E32" s="54" t="s">
        <v>78</v>
      </c>
      <c r="F32" s="54"/>
      <c r="G32" s="54"/>
      <c r="H32" s="54"/>
      <c r="I32" s="54"/>
      <c r="J32" s="54"/>
      <c r="K32" s="54"/>
      <c r="L32" s="54"/>
      <c r="M32" s="54"/>
      <c r="N32" s="54"/>
      <c r="O32" s="54"/>
      <c r="P32" s="54"/>
      <c r="Q32" s="54"/>
      <c r="R32" s="54"/>
      <c r="S32" s="54"/>
      <c r="T32" s="54"/>
      <c r="U32" s="54"/>
      <c r="V32" s="54"/>
      <c r="W32" s="54"/>
      <c r="X32" s="54"/>
      <c r="Y32" s="54"/>
      <c r="Z32" s="54"/>
      <c r="AA32" s="54"/>
      <c r="AB32" s="54"/>
      <c r="AC32" s="55"/>
      <c r="AD32" s="811">
        <v>0.39</v>
      </c>
      <c r="AE32" s="812"/>
      <c r="AF32" s="812"/>
      <c r="AG32" s="812"/>
      <c r="AH32" s="812"/>
      <c r="AI32" s="812"/>
      <c r="AJ32" s="812"/>
      <c r="AK32" s="813"/>
      <c r="AL32" s="442"/>
      <c r="AM32" s="800"/>
      <c r="AN32" s="809"/>
      <c r="AO32" s="8"/>
      <c r="AP32" s="6"/>
      <c r="AQ32" s="6"/>
      <c r="AR32" s="6"/>
      <c r="AS32" s="6"/>
      <c r="AT32" s="6"/>
      <c r="AU32" s="6"/>
      <c r="AV32" s="6"/>
      <c r="AW32" s="6"/>
      <c r="AX32" s="6"/>
      <c r="AY32" s="6"/>
      <c r="AZ32" s="6"/>
      <c r="BA32" s="6"/>
    </row>
    <row r="33" spans="1:53" ht="13.5">
      <c r="A33" s="790"/>
      <c r="B33" s="791"/>
      <c r="D33" s="229"/>
      <c r="E33" s="41" t="s">
        <v>79</v>
      </c>
      <c r="F33" s="229"/>
      <c r="G33" s="229"/>
      <c r="H33" s="229"/>
      <c r="I33" s="229"/>
      <c r="J33" s="229"/>
      <c r="K33" s="229"/>
      <c r="L33" s="229"/>
      <c r="M33" s="229"/>
      <c r="N33" s="229"/>
      <c r="O33" s="229"/>
      <c r="P33" s="229"/>
      <c r="Q33" s="45"/>
      <c r="R33" s="60"/>
      <c r="S33" s="60"/>
      <c r="T33" s="60"/>
      <c r="U33" s="60"/>
      <c r="V33" s="60"/>
      <c r="W33" s="60"/>
      <c r="X33" s="60"/>
      <c r="Y33" s="60"/>
      <c r="Z33" s="60"/>
      <c r="AA33" s="60"/>
      <c r="AB33" s="60"/>
      <c r="AC33" s="230"/>
      <c r="AD33" s="811">
        <v>3.2</v>
      </c>
      <c r="AE33" s="812"/>
      <c r="AF33" s="812"/>
      <c r="AG33" s="812"/>
      <c r="AH33" s="812"/>
      <c r="AI33" s="812"/>
      <c r="AJ33" s="812"/>
      <c r="AK33" s="813"/>
      <c r="AL33" s="442"/>
      <c r="AM33" s="800"/>
      <c r="AN33" s="809"/>
      <c r="AO33" s="8"/>
      <c r="AP33" s="6"/>
      <c r="AQ33" s="6"/>
      <c r="AR33" s="6"/>
      <c r="AS33" s="6"/>
      <c r="AT33" s="6"/>
      <c r="AU33" s="6"/>
      <c r="AV33" s="6"/>
      <c r="AW33" s="6"/>
      <c r="AX33" s="6"/>
      <c r="AY33" s="6"/>
      <c r="AZ33" s="6"/>
      <c r="BA33" s="6"/>
    </row>
    <row r="34" spans="1:53" ht="13.5">
      <c r="A34" s="790"/>
      <c r="B34" s="791"/>
      <c r="D34" s="54"/>
      <c r="E34" s="54" t="s">
        <v>80</v>
      </c>
      <c r="F34" s="54"/>
      <c r="G34" s="54"/>
      <c r="H34" s="54"/>
      <c r="I34" s="54"/>
      <c r="J34" s="54"/>
      <c r="K34" s="54"/>
      <c r="L34" s="54"/>
      <c r="M34" s="54"/>
      <c r="N34" s="54"/>
      <c r="O34" s="54"/>
      <c r="P34" s="54"/>
      <c r="Q34" s="54"/>
      <c r="R34" s="54"/>
      <c r="S34" s="54"/>
      <c r="T34" s="54"/>
      <c r="U34" s="54"/>
      <c r="V34" s="54"/>
      <c r="W34" s="54"/>
      <c r="X34" s="54"/>
      <c r="Y34" s="54"/>
      <c r="Z34" s="54"/>
      <c r="AA34" s="54"/>
      <c r="AB34" s="54"/>
      <c r="AC34" s="55"/>
      <c r="AD34" s="796">
        <v>0.9</v>
      </c>
      <c r="AE34" s="797"/>
      <c r="AF34" s="797"/>
      <c r="AG34" s="797"/>
      <c r="AH34" s="797"/>
      <c r="AI34" s="797"/>
      <c r="AJ34" s="797"/>
      <c r="AK34" s="798"/>
      <c r="AL34" s="442"/>
      <c r="AM34" s="800"/>
      <c r="AN34" s="809"/>
      <c r="AO34" s="8"/>
      <c r="AP34" s="8"/>
      <c r="AQ34" s="6"/>
      <c r="AR34" s="6"/>
      <c r="AS34" s="6"/>
      <c r="AT34" s="6"/>
      <c r="AU34" s="6"/>
      <c r="AV34" s="6"/>
      <c r="AW34" s="6"/>
      <c r="AX34" s="6"/>
      <c r="AY34" s="6"/>
      <c r="AZ34" s="6"/>
      <c r="BA34" s="6"/>
    </row>
    <row r="35" spans="1:53" ht="13.5">
      <c r="A35" s="790"/>
      <c r="B35" s="791"/>
      <c r="C35" s="43"/>
      <c r="D35" s="54"/>
      <c r="E35" s="60" t="s">
        <v>81</v>
      </c>
      <c r="F35" s="60"/>
      <c r="G35" s="60"/>
      <c r="H35" s="60"/>
      <c r="I35" s="60"/>
      <c r="J35" s="60"/>
      <c r="K35" s="54"/>
      <c r="L35" s="54"/>
      <c r="M35" s="54"/>
      <c r="N35" s="54"/>
      <c r="O35" s="54"/>
      <c r="P35" s="54"/>
      <c r="Q35" s="56"/>
      <c r="R35" s="54"/>
      <c r="S35" s="54" t="s">
        <v>82</v>
      </c>
      <c r="T35" s="54"/>
      <c r="U35" s="54"/>
      <c r="V35" s="54"/>
      <c r="W35" s="54"/>
      <c r="X35" s="54"/>
      <c r="Y35" s="54"/>
      <c r="Z35" s="54"/>
      <c r="AA35" s="54"/>
      <c r="AB35" s="54"/>
      <c r="AC35" s="55"/>
      <c r="AD35" s="796">
        <v>1.6</v>
      </c>
      <c r="AE35" s="797"/>
      <c r="AF35" s="797"/>
      <c r="AG35" s="797"/>
      <c r="AH35" s="797"/>
      <c r="AI35" s="797"/>
      <c r="AJ35" s="797"/>
      <c r="AK35" s="798"/>
      <c r="AL35" s="442"/>
      <c r="AM35" s="800"/>
      <c r="AN35" s="809"/>
      <c r="AO35" s="8"/>
      <c r="AP35" s="8"/>
      <c r="AQ35" s="6"/>
      <c r="AR35" s="6"/>
      <c r="AS35" s="6"/>
      <c r="AT35" s="6"/>
      <c r="AU35" s="6"/>
      <c r="AV35" s="6"/>
      <c r="AW35" s="6"/>
      <c r="AX35" s="6"/>
      <c r="AY35" s="6"/>
      <c r="AZ35" s="6"/>
      <c r="BA35" s="6"/>
    </row>
    <row r="36" spans="1:53" ht="13.5">
      <c r="A36" s="790"/>
      <c r="B36" s="791"/>
      <c r="C36" s="722" t="s">
        <v>83</v>
      </c>
      <c r="D36" s="723"/>
      <c r="E36" s="723"/>
      <c r="F36" s="723"/>
      <c r="G36" s="723"/>
      <c r="H36" s="723"/>
      <c r="I36" s="723"/>
      <c r="J36" s="723"/>
      <c r="K36" s="723"/>
      <c r="L36" s="723"/>
      <c r="M36" s="723"/>
      <c r="N36" s="723"/>
      <c r="O36" s="723"/>
      <c r="P36" s="724"/>
      <c r="Q36" s="814" t="s">
        <v>84</v>
      </c>
      <c r="R36" s="815"/>
      <c r="S36" s="815"/>
      <c r="T36" s="815"/>
      <c r="U36" s="815"/>
      <c r="V36" s="815"/>
      <c r="W36" s="815"/>
      <c r="X36" s="815"/>
      <c r="Y36" s="815"/>
      <c r="Z36" s="815"/>
      <c r="AA36" s="815"/>
      <c r="AB36" s="815"/>
      <c r="AC36" s="815"/>
      <c r="AD36" s="815"/>
      <c r="AE36" s="815"/>
      <c r="AF36" s="815"/>
      <c r="AG36" s="815"/>
      <c r="AH36" s="815"/>
      <c r="AI36" s="815"/>
      <c r="AJ36" s="815"/>
      <c r="AK36" s="816"/>
      <c r="AL36" s="806"/>
      <c r="AM36" s="800"/>
      <c r="AN36" s="809"/>
      <c r="AO36" s="8"/>
      <c r="AP36" s="8"/>
      <c r="AQ36" s="6"/>
      <c r="AR36" s="6"/>
      <c r="AS36" s="6"/>
      <c r="AT36" s="6"/>
      <c r="AU36" s="6"/>
      <c r="AV36" s="6"/>
      <c r="AW36" s="6"/>
      <c r="AX36" s="6"/>
      <c r="AY36" s="6"/>
      <c r="AZ36" s="6"/>
      <c r="BA36" s="6"/>
    </row>
    <row r="37" spans="1:53" ht="13.5">
      <c r="A37" s="790"/>
      <c r="B37" s="791"/>
      <c r="C37" s="709"/>
      <c r="D37" s="706"/>
      <c r="E37" s="706"/>
      <c r="F37" s="706"/>
      <c r="G37" s="706"/>
      <c r="H37" s="706"/>
      <c r="I37" s="706"/>
      <c r="J37" s="706"/>
      <c r="K37" s="706"/>
      <c r="L37" s="706"/>
      <c r="M37" s="706"/>
      <c r="N37" s="706"/>
      <c r="O37" s="706"/>
      <c r="P37" s="705"/>
      <c r="Q37" s="817"/>
      <c r="R37" s="817"/>
      <c r="S37" s="817"/>
      <c r="T37" s="817"/>
      <c r="U37" s="817"/>
      <c r="V37" s="817"/>
      <c r="W37" s="817"/>
      <c r="X37" s="817"/>
      <c r="Y37" s="817"/>
      <c r="Z37" s="817"/>
      <c r="AA37" s="817"/>
      <c r="AB37" s="817"/>
      <c r="AC37" s="817"/>
      <c r="AD37" s="817"/>
      <c r="AE37" s="817"/>
      <c r="AF37" s="817"/>
      <c r="AG37" s="817"/>
      <c r="AH37" s="817"/>
      <c r="AI37" s="817"/>
      <c r="AJ37" s="817"/>
      <c r="AK37" s="818"/>
      <c r="AL37" s="807"/>
      <c r="AM37" s="801"/>
      <c r="AN37" s="809"/>
      <c r="AO37" s="8"/>
      <c r="AP37" s="8"/>
      <c r="AQ37" s="6"/>
      <c r="AR37" s="6"/>
      <c r="AS37" s="6"/>
      <c r="AT37" s="6"/>
      <c r="AU37" s="6"/>
      <c r="AV37" s="6"/>
      <c r="AW37" s="6"/>
      <c r="AX37" s="6"/>
      <c r="AY37" s="6"/>
      <c r="AZ37" s="6"/>
      <c r="BA37" s="6"/>
    </row>
    <row r="38" spans="1:53" ht="14.25">
      <c r="A38" s="790"/>
      <c r="B38" s="791"/>
      <c r="D38" s="25"/>
      <c r="E38" s="61" t="s">
        <v>85</v>
      </c>
      <c r="F38" s="32"/>
      <c r="G38" s="32"/>
      <c r="H38" s="32"/>
      <c r="I38" s="32"/>
      <c r="J38" s="32"/>
      <c r="K38" s="29"/>
      <c r="L38" s="29"/>
      <c r="M38" s="29"/>
      <c r="N38" s="29"/>
      <c r="O38" s="29"/>
      <c r="P38" s="29"/>
      <c r="Q38" s="29"/>
      <c r="R38" s="29"/>
      <c r="S38" s="29"/>
      <c r="T38" s="29"/>
      <c r="U38" s="29"/>
      <c r="V38" s="29"/>
      <c r="W38" s="29"/>
      <c r="X38" s="29"/>
      <c r="Y38" s="29"/>
      <c r="Z38" s="29"/>
      <c r="AA38" s="29"/>
      <c r="AB38" s="29"/>
      <c r="AC38" s="30"/>
      <c r="AD38" s="732" t="s">
        <v>86</v>
      </c>
      <c r="AE38" s="733"/>
      <c r="AF38" s="733"/>
      <c r="AG38" s="733"/>
      <c r="AH38" s="733"/>
      <c r="AI38" s="733"/>
      <c r="AJ38" s="733"/>
      <c r="AK38" s="734"/>
      <c r="AL38" s="442"/>
      <c r="AM38" s="819"/>
      <c r="AN38" s="809"/>
      <c r="AO38" s="8"/>
      <c r="AP38" s="8"/>
      <c r="AQ38" s="6"/>
      <c r="AR38" s="6"/>
      <c r="AS38" s="6"/>
      <c r="AT38" s="6"/>
      <c r="AU38" s="6"/>
      <c r="AV38" s="6"/>
      <c r="AW38" s="6"/>
      <c r="AX38" s="6"/>
      <c r="AY38" s="6"/>
      <c r="AZ38" s="6"/>
      <c r="BA38" s="6"/>
    </row>
    <row r="39" spans="1:53" ht="14.25">
      <c r="A39" s="790"/>
      <c r="B39" s="791"/>
      <c r="C39" s="43"/>
      <c r="D39" s="32"/>
      <c r="E39" s="61" t="s">
        <v>87</v>
      </c>
      <c r="F39" s="32"/>
      <c r="G39" s="32"/>
      <c r="H39" s="32"/>
      <c r="I39" s="32"/>
      <c r="J39" s="32"/>
      <c r="K39" s="29"/>
      <c r="L39" s="29"/>
      <c r="M39" s="29"/>
      <c r="N39" s="29"/>
      <c r="O39" s="29"/>
      <c r="P39" s="29"/>
      <c r="Q39" s="29"/>
      <c r="R39" s="29"/>
      <c r="S39" s="29"/>
      <c r="T39" s="29"/>
      <c r="U39" s="29"/>
      <c r="V39" s="29"/>
      <c r="W39" s="29"/>
      <c r="X39" s="29"/>
      <c r="Y39" s="29"/>
      <c r="Z39" s="29"/>
      <c r="AA39" s="29"/>
      <c r="AB39" s="29"/>
      <c r="AC39" s="30"/>
      <c r="AD39" s="732" t="s">
        <v>88</v>
      </c>
      <c r="AE39" s="733"/>
      <c r="AF39" s="733"/>
      <c r="AG39" s="733"/>
      <c r="AH39" s="733"/>
      <c r="AI39" s="733"/>
      <c r="AJ39" s="733"/>
      <c r="AK39" s="734"/>
      <c r="AL39" s="442"/>
      <c r="AM39" s="800"/>
      <c r="AN39" s="809"/>
      <c r="AO39" s="8"/>
      <c r="AP39" s="8"/>
      <c r="AQ39" s="6"/>
      <c r="AR39" s="6"/>
      <c r="AS39" s="6"/>
      <c r="AT39" s="6"/>
      <c r="AU39" s="6"/>
      <c r="AV39" s="6"/>
      <c r="AW39" s="6"/>
      <c r="AX39" s="6"/>
      <c r="AY39" s="6"/>
      <c r="AZ39" s="6"/>
      <c r="BA39" s="6"/>
    </row>
    <row r="40" spans="1:53" ht="15" thickBot="1">
      <c r="A40" s="790"/>
      <c r="B40" s="791"/>
      <c r="C40" s="62"/>
      <c r="D40" s="63"/>
      <c r="E40" s="36" t="s">
        <v>89</v>
      </c>
      <c r="F40" s="63"/>
      <c r="G40" s="63"/>
      <c r="H40" s="63"/>
      <c r="I40" s="63"/>
      <c r="J40" s="63"/>
      <c r="K40" s="34"/>
      <c r="L40" s="34"/>
      <c r="M40" s="34"/>
      <c r="N40" s="34"/>
      <c r="O40" s="34"/>
      <c r="P40" s="34"/>
      <c r="Q40" s="34"/>
      <c r="R40" s="34"/>
      <c r="S40" s="34"/>
      <c r="T40" s="34"/>
      <c r="U40" s="34"/>
      <c r="V40" s="34"/>
      <c r="W40" s="34"/>
      <c r="X40" s="34"/>
      <c r="Y40" s="34"/>
      <c r="Z40" s="34"/>
      <c r="AA40" s="34"/>
      <c r="AB40" s="34"/>
      <c r="AC40" s="35"/>
      <c r="AD40" s="739">
        <v>24.5</v>
      </c>
      <c r="AE40" s="740"/>
      <c r="AF40" s="740"/>
      <c r="AG40" s="740"/>
      <c r="AH40" s="740"/>
      <c r="AI40" s="740"/>
      <c r="AJ40" s="740"/>
      <c r="AK40" s="741"/>
      <c r="AL40" s="442"/>
      <c r="AM40" s="820"/>
      <c r="AN40" s="810"/>
      <c r="AO40" s="8"/>
      <c r="AP40" s="6"/>
      <c r="AQ40" s="6"/>
      <c r="AR40" s="6"/>
      <c r="AS40" s="6"/>
      <c r="AT40" s="6"/>
      <c r="AU40" s="6"/>
      <c r="AV40" s="6"/>
      <c r="AW40" s="6"/>
      <c r="AX40" s="6"/>
      <c r="AY40" s="6"/>
      <c r="AZ40" s="6"/>
      <c r="BA40" s="6"/>
    </row>
    <row r="41" spans="1:53" ht="14.25" thickTop="1">
      <c r="A41" s="790"/>
      <c r="B41" s="791"/>
      <c r="C41" s="64"/>
      <c r="D41" s="50"/>
      <c r="E41" s="50"/>
      <c r="F41" s="802" t="s">
        <v>90</v>
      </c>
      <c r="G41" s="803"/>
      <c r="H41" s="803"/>
      <c r="I41" s="803"/>
      <c r="J41" s="803"/>
      <c r="K41" s="50"/>
      <c r="L41" s="50"/>
      <c r="M41" s="50"/>
      <c r="N41" s="50"/>
      <c r="O41" s="50"/>
      <c r="P41" s="50"/>
      <c r="Q41" s="50"/>
      <c r="R41" s="50"/>
      <c r="S41" s="50"/>
      <c r="T41" s="50"/>
      <c r="U41" s="50"/>
      <c r="V41" s="50"/>
      <c r="W41" s="50"/>
      <c r="X41" s="50"/>
      <c r="Y41" s="50"/>
      <c r="Z41" s="50"/>
      <c r="AA41" s="50"/>
      <c r="AB41" s="50"/>
      <c r="AC41" s="50"/>
      <c r="AD41" s="348"/>
      <c r="AE41" s="50"/>
      <c r="AF41" s="50"/>
      <c r="AG41" s="50"/>
      <c r="AH41" s="50"/>
      <c r="AI41" s="50"/>
      <c r="AJ41" s="50"/>
      <c r="AK41" s="65"/>
      <c r="AL41" s="66" t="s">
        <v>72</v>
      </c>
      <c r="AM41" s="38" t="s">
        <v>73</v>
      </c>
      <c r="AN41" s="67" t="s">
        <v>74</v>
      </c>
      <c r="AO41" s="8"/>
      <c r="AP41" s="6"/>
      <c r="AQ41" s="6"/>
      <c r="AR41" s="6"/>
      <c r="AS41" s="6"/>
      <c r="AT41" s="6"/>
      <c r="AU41" s="6"/>
      <c r="AV41" s="6"/>
      <c r="AW41" s="6"/>
      <c r="AX41" s="6"/>
      <c r="AY41" s="6"/>
      <c r="AZ41" s="6"/>
      <c r="BA41" s="6"/>
    </row>
    <row r="42" spans="1:53" ht="13.5">
      <c r="A42" s="790"/>
      <c r="B42" s="791"/>
      <c r="C42" s="6"/>
      <c r="D42" s="6"/>
      <c r="E42" s="6"/>
      <c r="F42" s="6"/>
      <c r="G42" s="6"/>
      <c r="H42" s="6"/>
      <c r="I42" s="6"/>
      <c r="J42" s="6"/>
      <c r="K42" s="6"/>
      <c r="L42" s="6"/>
      <c r="M42" s="6"/>
      <c r="N42" s="6"/>
      <c r="O42" s="6"/>
      <c r="P42" s="6"/>
      <c r="Q42" s="6"/>
      <c r="R42" s="6"/>
      <c r="T42" s="6"/>
      <c r="U42" s="6"/>
      <c r="V42" s="6"/>
      <c r="W42" s="6" t="s">
        <v>91</v>
      </c>
      <c r="X42" s="6"/>
      <c r="Y42" s="6"/>
      <c r="Z42" s="6"/>
      <c r="AA42" s="6"/>
      <c r="AB42" s="6"/>
      <c r="AC42" s="68"/>
      <c r="AD42" s="688" t="s">
        <v>92</v>
      </c>
      <c r="AE42" s="689"/>
      <c r="AF42" s="689"/>
      <c r="AG42" s="689"/>
      <c r="AH42" s="689"/>
      <c r="AI42" s="689"/>
      <c r="AJ42" s="689"/>
      <c r="AK42" s="804"/>
      <c r="AL42" s="806"/>
      <c r="AM42" s="827"/>
      <c r="AN42" s="828" t="s">
        <v>76</v>
      </c>
      <c r="AO42" s="8"/>
      <c r="AP42" s="6"/>
      <c r="AQ42" s="6"/>
      <c r="AR42" s="6"/>
      <c r="AS42" s="6"/>
      <c r="AT42" s="6"/>
      <c r="AU42" s="6"/>
      <c r="AV42" s="6"/>
      <c r="AW42" s="6"/>
      <c r="AX42" s="6"/>
      <c r="AY42" s="6"/>
      <c r="AZ42" s="6"/>
      <c r="BA42" s="6"/>
    </row>
    <row r="43" spans="1:53" ht="14.25">
      <c r="A43" s="790"/>
      <c r="B43" s="791"/>
      <c r="C43" s="69"/>
      <c r="D43" s="59"/>
      <c r="E43" s="59"/>
      <c r="F43" s="59"/>
      <c r="G43" s="59" t="s">
        <v>93</v>
      </c>
      <c r="H43" s="59"/>
      <c r="I43" s="59"/>
      <c r="J43" s="59"/>
      <c r="K43" s="59"/>
      <c r="L43" s="59"/>
      <c r="M43" s="59"/>
      <c r="N43" s="59"/>
      <c r="O43" s="59"/>
      <c r="P43" s="59"/>
      <c r="Q43" s="59"/>
      <c r="R43" s="59"/>
      <c r="S43" s="59"/>
      <c r="T43" s="59"/>
      <c r="U43" s="59"/>
      <c r="V43" s="59"/>
      <c r="W43" s="59"/>
      <c r="X43" s="59"/>
      <c r="Y43" s="59"/>
      <c r="Z43" s="59"/>
      <c r="AA43" s="59"/>
      <c r="AB43" s="59"/>
      <c r="AC43" s="58"/>
      <c r="AD43" s="687"/>
      <c r="AE43" s="685"/>
      <c r="AF43" s="685"/>
      <c r="AG43" s="685"/>
      <c r="AH43" s="685"/>
      <c r="AI43" s="685"/>
      <c r="AJ43" s="685"/>
      <c r="AK43" s="805"/>
      <c r="AL43" s="807"/>
      <c r="AM43" s="800"/>
      <c r="AN43" s="829"/>
      <c r="AO43" s="8"/>
      <c r="AP43" s="6"/>
      <c r="AQ43" s="6"/>
      <c r="AR43" s="6"/>
      <c r="AS43" s="6"/>
      <c r="AT43" s="6"/>
      <c r="AU43" s="6"/>
      <c r="AV43" s="6"/>
      <c r="AW43" s="6"/>
      <c r="AX43" s="6"/>
      <c r="AY43" s="6"/>
      <c r="AZ43" s="6"/>
      <c r="BA43" s="6"/>
    </row>
    <row r="44" spans="1:53" ht="13.5">
      <c r="A44" s="790"/>
      <c r="B44" s="791"/>
      <c r="C44" s="722" t="s">
        <v>94</v>
      </c>
      <c r="D44" s="723"/>
      <c r="E44" s="723"/>
      <c r="F44" s="723"/>
      <c r="G44" s="723"/>
      <c r="H44" s="723"/>
      <c r="I44" s="724"/>
      <c r="J44" s="70" t="s">
        <v>95</v>
      </c>
      <c r="K44" s="54"/>
      <c r="L44" s="54"/>
      <c r="M44" s="54"/>
      <c r="N44" s="54"/>
      <c r="O44" s="54"/>
      <c r="P44" s="54"/>
      <c r="Q44" s="54"/>
      <c r="R44" s="54"/>
      <c r="S44" s="54"/>
      <c r="T44" s="54"/>
      <c r="U44" s="54"/>
      <c r="V44" s="54"/>
      <c r="W44" s="54"/>
      <c r="X44" s="54"/>
      <c r="Y44" s="54"/>
      <c r="Z44" s="54"/>
      <c r="AA44" s="54"/>
      <c r="AB44" s="54"/>
      <c r="AC44" s="55"/>
      <c r="AD44" s="796">
        <v>100</v>
      </c>
      <c r="AE44" s="797"/>
      <c r="AF44" s="797"/>
      <c r="AG44" s="797"/>
      <c r="AH44" s="797"/>
      <c r="AI44" s="797"/>
      <c r="AJ44" s="797"/>
      <c r="AK44" s="798"/>
      <c r="AL44" s="442"/>
      <c r="AM44" s="800"/>
      <c r="AN44" s="829"/>
      <c r="AO44" s="8"/>
      <c r="AP44" s="6"/>
      <c r="AQ44" s="6"/>
      <c r="AR44" s="6"/>
      <c r="AS44" s="6"/>
      <c r="AT44" s="6"/>
      <c r="AU44" s="6"/>
      <c r="AV44" s="6"/>
      <c r="AW44" s="6"/>
      <c r="AX44" s="6"/>
      <c r="AY44" s="6"/>
      <c r="AZ44" s="6"/>
      <c r="BA44" s="6"/>
    </row>
    <row r="45" spans="1:53" ht="13.5">
      <c r="A45" s="790"/>
      <c r="B45" s="791"/>
      <c r="C45" s="725"/>
      <c r="D45" s="707"/>
      <c r="E45" s="707"/>
      <c r="F45" s="707"/>
      <c r="G45" s="707"/>
      <c r="H45" s="707"/>
      <c r="I45" s="708"/>
      <c r="J45" s="834" t="s">
        <v>96</v>
      </c>
      <c r="K45" s="835"/>
      <c r="L45" s="835"/>
      <c r="M45" s="835"/>
      <c r="N45" s="835"/>
      <c r="O45" s="835"/>
      <c r="P45" s="835"/>
      <c r="Q45" s="835"/>
      <c r="R45" s="835"/>
      <c r="S45" s="835"/>
      <c r="T45" s="835"/>
      <c r="U45" s="835"/>
      <c r="V45" s="835"/>
      <c r="W45" s="836"/>
      <c r="X45" s="713" t="s">
        <v>97</v>
      </c>
      <c r="Y45" s="714"/>
      <c r="Z45" s="714"/>
      <c r="AA45" s="714"/>
      <c r="AB45" s="714"/>
      <c r="AC45" s="697"/>
      <c r="AD45" s="796">
        <v>180</v>
      </c>
      <c r="AE45" s="797"/>
      <c r="AF45" s="797"/>
      <c r="AG45" s="797"/>
      <c r="AH45" s="797"/>
      <c r="AI45" s="797"/>
      <c r="AJ45" s="797"/>
      <c r="AK45" s="798"/>
      <c r="AL45" s="442"/>
      <c r="AM45" s="800"/>
      <c r="AN45" s="829"/>
      <c r="AO45" s="8"/>
      <c r="AP45" s="6"/>
      <c r="AQ45" s="6"/>
      <c r="AR45" s="6"/>
      <c r="AS45" s="6"/>
      <c r="AT45" s="6"/>
      <c r="AU45" s="6"/>
      <c r="AV45" s="6"/>
      <c r="AW45" s="6"/>
      <c r="AX45" s="6"/>
      <c r="AY45" s="6"/>
      <c r="AZ45" s="6"/>
      <c r="BA45" s="6"/>
    </row>
    <row r="46" spans="1:53" ht="13.5">
      <c r="A46" s="790"/>
      <c r="B46" s="791"/>
      <c r="C46" s="725"/>
      <c r="D46" s="707"/>
      <c r="E46" s="707"/>
      <c r="F46" s="707"/>
      <c r="G46" s="707"/>
      <c r="H46" s="707"/>
      <c r="I46" s="708"/>
      <c r="J46" s="837"/>
      <c r="K46" s="838"/>
      <c r="L46" s="838"/>
      <c r="M46" s="838"/>
      <c r="N46" s="838"/>
      <c r="O46" s="838"/>
      <c r="P46" s="838"/>
      <c r="Q46" s="838"/>
      <c r="R46" s="838"/>
      <c r="S46" s="838"/>
      <c r="T46" s="838"/>
      <c r="U46" s="838"/>
      <c r="V46" s="838"/>
      <c r="W46" s="839"/>
      <c r="X46" s="713" t="s">
        <v>98</v>
      </c>
      <c r="Y46" s="714"/>
      <c r="Z46" s="714"/>
      <c r="AA46" s="714"/>
      <c r="AB46" s="714"/>
      <c r="AC46" s="697"/>
      <c r="AD46" s="796">
        <v>140</v>
      </c>
      <c r="AE46" s="797"/>
      <c r="AF46" s="797"/>
      <c r="AG46" s="797"/>
      <c r="AH46" s="797"/>
      <c r="AI46" s="797"/>
      <c r="AJ46" s="797"/>
      <c r="AK46" s="798"/>
      <c r="AL46" s="442"/>
      <c r="AM46" s="800"/>
      <c r="AN46" s="829"/>
      <c r="AO46" s="8"/>
      <c r="AP46" s="6"/>
      <c r="AQ46" s="6"/>
      <c r="AR46" s="6"/>
      <c r="AS46" s="6"/>
      <c r="AT46" s="6"/>
      <c r="AU46" s="6"/>
      <c r="AV46" s="6"/>
      <c r="AW46" s="6"/>
      <c r="AX46" s="6"/>
      <c r="AY46" s="6"/>
      <c r="AZ46" s="6"/>
      <c r="BA46" s="6"/>
    </row>
    <row r="47" spans="1:53" ht="13.5">
      <c r="A47" s="790"/>
      <c r="B47" s="791"/>
      <c r="C47" s="725"/>
      <c r="D47" s="707"/>
      <c r="E47" s="707"/>
      <c r="F47" s="707"/>
      <c r="G47" s="707"/>
      <c r="H47" s="707"/>
      <c r="I47" s="708"/>
      <c r="J47" s="834" t="s">
        <v>99</v>
      </c>
      <c r="K47" s="835"/>
      <c r="L47" s="835"/>
      <c r="M47" s="835"/>
      <c r="N47" s="835"/>
      <c r="O47" s="835"/>
      <c r="P47" s="835"/>
      <c r="Q47" s="835"/>
      <c r="R47" s="835"/>
      <c r="S47" s="835"/>
      <c r="T47" s="835"/>
      <c r="U47" s="835"/>
      <c r="V47" s="835"/>
      <c r="W47" s="835"/>
      <c r="X47" s="835"/>
      <c r="Y47" s="835"/>
      <c r="Z47" s="835"/>
      <c r="AA47" s="835"/>
      <c r="AB47" s="835"/>
      <c r="AC47" s="836"/>
      <c r="AD47" s="821">
        <v>200</v>
      </c>
      <c r="AE47" s="822"/>
      <c r="AF47" s="822"/>
      <c r="AG47" s="822"/>
      <c r="AH47" s="822"/>
      <c r="AI47" s="822"/>
      <c r="AJ47" s="822"/>
      <c r="AK47" s="823"/>
      <c r="AL47" s="806"/>
      <c r="AM47" s="800"/>
      <c r="AN47" s="829"/>
      <c r="AO47" s="8"/>
      <c r="AP47" s="6"/>
      <c r="AQ47" s="6"/>
      <c r="AR47" s="6"/>
      <c r="AS47" s="6"/>
      <c r="AT47" s="6"/>
      <c r="AU47" s="6"/>
      <c r="AV47" s="6"/>
      <c r="AW47" s="6"/>
      <c r="AX47" s="6"/>
      <c r="AY47" s="6"/>
      <c r="AZ47" s="6"/>
      <c r="BA47" s="6"/>
    </row>
    <row r="48" spans="1:53" ht="13.5">
      <c r="A48" s="790"/>
      <c r="B48" s="791"/>
      <c r="C48" s="709"/>
      <c r="D48" s="706"/>
      <c r="E48" s="706"/>
      <c r="F48" s="706"/>
      <c r="G48" s="706"/>
      <c r="H48" s="706"/>
      <c r="I48" s="705"/>
      <c r="J48" s="837"/>
      <c r="K48" s="838"/>
      <c r="L48" s="838"/>
      <c r="M48" s="838"/>
      <c r="N48" s="838"/>
      <c r="O48" s="838"/>
      <c r="P48" s="838"/>
      <c r="Q48" s="838"/>
      <c r="R48" s="838"/>
      <c r="S48" s="838"/>
      <c r="T48" s="838"/>
      <c r="U48" s="838"/>
      <c r="V48" s="838"/>
      <c r="W48" s="838"/>
      <c r="X48" s="838"/>
      <c r="Y48" s="838"/>
      <c r="Z48" s="838"/>
      <c r="AA48" s="838"/>
      <c r="AB48" s="838"/>
      <c r="AC48" s="839"/>
      <c r="AD48" s="824"/>
      <c r="AE48" s="825"/>
      <c r="AF48" s="825"/>
      <c r="AG48" s="825"/>
      <c r="AH48" s="825"/>
      <c r="AI48" s="825"/>
      <c r="AJ48" s="825"/>
      <c r="AK48" s="826"/>
      <c r="AL48" s="807"/>
      <c r="AM48" s="801"/>
      <c r="AN48" s="829"/>
      <c r="AO48" s="8"/>
      <c r="AP48" s="6"/>
      <c r="AQ48" s="6"/>
      <c r="AR48" s="6"/>
      <c r="AS48" s="6"/>
      <c r="AT48" s="6"/>
      <c r="AU48" s="6"/>
      <c r="AV48" s="6"/>
      <c r="AW48" s="6"/>
      <c r="AX48" s="6"/>
      <c r="AY48" s="6"/>
      <c r="AZ48" s="6"/>
      <c r="BA48" s="6"/>
    </row>
    <row r="49" spans="1:53" ht="13.5">
      <c r="A49" s="790"/>
      <c r="B49" s="791"/>
      <c r="C49" s="69"/>
      <c r="D49" s="59"/>
      <c r="E49" s="59" t="s">
        <v>100</v>
      </c>
      <c r="F49" s="59"/>
      <c r="G49" s="59"/>
      <c r="H49" s="59"/>
      <c r="I49" s="59"/>
      <c r="J49" s="59"/>
      <c r="K49" s="59"/>
      <c r="L49" s="59"/>
      <c r="M49" s="59"/>
      <c r="N49" s="59"/>
      <c r="O49" s="59"/>
      <c r="P49" s="59"/>
      <c r="Q49" s="59"/>
      <c r="R49" s="59"/>
      <c r="S49" s="59"/>
      <c r="T49" s="59"/>
      <c r="U49" s="59"/>
      <c r="V49" s="59"/>
      <c r="W49" s="59"/>
      <c r="X49" s="59"/>
      <c r="Y49" s="59"/>
      <c r="Z49" s="59"/>
      <c r="AA49" s="59"/>
      <c r="AB49" s="59"/>
      <c r="AC49" s="55"/>
      <c r="AD49" s="796">
        <v>345</v>
      </c>
      <c r="AE49" s="797"/>
      <c r="AF49" s="797"/>
      <c r="AG49" s="797"/>
      <c r="AH49" s="797"/>
      <c r="AI49" s="797"/>
      <c r="AJ49" s="797"/>
      <c r="AK49" s="798"/>
      <c r="AL49" s="442"/>
      <c r="AM49" s="800"/>
      <c r="AN49" s="829"/>
      <c r="AO49" s="8"/>
      <c r="AP49" s="6"/>
      <c r="AQ49" s="6"/>
      <c r="AR49" s="6"/>
      <c r="AS49" s="6"/>
      <c r="AT49" s="6"/>
      <c r="AU49" s="6"/>
      <c r="AV49" s="6"/>
      <c r="AW49" s="6"/>
      <c r="AX49" s="6"/>
      <c r="AY49" s="6"/>
      <c r="AZ49" s="6"/>
      <c r="BA49" s="6"/>
    </row>
    <row r="50" spans="1:53" ht="14.25">
      <c r="A50" s="792"/>
      <c r="B50" s="793"/>
      <c r="C50" s="59"/>
      <c r="D50" s="59"/>
      <c r="E50" s="59" t="s">
        <v>101</v>
      </c>
      <c r="F50" s="59"/>
      <c r="G50" s="59"/>
      <c r="H50" s="59"/>
      <c r="I50" s="59"/>
      <c r="J50" s="59"/>
      <c r="K50" s="59"/>
      <c r="L50" s="59"/>
      <c r="M50" s="59"/>
      <c r="N50" s="59"/>
      <c r="O50" s="59"/>
      <c r="P50" s="59"/>
      <c r="Q50" s="59"/>
      <c r="R50" s="59"/>
      <c r="S50" s="59"/>
      <c r="T50" s="59"/>
      <c r="U50" s="59"/>
      <c r="V50" s="59"/>
      <c r="W50" s="59"/>
      <c r="X50" s="59"/>
      <c r="Y50" s="59"/>
      <c r="Z50" s="59"/>
      <c r="AA50" s="59"/>
      <c r="AB50" s="59"/>
      <c r="AC50" s="58"/>
      <c r="AD50" s="732" t="s">
        <v>247</v>
      </c>
      <c r="AE50" s="733"/>
      <c r="AF50" s="733"/>
      <c r="AG50" s="733"/>
      <c r="AH50" s="733"/>
      <c r="AI50" s="733"/>
      <c r="AJ50" s="733"/>
      <c r="AK50" s="734"/>
      <c r="AL50" s="442"/>
      <c r="AM50" s="801"/>
      <c r="AN50" s="830"/>
      <c r="AO50" s="8"/>
      <c r="AP50" s="6"/>
      <c r="AQ50" s="6"/>
      <c r="AR50" s="6"/>
      <c r="AS50" s="6"/>
      <c r="AT50" s="6"/>
      <c r="AU50" s="6"/>
      <c r="AV50" s="6"/>
      <c r="AW50" s="6"/>
      <c r="AX50" s="6"/>
      <c r="AY50" s="6"/>
      <c r="AZ50" s="6"/>
      <c r="BA50" s="6"/>
    </row>
    <row r="51" spans="1:53" ht="13.5">
      <c r="A51" s="192"/>
      <c r="B51" s="231"/>
      <c r="C51" s="831" t="s">
        <v>0</v>
      </c>
      <c r="D51" s="832"/>
      <c r="E51" s="832"/>
      <c r="F51" s="832"/>
      <c r="G51" s="832"/>
      <c r="H51" s="832"/>
      <c r="I51" s="832"/>
      <c r="J51" s="832"/>
      <c r="K51" s="832"/>
      <c r="L51" s="832"/>
      <c r="M51" s="832"/>
      <c r="N51" s="832"/>
      <c r="O51" s="832"/>
      <c r="P51" s="832"/>
      <c r="Q51" s="832"/>
      <c r="R51" s="832"/>
      <c r="S51" s="832"/>
      <c r="T51" s="832"/>
      <c r="U51" s="832"/>
      <c r="V51" s="832"/>
      <c r="W51" s="832"/>
      <c r="X51" s="832"/>
      <c r="Y51" s="832"/>
      <c r="Z51" s="832"/>
      <c r="AA51" s="832"/>
      <c r="AB51" s="832"/>
      <c r="AC51" s="832"/>
      <c r="AD51" s="832"/>
      <c r="AE51" s="832"/>
      <c r="AF51" s="832"/>
      <c r="AG51" s="832"/>
      <c r="AH51" s="832"/>
      <c r="AI51" s="832"/>
      <c r="AJ51" s="832"/>
      <c r="AK51" s="832"/>
      <c r="AL51" s="832"/>
      <c r="AM51" s="212"/>
      <c r="AN51" s="213"/>
      <c r="AO51" s="8"/>
      <c r="AP51" s="6"/>
      <c r="AQ51" s="6"/>
      <c r="AR51" s="6"/>
      <c r="AS51" s="6"/>
      <c r="AT51" s="6"/>
      <c r="AU51" s="6"/>
      <c r="AV51" s="6"/>
      <c r="AW51" s="6"/>
      <c r="AX51" s="6"/>
      <c r="AY51" s="6"/>
      <c r="AZ51" s="6"/>
      <c r="BA51" s="6"/>
    </row>
    <row r="52" spans="1:53" ht="13.5">
      <c r="A52" s="192"/>
      <c r="B52" s="231"/>
      <c r="C52" s="833"/>
      <c r="D52" s="833"/>
      <c r="E52" s="833"/>
      <c r="F52" s="833"/>
      <c r="G52" s="833"/>
      <c r="H52" s="833"/>
      <c r="I52" s="833"/>
      <c r="J52" s="833"/>
      <c r="K52" s="833"/>
      <c r="L52" s="833"/>
      <c r="M52" s="833"/>
      <c r="N52" s="833"/>
      <c r="O52" s="833"/>
      <c r="P52" s="833"/>
      <c r="Q52" s="833"/>
      <c r="R52" s="833"/>
      <c r="S52" s="833"/>
      <c r="T52" s="833"/>
      <c r="U52" s="833"/>
      <c r="V52" s="833"/>
      <c r="W52" s="833"/>
      <c r="X52" s="833"/>
      <c r="Y52" s="833"/>
      <c r="Z52" s="833"/>
      <c r="AA52" s="833"/>
      <c r="AB52" s="833"/>
      <c r="AC52" s="833"/>
      <c r="AD52" s="833"/>
      <c r="AE52" s="833"/>
      <c r="AF52" s="833"/>
      <c r="AG52" s="833"/>
      <c r="AH52" s="833"/>
      <c r="AI52" s="833"/>
      <c r="AJ52" s="833"/>
      <c r="AK52" s="833"/>
      <c r="AL52" s="833"/>
      <c r="AM52" s="212"/>
      <c r="AN52" s="213"/>
      <c r="AO52" s="8"/>
      <c r="AP52" s="6"/>
      <c r="AQ52" s="6"/>
      <c r="AR52" s="6"/>
      <c r="AS52" s="6"/>
      <c r="AT52" s="6"/>
      <c r="AU52" s="6"/>
      <c r="AV52" s="6"/>
      <c r="AW52" s="6"/>
      <c r="AX52" s="6"/>
      <c r="AY52" s="6"/>
      <c r="AZ52" s="6"/>
      <c r="BA52" s="6"/>
    </row>
    <row r="53" spans="1:53" ht="13.5">
      <c r="A53" s="192"/>
      <c r="B53" s="231"/>
      <c r="C53" s="8" t="s">
        <v>172</v>
      </c>
      <c r="D53" s="8"/>
      <c r="E53" s="8"/>
      <c r="F53" s="8"/>
      <c r="G53" s="8"/>
      <c r="H53" s="8"/>
      <c r="I53" s="8"/>
      <c r="J53" s="8"/>
      <c r="K53" s="8"/>
      <c r="L53" s="8"/>
      <c r="M53" s="8"/>
      <c r="N53" s="8"/>
      <c r="O53" s="8"/>
      <c r="P53" s="8"/>
      <c r="Q53" s="8"/>
      <c r="R53" s="8"/>
      <c r="S53" s="8"/>
      <c r="T53" s="8"/>
      <c r="U53" s="8"/>
      <c r="V53" s="8"/>
      <c r="W53" s="8"/>
      <c r="X53" s="8"/>
      <c r="Y53" s="8"/>
      <c r="Z53" s="8"/>
      <c r="AA53" s="8"/>
      <c r="AB53" s="8"/>
      <c r="AC53" s="8"/>
      <c r="AD53" s="212"/>
      <c r="AE53" s="212"/>
      <c r="AF53" s="212"/>
      <c r="AG53" s="212"/>
      <c r="AH53" s="212"/>
      <c r="AI53" s="212"/>
      <c r="AJ53" s="212"/>
      <c r="AK53" s="212"/>
      <c r="AL53" s="22"/>
      <c r="AM53" s="212"/>
      <c r="AN53" s="213"/>
      <c r="AO53" s="8"/>
      <c r="AP53" s="6"/>
      <c r="AQ53" s="6"/>
      <c r="AR53" s="6"/>
      <c r="AS53" s="6"/>
      <c r="AT53" s="6"/>
      <c r="AU53" s="6"/>
      <c r="AV53" s="6"/>
      <c r="AW53" s="6"/>
      <c r="AX53" s="6"/>
      <c r="AY53" s="6"/>
      <c r="AZ53" s="6"/>
      <c r="BA53" s="6"/>
    </row>
    <row r="54" spans="1:53" ht="13.5">
      <c r="A54" s="192"/>
      <c r="B54" s="231"/>
      <c r="C54" s="44" t="s">
        <v>1</v>
      </c>
      <c r="D54" s="8"/>
      <c r="E54" s="8"/>
      <c r="F54" s="8"/>
      <c r="G54" s="8"/>
      <c r="H54" s="8"/>
      <c r="I54" s="8"/>
      <c r="J54" s="8"/>
      <c r="K54" s="8"/>
      <c r="L54" s="8"/>
      <c r="M54" s="8"/>
      <c r="N54" s="8"/>
      <c r="O54" s="8"/>
      <c r="P54" s="8"/>
      <c r="Q54" s="8"/>
      <c r="R54" s="8"/>
      <c r="S54" s="8"/>
      <c r="T54" s="8"/>
      <c r="U54" s="8"/>
      <c r="V54" s="8"/>
      <c r="W54" s="8"/>
      <c r="X54" s="8"/>
      <c r="Y54" s="8"/>
      <c r="Z54" s="8"/>
      <c r="AA54" s="8"/>
      <c r="AB54" s="8"/>
      <c r="AC54" s="8"/>
      <c r="AD54" s="212"/>
      <c r="AE54" s="212"/>
      <c r="AF54" s="212"/>
      <c r="AG54" s="212"/>
      <c r="AH54" s="212"/>
      <c r="AI54" s="212"/>
      <c r="AJ54" s="212"/>
      <c r="AK54" s="212"/>
      <c r="AL54" s="22"/>
      <c r="AM54" s="212"/>
      <c r="AN54" s="213"/>
      <c r="AO54" s="8"/>
      <c r="AP54" s="6"/>
      <c r="AQ54" s="6"/>
      <c r="AR54" s="6"/>
      <c r="AS54" s="6"/>
      <c r="AT54" s="6"/>
      <c r="AU54" s="6"/>
      <c r="AV54" s="6"/>
      <c r="AW54" s="6"/>
      <c r="AX54" s="6"/>
      <c r="AY54" s="6"/>
      <c r="AZ54" s="6"/>
      <c r="BA54" s="6"/>
    </row>
    <row r="55" spans="1:53" ht="13.5">
      <c r="A55" s="192"/>
      <c r="B55" s="231"/>
      <c r="C55" s="231"/>
      <c r="D55" s="231"/>
      <c r="E55" s="231"/>
      <c r="F55" s="231"/>
      <c r="G55" s="231"/>
      <c r="O55" s="8"/>
      <c r="P55" s="8"/>
      <c r="Q55" s="8"/>
      <c r="R55" s="8"/>
      <c r="S55" s="8"/>
      <c r="T55" s="8"/>
      <c r="U55" s="8"/>
      <c r="V55" s="8"/>
      <c r="W55" s="8"/>
      <c r="X55" s="8"/>
      <c r="Y55" s="8"/>
      <c r="Z55" s="8"/>
      <c r="AA55" s="8"/>
      <c r="AB55" s="8"/>
      <c r="AC55" s="8"/>
      <c r="AD55" s="212"/>
      <c r="AE55" s="212"/>
      <c r="AF55" s="212"/>
      <c r="AG55" s="212"/>
      <c r="AH55" s="212"/>
      <c r="AI55" s="212"/>
      <c r="AJ55" s="212"/>
      <c r="AK55" s="212"/>
      <c r="AL55" s="22"/>
      <c r="AM55" s="212"/>
      <c r="AN55" s="213"/>
      <c r="AO55" s="8"/>
      <c r="AP55" s="6"/>
      <c r="AQ55" s="6"/>
      <c r="AR55" s="6"/>
      <c r="AS55" s="6"/>
      <c r="AT55" s="6"/>
      <c r="AU55" s="6"/>
      <c r="AV55" s="6"/>
      <c r="AW55" s="6"/>
      <c r="AX55" s="6"/>
      <c r="AY55" s="6"/>
      <c r="AZ55" s="6"/>
      <c r="BA55" s="6"/>
    </row>
    <row r="56" spans="1:53" ht="13.5">
      <c r="A56" s="192"/>
      <c r="B56" s="231"/>
      <c r="C56" s="231"/>
      <c r="D56" s="231"/>
      <c r="E56" s="231"/>
      <c r="F56" s="231"/>
      <c r="G56" s="231"/>
      <c r="H56" s="8"/>
      <c r="I56" s="8"/>
      <c r="J56" s="8"/>
      <c r="K56" s="8"/>
      <c r="L56" s="8"/>
      <c r="M56" s="149"/>
      <c r="N56" s="6"/>
      <c r="O56" s="8"/>
      <c r="P56" s="8"/>
      <c r="Q56" s="8"/>
      <c r="R56" s="8"/>
      <c r="S56" s="8"/>
      <c r="T56" s="8"/>
      <c r="U56" s="8"/>
      <c r="V56" s="8"/>
      <c r="W56" s="8"/>
      <c r="X56" s="8"/>
      <c r="Y56" s="8"/>
      <c r="Z56" s="8"/>
      <c r="AA56" s="8"/>
      <c r="AB56" s="8"/>
      <c r="AC56" s="8"/>
      <c r="AD56" s="212"/>
      <c r="AE56" s="212"/>
      <c r="AF56" s="212"/>
      <c r="AG56" s="212"/>
      <c r="AH56" s="212"/>
      <c r="AI56" s="212"/>
      <c r="AJ56" s="212"/>
      <c r="AK56" s="212"/>
      <c r="AL56" s="22"/>
      <c r="AM56" s="212"/>
      <c r="AN56" s="213"/>
      <c r="AO56" s="8"/>
      <c r="AP56" s="6"/>
      <c r="AQ56" s="6"/>
      <c r="AR56" s="6"/>
      <c r="AS56" s="6"/>
      <c r="AT56" s="6"/>
      <c r="AU56" s="6"/>
      <c r="AV56" s="6"/>
      <c r="AW56" s="6"/>
      <c r="AX56" s="6"/>
      <c r="AY56" s="6"/>
      <c r="AZ56" s="6"/>
      <c r="BA56" s="6"/>
    </row>
    <row r="57" spans="1:53" ht="13.5">
      <c r="A57" s="192"/>
      <c r="B57" s="231"/>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212"/>
      <c r="AE57" s="212"/>
      <c r="AF57" s="212"/>
      <c r="AG57" s="212"/>
      <c r="AH57" s="212"/>
      <c r="AI57" s="212"/>
      <c r="AJ57" s="212"/>
      <c r="AK57" s="212"/>
      <c r="AL57" s="22"/>
      <c r="AM57" s="212"/>
      <c r="AN57" s="213"/>
      <c r="AO57" s="8"/>
      <c r="AP57" s="6"/>
      <c r="AQ57" s="6"/>
      <c r="AR57" s="6"/>
      <c r="AS57" s="6"/>
      <c r="AT57" s="6"/>
      <c r="AU57" s="6"/>
      <c r="AV57" s="6"/>
      <c r="AW57" s="6"/>
      <c r="AX57" s="6"/>
      <c r="AY57" s="6"/>
      <c r="AZ57" s="6"/>
      <c r="BA57" s="6"/>
    </row>
    <row r="58" spans="1:53" ht="13.5">
      <c r="A58" s="192"/>
      <c r="B58" s="231"/>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212"/>
      <c r="AE58" s="212"/>
      <c r="AF58" s="212"/>
      <c r="AG58" s="212"/>
      <c r="AH58" s="212"/>
      <c r="AI58" s="212"/>
      <c r="AJ58" s="212"/>
      <c r="AK58" s="212"/>
      <c r="AL58" s="22"/>
      <c r="AM58" s="212"/>
      <c r="AN58" s="213"/>
      <c r="AO58" s="8"/>
      <c r="AP58" s="6"/>
      <c r="AQ58" s="6"/>
      <c r="AR58" s="6"/>
      <c r="AS58" s="6"/>
      <c r="AT58" s="6"/>
      <c r="AU58" s="6"/>
      <c r="AV58" s="6"/>
      <c r="AW58" s="6"/>
      <c r="AX58" s="6"/>
      <c r="AY58" s="6"/>
      <c r="AZ58" s="6"/>
      <c r="BA58" s="6"/>
    </row>
    <row r="59" spans="1:53" ht="13.5">
      <c r="A59" s="192"/>
      <c r="B59" s="231"/>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212"/>
      <c r="AE59" s="212"/>
      <c r="AF59" s="212"/>
      <c r="AG59" s="212"/>
      <c r="AH59" s="212"/>
      <c r="AI59" s="212"/>
      <c r="AJ59" s="212"/>
      <c r="AK59" s="212"/>
      <c r="AL59" s="22"/>
      <c r="AM59" s="212"/>
      <c r="AN59" s="213"/>
      <c r="AO59" s="8"/>
      <c r="AP59" s="6"/>
      <c r="AQ59" s="6"/>
      <c r="AR59" s="6"/>
      <c r="AS59" s="6"/>
      <c r="AT59" s="6"/>
      <c r="AU59" s="6"/>
      <c r="AV59" s="6"/>
      <c r="AW59" s="6"/>
      <c r="AX59" s="6"/>
      <c r="AY59" s="6"/>
      <c r="AZ59" s="6"/>
      <c r="BA59" s="6"/>
    </row>
    <row r="60" spans="1:53" ht="14.25" thickBot="1">
      <c r="A60" s="10"/>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2"/>
      <c r="AO60" s="8"/>
      <c r="AP60" s="6"/>
      <c r="AQ60" s="6"/>
      <c r="AR60" s="6"/>
      <c r="AS60" s="6"/>
      <c r="AT60" s="6"/>
      <c r="AU60" s="6"/>
      <c r="AV60" s="6"/>
      <c r="AW60" s="6"/>
      <c r="AX60" s="6"/>
      <c r="AY60" s="6"/>
      <c r="AZ60" s="6"/>
      <c r="BA60" s="6"/>
    </row>
    <row r="61" spans="1:53" ht="13.5">
      <c r="A61" s="7"/>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6"/>
      <c r="AQ61" s="6"/>
      <c r="AR61" s="6"/>
      <c r="AS61" s="6"/>
      <c r="AT61" s="6"/>
      <c r="AU61" s="6"/>
      <c r="AV61" s="6"/>
      <c r="AW61" s="6"/>
      <c r="AX61" s="6"/>
      <c r="AY61" s="6"/>
      <c r="AZ61" s="6"/>
      <c r="BA61" s="6"/>
    </row>
    <row r="62" spans="1:53" ht="13.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row>
    <row r="63" spans="1:53" ht="13.5">
      <c r="A63" s="6"/>
      <c r="B63" s="6"/>
      <c r="C63" s="6"/>
      <c r="D63" s="6"/>
      <c r="E63" s="6"/>
      <c r="F63" s="6"/>
      <c r="G63" s="6"/>
      <c r="H63" s="6"/>
      <c r="I63" s="6"/>
      <c r="J63" s="6"/>
      <c r="K63" s="6"/>
      <c r="L63" s="6"/>
      <c r="M63" s="6"/>
      <c r="N63" s="6"/>
      <c r="O63" s="6"/>
      <c r="P63" s="6"/>
      <c r="Q63" s="6"/>
      <c r="R63" s="6"/>
      <c r="S63" s="6"/>
      <c r="T63" s="6"/>
      <c r="U63" s="6"/>
      <c r="V63" s="6"/>
      <c r="W63" s="6"/>
      <c r="X63" s="6"/>
      <c r="Y63" s="6"/>
      <c r="Z63" s="6"/>
      <c r="AA63" s="8"/>
      <c r="AB63" s="8"/>
      <c r="AC63" s="8"/>
      <c r="AD63" s="8"/>
      <c r="AE63" s="8"/>
      <c r="AF63" s="6"/>
      <c r="AG63" s="6"/>
      <c r="AH63" s="6"/>
      <c r="AI63" s="6"/>
      <c r="AJ63" s="6"/>
      <c r="AK63" s="6"/>
      <c r="AL63" s="6"/>
      <c r="AM63" s="6"/>
      <c r="AN63" s="6"/>
      <c r="AO63" s="6"/>
      <c r="AP63" s="6"/>
      <c r="AQ63" s="6"/>
      <c r="AR63" s="6"/>
      <c r="AS63" s="6"/>
      <c r="AT63" s="6"/>
      <c r="AU63" s="6"/>
      <c r="AV63" s="6"/>
      <c r="AW63" s="6"/>
      <c r="AX63" s="6"/>
      <c r="AY63" s="6"/>
      <c r="AZ63" s="6"/>
      <c r="BA63" s="6"/>
    </row>
    <row r="64" spans="1:53" ht="13.5">
      <c r="A64" s="6"/>
      <c r="B64" s="6"/>
      <c r="C64" s="6"/>
      <c r="D64" s="6"/>
      <c r="E64" s="6"/>
      <c r="F64" s="6"/>
      <c r="G64" s="6"/>
      <c r="H64" s="6"/>
      <c r="I64" s="6"/>
      <c r="J64" s="6"/>
      <c r="K64" s="6"/>
      <c r="L64" s="6"/>
      <c r="M64" s="6"/>
      <c r="N64" s="6"/>
      <c r="O64" s="6"/>
      <c r="P64" s="6"/>
      <c r="Q64" s="6"/>
      <c r="R64" s="6"/>
      <c r="S64" s="6"/>
      <c r="T64" s="6"/>
      <c r="U64" s="6"/>
      <c r="V64" s="6"/>
      <c r="W64" s="6"/>
      <c r="X64" s="6"/>
      <c r="Y64" s="8"/>
      <c r="Z64" s="8"/>
      <c r="AA64" s="8"/>
      <c r="AB64" s="8"/>
      <c r="AC64" s="8"/>
      <c r="AD64" s="8"/>
      <c r="AE64" s="8"/>
      <c r="AF64" s="6"/>
      <c r="AG64" s="6"/>
      <c r="AH64" s="6"/>
      <c r="AI64" s="6"/>
      <c r="AJ64" s="6"/>
      <c r="AK64" s="6"/>
      <c r="AL64" s="6"/>
      <c r="AM64" s="6"/>
      <c r="AN64" s="6"/>
      <c r="AO64" s="6"/>
      <c r="AP64" s="6"/>
      <c r="AQ64" s="6"/>
      <c r="AR64" s="6"/>
      <c r="AS64" s="6"/>
      <c r="AT64" s="6"/>
      <c r="AU64" s="6"/>
      <c r="AV64" s="6"/>
      <c r="AW64" s="6"/>
      <c r="AX64" s="6"/>
      <c r="AY64" s="6"/>
      <c r="AZ64" s="6"/>
      <c r="BA64" s="6"/>
    </row>
    <row r="65" spans="1:53" ht="13.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row>
    <row r="66" spans="1:53" ht="13.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row>
    <row r="67" spans="1:53" ht="13.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row>
    <row r="68" spans="1:53" ht="13.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row>
    <row r="69" spans="1:53" ht="13.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row>
    <row r="70" spans="1:53" ht="13.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row>
    <row r="71" spans="1:53" ht="13.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row>
    <row r="72" spans="1:53" ht="13.5">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row>
    <row r="73" spans="1:53" ht="13.5">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row>
    <row r="74" spans="1:53" ht="13.5">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row>
    <row r="75" spans="1:53" ht="13.5">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row>
    <row r="76" spans="1:53" ht="13.5">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row>
    <row r="77" spans="1:53" ht="13.5">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row>
    <row r="78" spans="1:53" ht="13.5">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row>
    <row r="79" spans="1:53" ht="13.5">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row>
    <row r="80" spans="1:53" ht="13.5">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row>
    <row r="81" spans="1:53" ht="13.5">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row>
    <row r="82" spans="1:53" ht="13.5">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row>
    <row r="83" spans="1:53" ht="13.5">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row>
    <row r="84" spans="1:53" ht="13.5">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row>
    <row r="85" spans="1:53" ht="13.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row>
    <row r="86" spans="1:53" ht="13.5">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row>
    <row r="87" spans="1:53" ht="13.5">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row>
    <row r="88" spans="1:53" ht="13.5">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row>
    <row r="89" spans="1:53" ht="13.5">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row>
    <row r="90" spans="1:53" ht="13.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row>
    <row r="91" spans="1:53" ht="13.5">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row>
    <row r="92" spans="1:53" ht="13.5">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row>
    <row r="93" spans="1:53" ht="13.5">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row>
  </sheetData>
  <sheetProtection password="9350" sheet="1" objects="1" scenarios="1" formatCells="0" selectLockedCells="1"/>
  <mergeCells count="110">
    <mergeCell ref="C51:AL52"/>
    <mergeCell ref="AD49:AK49"/>
    <mergeCell ref="AD50:AK50"/>
    <mergeCell ref="AD44:AK44"/>
    <mergeCell ref="J45:W46"/>
    <mergeCell ref="X45:AC45"/>
    <mergeCell ref="AD45:AK45"/>
    <mergeCell ref="X46:AC46"/>
    <mergeCell ref="AD46:AK46"/>
    <mergeCell ref="J47:AC48"/>
    <mergeCell ref="AD47:AK48"/>
    <mergeCell ref="AM42:AM48"/>
    <mergeCell ref="AN42:AN50"/>
    <mergeCell ref="AL47:AL48"/>
    <mergeCell ref="AM49:AM50"/>
    <mergeCell ref="AN30:AN40"/>
    <mergeCell ref="AD31:AK31"/>
    <mergeCell ref="AD32:AK32"/>
    <mergeCell ref="AD33:AK33"/>
    <mergeCell ref="AD34:AK34"/>
    <mergeCell ref="AD35:AK35"/>
    <mergeCell ref="Q36:AK37"/>
    <mergeCell ref="AL36:AL37"/>
    <mergeCell ref="AD38:AK38"/>
    <mergeCell ref="AM38:AM40"/>
    <mergeCell ref="A29:B50"/>
    <mergeCell ref="F29:L29"/>
    <mergeCell ref="AD30:AK30"/>
    <mergeCell ref="AM30:AM37"/>
    <mergeCell ref="F41:J41"/>
    <mergeCell ref="C36:P37"/>
    <mergeCell ref="AD39:AK39"/>
    <mergeCell ref="AD40:AK40"/>
    <mergeCell ref="AD42:AK43"/>
    <mergeCell ref="AL42:AL43"/>
    <mergeCell ref="C25:F26"/>
    <mergeCell ref="G25:H25"/>
    <mergeCell ref="I25:T25"/>
    <mergeCell ref="G26:H26"/>
    <mergeCell ref="I26:T26"/>
    <mergeCell ref="AA24:AN24"/>
    <mergeCell ref="C22:H22"/>
    <mergeCell ref="I22:T22"/>
    <mergeCell ref="U25:Z26"/>
    <mergeCell ref="AA25:AN25"/>
    <mergeCell ref="AA26:AN26"/>
    <mergeCell ref="C23:H23"/>
    <mergeCell ref="I23:T23"/>
    <mergeCell ref="C24:H24"/>
    <mergeCell ref="I24:T24"/>
    <mergeCell ref="AA21:AN21"/>
    <mergeCell ref="U22:Z22"/>
    <mergeCell ref="AA22:AN22"/>
    <mergeCell ref="U23:Z23"/>
    <mergeCell ref="AA23:AN23"/>
    <mergeCell ref="AA19:AD19"/>
    <mergeCell ref="AE19:AN19"/>
    <mergeCell ref="C20:H20"/>
    <mergeCell ref="I20:T20"/>
    <mergeCell ref="U20:W20"/>
    <mergeCell ref="AA20:AN20"/>
    <mergeCell ref="U24:Z24"/>
    <mergeCell ref="AA16:AN17"/>
    <mergeCell ref="C17:H17"/>
    <mergeCell ref="I17:T17"/>
    <mergeCell ref="C18:H18"/>
    <mergeCell ref="I18:T18"/>
    <mergeCell ref="U18:Z19"/>
    <mergeCell ref="AA18:AD18"/>
    <mergeCell ref="AE18:AN18"/>
    <mergeCell ref="C19:H19"/>
    <mergeCell ref="C16:H16"/>
    <mergeCell ref="I16:T16"/>
    <mergeCell ref="U16:Z17"/>
    <mergeCell ref="I21:T21"/>
    <mergeCell ref="U21:W21"/>
    <mergeCell ref="I19:T19"/>
    <mergeCell ref="C21:H21"/>
    <mergeCell ref="A13:E15"/>
    <mergeCell ref="F13:X13"/>
    <mergeCell ref="Y13:AE13"/>
    <mergeCell ref="AF13:AN13"/>
    <mergeCell ref="F14:X14"/>
    <mergeCell ref="Y14:AE14"/>
    <mergeCell ref="AF14:AN14"/>
    <mergeCell ref="F15:X15"/>
    <mergeCell ref="Y15:AE15"/>
    <mergeCell ref="AF15:AN15"/>
    <mergeCell ref="F9:T9"/>
    <mergeCell ref="U9:AN9"/>
    <mergeCell ref="A10:E12"/>
    <mergeCell ref="F10:T12"/>
    <mergeCell ref="U10:AN10"/>
    <mergeCell ref="U11:AN11"/>
    <mergeCell ref="U12:AN12"/>
    <mergeCell ref="A1:AK1"/>
    <mergeCell ref="A3:AK3"/>
    <mergeCell ref="A4:AM4"/>
    <mergeCell ref="F5:AN5"/>
    <mergeCell ref="A5:E5"/>
    <mergeCell ref="AC6:AN6"/>
    <mergeCell ref="A16:B28"/>
    <mergeCell ref="C44:I48"/>
    <mergeCell ref="A6:B8"/>
    <mergeCell ref="C6:T6"/>
    <mergeCell ref="U6:AB6"/>
    <mergeCell ref="C7:T8"/>
    <mergeCell ref="U7:AB8"/>
    <mergeCell ref="AC7:AN8"/>
    <mergeCell ref="A9:E9"/>
  </mergeCells>
  <printOptions/>
  <pageMargins left="0.7874015748031497" right="0.2755905511811024" top="0.74" bottom="0.24" header="0.38" footer="0.43"/>
  <pageSetup horizontalDpi="600" verticalDpi="600" orientation="portrait" paperSize="9" r:id="rId2"/>
  <headerFooter alignWithMargins="0">
    <oddHeader>&amp;L&amp;8H24-143</oddHeader>
  </headerFooter>
  <drawing r:id="rId1"/>
</worksheet>
</file>

<file path=xl/worksheets/sheet3.xml><?xml version="1.0" encoding="utf-8"?>
<worksheet xmlns="http://schemas.openxmlformats.org/spreadsheetml/2006/main" xmlns:r="http://schemas.openxmlformats.org/officeDocument/2006/relationships">
  <dimension ref="A1:BA91"/>
  <sheetViews>
    <sheetView showGridLines="0" view="pageBreakPreview" zoomScaleSheetLayoutView="100" workbookViewId="0" topLeftCell="A1">
      <selection activeCell="A10" sqref="A10"/>
    </sheetView>
  </sheetViews>
  <sheetFormatPr defaultColWidth="9.00390625" defaultRowHeight="13.5"/>
  <cols>
    <col min="1" max="26" width="2.25390625" style="0" customWidth="1"/>
    <col min="27" max="27" width="2.50390625" style="0" customWidth="1"/>
    <col min="28" max="58" width="2.25390625" style="0" customWidth="1"/>
  </cols>
  <sheetData>
    <row r="1" spans="1:53" ht="17.25">
      <c r="A1" s="710" t="s">
        <v>9</v>
      </c>
      <c r="B1" s="710"/>
      <c r="C1" s="710"/>
      <c r="D1" s="710"/>
      <c r="E1" s="710"/>
      <c r="F1" s="710"/>
      <c r="G1" s="710"/>
      <c r="H1" s="710"/>
      <c r="I1" s="710"/>
      <c r="J1" s="710"/>
      <c r="K1" s="710"/>
      <c r="L1" s="710"/>
      <c r="M1" s="710"/>
      <c r="N1" s="710"/>
      <c r="O1" s="710"/>
      <c r="P1" s="710"/>
      <c r="Q1" s="710"/>
      <c r="R1" s="710"/>
      <c r="S1" s="710"/>
      <c r="T1" s="710"/>
      <c r="U1" s="710"/>
      <c r="V1" s="710"/>
      <c r="W1" s="710"/>
      <c r="X1" s="710"/>
      <c r="Y1" s="710"/>
      <c r="Z1" s="710"/>
      <c r="AA1" s="710"/>
      <c r="AB1" s="710"/>
      <c r="AC1" s="710"/>
      <c r="AD1" s="710"/>
      <c r="AE1" s="710"/>
      <c r="AF1" s="710"/>
      <c r="AG1" s="710"/>
      <c r="AH1" s="710"/>
      <c r="AI1" s="710"/>
      <c r="AJ1" s="710"/>
      <c r="AK1" s="710"/>
      <c r="AL1" s="13"/>
      <c r="AM1" s="13"/>
      <c r="AN1" s="75"/>
      <c r="AO1" s="8"/>
      <c r="AP1" s="6"/>
      <c r="AQ1" s="6"/>
      <c r="AR1" s="6"/>
      <c r="AS1" s="6"/>
      <c r="AT1" s="6"/>
      <c r="AU1" s="6"/>
      <c r="AV1" s="6"/>
      <c r="AW1" s="6"/>
      <c r="AX1" s="6"/>
      <c r="AY1" s="6"/>
      <c r="AZ1" s="6"/>
      <c r="BA1" s="6"/>
    </row>
    <row r="2" spans="1:53" ht="13.5">
      <c r="A2" s="14"/>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8"/>
      <c r="AP2" s="6"/>
      <c r="AQ2" s="6"/>
      <c r="AR2" s="6"/>
      <c r="AS2" s="6"/>
      <c r="AT2" s="6"/>
      <c r="AU2" s="6"/>
      <c r="AV2" s="6"/>
      <c r="AW2" s="6"/>
      <c r="AX2" s="6"/>
      <c r="AY2" s="6"/>
      <c r="AZ2" s="6"/>
      <c r="BA2" s="6"/>
    </row>
    <row r="3" spans="1:53" ht="14.25">
      <c r="A3" s="711" t="s">
        <v>481</v>
      </c>
      <c r="B3" s="711"/>
      <c r="C3" s="711"/>
      <c r="D3" s="711"/>
      <c r="E3" s="711"/>
      <c r="F3" s="711"/>
      <c r="G3" s="711"/>
      <c r="H3" s="711"/>
      <c r="I3" s="711"/>
      <c r="J3" s="711"/>
      <c r="K3" s="711"/>
      <c r="L3" s="711"/>
      <c r="M3" s="711"/>
      <c r="N3" s="711"/>
      <c r="O3" s="711"/>
      <c r="P3" s="711"/>
      <c r="Q3" s="711"/>
      <c r="R3" s="711"/>
      <c r="S3" s="711"/>
      <c r="T3" s="711"/>
      <c r="U3" s="711"/>
      <c r="V3" s="711"/>
      <c r="W3" s="711"/>
      <c r="X3" s="711"/>
      <c r="Y3" s="711"/>
      <c r="Z3" s="711"/>
      <c r="AA3" s="711"/>
      <c r="AB3" s="711"/>
      <c r="AC3" s="711"/>
      <c r="AD3" s="711"/>
      <c r="AE3" s="711"/>
      <c r="AF3" s="711"/>
      <c r="AG3" s="711"/>
      <c r="AH3" s="711"/>
      <c r="AI3" s="711"/>
      <c r="AJ3" s="711"/>
      <c r="AK3" s="711"/>
      <c r="AL3" s="15"/>
      <c r="AM3" s="15"/>
      <c r="AN3" s="14"/>
      <c r="AO3" s="8"/>
      <c r="AP3" s="6"/>
      <c r="AQ3" s="6"/>
      <c r="AR3" s="6"/>
      <c r="AS3" s="6"/>
      <c r="AT3" s="6"/>
      <c r="AU3" s="6"/>
      <c r="AV3" s="6"/>
      <c r="AW3" s="6"/>
      <c r="AX3" s="6"/>
      <c r="AY3" s="6"/>
      <c r="AZ3" s="6"/>
      <c r="BA3" s="6"/>
    </row>
    <row r="4" spans="1:53" ht="14.25" thickBot="1">
      <c r="A4" s="681" t="s">
        <v>275</v>
      </c>
      <c r="B4" s="681"/>
      <c r="C4" s="681"/>
      <c r="D4" s="681"/>
      <c r="E4" s="681"/>
      <c r="F4" s="681"/>
      <c r="G4" s="681"/>
      <c r="H4" s="681"/>
      <c r="I4" s="681"/>
      <c r="J4" s="681"/>
      <c r="K4" s="681"/>
      <c r="L4" s="681"/>
      <c r="M4" s="681"/>
      <c r="N4" s="681"/>
      <c r="O4" s="681"/>
      <c r="P4" s="681"/>
      <c r="Q4" s="681"/>
      <c r="R4" s="681"/>
      <c r="S4" s="681"/>
      <c r="T4" s="681"/>
      <c r="U4" s="681"/>
      <c r="V4" s="681"/>
      <c r="W4" s="681"/>
      <c r="X4" s="681"/>
      <c r="Y4" s="681"/>
      <c r="Z4" s="681"/>
      <c r="AA4" s="681"/>
      <c r="AB4" s="681"/>
      <c r="AC4" s="681"/>
      <c r="AD4" s="681"/>
      <c r="AE4" s="681"/>
      <c r="AF4" s="681"/>
      <c r="AG4" s="681"/>
      <c r="AH4" s="681"/>
      <c r="AI4" s="681"/>
      <c r="AJ4" s="681"/>
      <c r="AK4" s="681"/>
      <c r="AL4" s="681"/>
      <c r="AM4" s="681"/>
      <c r="AN4" s="191"/>
      <c r="AO4" s="11"/>
      <c r="AP4" s="6"/>
      <c r="AQ4" s="6"/>
      <c r="AR4" s="6"/>
      <c r="AS4" s="6"/>
      <c r="AT4" s="6"/>
      <c r="AU4" s="6"/>
      <c r="AV4" s="6"/>
      <c r="AW4" s="6"/>
      <c r="AX4" s="6"/>
      <c r="AY4" s="6"/>
      <c r="AZ4" s="6"/>
      <c r="BA4" s="6"/>
    </row>
    <row r="5" spans="1:53" ht="13.5">
      <c r="A5" s="651"/>
      <c r="B5" s="287"/>
      <c r="C5" s="652" t="s">
        <v>275</v>
      </c>
      <c r="D5" s="287"/>
      <c r="E5" s="287"/>
      <c r="F5" s="287"/>
      <c r="G5" s="287"/>
      <c r="H5" s="287"/>
      <c r="I5" s="287"/>
      <c r="J5" s="287"/>
      <c r="K5" s="287"/>
      <c r="L5" s="287"/>
      <c r="M5" s="287"/>
      <c r="N5" s="287"/>
      <c r="O5" s="287"/>
      <c r="P5" s="287"/>
      <c r="Q5" s="287"/>
      <c r="R5" s="287"/>
      <c r="S5" s="287"/>
      <c r="T5" s="287"/>
      <c r="U5" s="287"/>
      <c r="V5" s="287"/>
      <c r="W5" s="287"/>
      <c r="X5" s="287"/>
      <c r="Y5" s="287"/>
      <c r="Z5" s="287"/>
      <c r="AA5" s="287"/>
      <c r="AB5" s="287"/>
      <c r="AC5" s="287"/>
      <c r="AD5" s="287"/>
      <c r="AE5" s="287"/>
      <c r="AF5" s="287"/>
      <c r="AG5" s="287"/>
      <c r="AH5" s="287"/>
      <c r="AI5" s="287"/>
      <c r="AJ5" s="287"/>
      <c r="AK5" s="287"/>
      <c r="AL5" s="287"/>
      <c r="AM5" s="287"/>
      <c r="AN5" s="287"/>
      <c r="AO5" s="5"/>
      <c r="AP5" s="6"/>
      <c r="AQ5" s="6"/>
      <c r="AR5" s="6"/>
      <c r="AS5" s="6"/>
      <c r="AT5" s="6"/>
      <c r="AU5" s="6"/>
      <c r="AV5" s="6"/>
      <c r="AW5" s="6"/>
      <c r="AX5" s="6"/>
      <c r="AY5" s="6"/>
      <c r="AZ5" s="6"/>
      <c r="BA5" s="6"/>
    </row>
    <row r="6" spans="1:53" ht="13.5">
      <c r="A6" s="285"/>
      <c r="B6" s="44"/>
      <c r="C6" s="44"/>
      <c r="D6" s="44" t="s">
        <v>416</v>
      </c>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288"/>
      <c r="AP6" s="6"/>
      <c r="AQ6" s="6"/>
      <c r="AR6" s="6"/>
      <c r="AS6" s="6"/>
      <c r="AT6" s="6"/>
      <c r="AU6" s="6"/>
      <c r="AV6" s="6"/>
      <c r="AW6" s="6"/>
      <c r="AX6" s="6"/>
      <c r="AY6" s="6"/>
      <c r="AZ6" s="6"/>
      <c r="BA6" s="6"/>
    </row>
    <row r="7" spans="1:53" ht="13.5">
      <c r="A7" s="285"/>
      <c r="B7" s="44"/>
      <c r="C7" s="44"/>
      <c r="D7" s="44"/>
      <c r="E7" s="44" t="s">
        <v>266</v>
      </c>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9"/>
      <c r="AP7" s="6"/>
      <c r="AQ7" s="6"/>
      <c r="AR7" s="6"/>
      <c r="AS7" s="6"/>
      <c r="AT7" s="6"/>
      <c r="AU7" s="6"/>
      <c r="AV7" s="6"/>
      <c r="AW7" s="6"/>
      <c r="AX7" s="6"/>
      <c r="AY7" s="6"/>
      <c r="AZ7" s="6"/>
      <c r="BA7" s="6"/>
    </row>
    <row r="8" spans="1:53" ht="13.5">
      <c r="A8" s="285"/>
      <c r="B8" s="44"/>
      <c r="C8" s="44"/>
      <c r="D8" s="44"/>
      <c r="E8" s="44" t="s">
        <v>267</v>
      </c>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9"/>
      <c r="AP8" s="6"/>
      <c r="AQ8" s="6"/>
      <c r="AR8" s="6"/>
      <c r="AS8" s="6"/>
      <c r="AT8" s="6"/>
      <c r="AU8" s="6"/>
      <c r="AV8" s="6"/>
      <c r="AW8" s="6"/>
      <c r="AX8" s="6"/>
      <c r="AY8" s="6"/>
      <c r="AZ8" s="6"/>
      <c r="BA8" s="6"/>
    </row>
    <row r="9" spans="1:53" ht="13.5">
      <c r="A9" s="285"/>
      <c r="B9" s="44"/>
      <c r="C9" s="44"/>
      <c r="D9" s="44"/>
      <c r="E9" s="44" t="s">
        <v>268</v>
      </c>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9"/>
      <c r="AP9" s="6"/>
      <c r="AQ9" s="6"/>
      <c r="AR9" s="6"/>
      <c r="AS9" s="6"/>
      <c r="AT9" s="6"/>
      <c r="AU9" s="6"/>
      <c r="AV9" s="6"/>
      <c r="AW9" s="6"/>
      <c r="AX9" s="6"/>
      <c r="AY9" s="6"/>
      <c r="AZ9" s="6"/>
      <c r="BA9" s="6"/>
    </row>
    <row r="10" spans="1:53" ht="13.5">
      <c r="A10" s="489"/>
      <c r="B10" s="491"/>
      <c r="C10" s="491"/>
      <c r="D10" s="491"/>
      <c r="E10" s="491"/>
      <c r="F10" s="491"/>
      <c r="G10" s="491"/>
      <c r="H10" s="491"/>
      <c r="I10" s="491"/>
      <c r="J10" s="491"/>
      <c r="K10" s="491"/>
      <c r="L10" s="491"/>
      <c r="M10" s="491"/>
      <c r="N10" s="491"/>
      <c r="O10" s="491"/>
      <c r="P10" s="491"/>
      <c r="Q10" s="491"/>
      <c r="R10" s="491"/>
      <c r="S10" s="491"/>
      <c r="T10" s="491"/>
      <c r="U10" s="491"/>
      <c r="V10" s="491"/>
      <c r="W10" s="491"/>
      <c r="X10" s="491"/>
      <c r="Y10" s="491"/>
      <c r="Z10" s="491"/>
      <c r="AA10" s="491"/>
      <c r="AB10" s="491"/>
      <c r="AC10" s="491"/>
      <c r="AD10" s="491"/>
      <c r="AE10" s="491"/>
      <c r="AF10" s="491"/>
      <c r="AG10" s="491"/>
      <c r="AH10" s="491"/>
      <c r="AI10" s="491"/>
      <c r="AJ10" s="491"/>
      <c r="AK10" s="491"/>
      <c r="AL10" s="491"/>
      <c r="AM10" s="491"/>
      <c r="AN10" s="491"/>
      <c r="AO10" s="492"/>
      <c r="AP10" s="6"/>
      <c r="AQ10" s="6"/>
      <c r="AR10" s="6"/>
      <c r="AS10" s="6"/>
      <c r="AT10" s="6"/>
      <c r="AU10" s="6"/>
      <c r="AV10" s="6"/>
      <c r="AW10" s="6"/>
      <c r="AX10" s="6"/>
      <c r="AY10" s="6"/>
      <c r="AZ10" s="6"/>
      <c r="BA10" s="6"/>
    </row>
    <row r="11" spans="1:53" ht="13.5">
      <c r="A11" s="489"/>
      <c r="B11" s="491"/>
      <c r="C11" s="491"/>
      <c r="D11" s="491"/>
      <c r="E11" s="491"/>
      <c r="F11" s="491"/>
      <c r="G11" s="491"/>
      <c r="H11" s="491"/>
      <c r="I11" s="491"/>
      <c r="J11" s="491"/>
      <c r="K11" s="491"/>
      <c r="L11" s="491"/>
      <c r="M11" s="491"/>
      <c r="N11" s="491"/>
      <c r="O11" s="491"/>
      <c r="P11" s="491"/>
      <c r="Q11" s="491"/>
      <c r="R11" s="491"/>
      <c r="S11" s="491"/>
      <c r="T11" s="491"/>
      <c r="U11" s="491"/>
      <c r="V11" s="491"/>
      <c r="W11" s="491"/>
      <c r="X11" s="491"/>
      <c r="Y11" s="491"/>
      <c r="Z11" s="491"/>
      <c r="AA11" s="491"/>
      <c r="AB11" s="491"/>
      <c r="AC11" s="491"/>
      <c r="AD11" s="491"/>
      <c r="AE11" s="491"/>
      <c r="AF11" s="491"/>
      <c r="AG11" s="491"/>
      <c r="AH11" s="491"/>
      <c r="AI11" s="491"/>
      <c r="AJ11" s="491"/>
      <c r="AK11" s="491"/>
      <c r="AL11" s="491"/>
      <c r="AM11" s="491"/>
      <c r="AN11" s="491"/>
      <c r="AO11" s="492"/>
      <c r="AP11" s="6"/>
      <c r="AQ11" s="6"/>
      <c r="AR11" s="6"/>
      <c r="AS11" s="6"/>
      <c r="AT11" s="6"/>
      <c r="AU11" s="6"/>
      <c r="AV11" s="6"/>
      <c r="AW11" s="6"/>
      <c r="AX11" s="6"/>
      <c r="AY11" s="6"/>
      <c r="AZ11" s="6"/>
      <c r="BA11" s="6"/>
    </row>
    <row r="12" spans="1:53" ht="13.5">
      <c r="A12" s="489"/>
      <c r="B12" s="491"/>
      <c r="C12" s="491"/>
      <c r="D12" s="491"/>
      <c r="E12" s="491"/>
      <c r="F12" s="491"/>
      <c r="G12" s="491"/>
      <c r="H12" s="491"/>
      <c r="I12" s="491"/>
      <c r="J12" s="491"/>
      <c r="K12" s="491"/>
      <c r="L12" s="491"/>
      <c r="M12" s="491"/>
      <c r="N12" s="491"/>
      <c r="O12" s="491"/>
      <c r="P12" s="491"/>
      <c r="Q12" s="491"/>
      <c r="R12" s="491"/>
      <c r="S12" s="491"/>
      <c r="T12" s="491"/>
      <c r="U12" s="491"/>
      <c r="V12" s="491"/>
      <c r="W12" s="491"/>
      <c r="X12" s="491"/>
      <c r="Y12" s="491"/>
      <c r="Z12" s="491"/>
      <c r="AA12" s="491"/>
      <c r="AB12" s="491"/>
      <c r="AC12" s="491"/>
      <c r="AD12" s="491"/>
      <c r="AE12" s="491"/>
      <c r="AF12" s="491"/>
      <c r="AG12" s="491"/>
      <c r="AH12" s="491"/>
      <c r="AI12" s="491"/>
      <c r="AJ12" s="491"/>
      <c r="AK12" s="491"/>
      <c r="AL12" s="491"/>
      <c r="AM12" s="491"/>
      <c r="AN12" s="491"/>
      <c r="AO12" s="492"/>
      <c r="AP12" s="6"/>
      <c r="AQ12" s="6"/>
      <c r="AR12" s="6"/>
      <c r="AS12" s="6"/>
      <c r="AT12" s="6"/>
      <c r="AU12" s="6"/>
      <c r="AV12" s="6"/>
      <c r="AW12" s="6"/>
      <c r="AX12" s="6"/>
      <c r="AY12" s="6"/>
      <c r="AZ12" s="6"/>
      <c r="BA12" s="6"/>
    </row>
    <row r="13" spans="1:53" ht="13.5">
      <c r="A13" s="489"/>
      <c r="B13" s="491"/>
      <c r="C13" s="491"/>
      <c r="D13" s="491"/>
      <c r="E13" s="491"/>
      <c r="F13" s="491"/>
      <c r="G13" s="491"/>
      <c r="H13" s="491"/>
      <c r="I13" s="491"/>
      <c r="J13" s="491"/>
      <c r="K13" s="491"/>
      <c r="L13" s="491"/>
      <c r="M13" s="491"/>
      <c r="N13" s="491"/>
      <c r="O13" s="491"/>
      <c r="P13" s="491"/>
      <c r="Q13" s="491"/>
      <c r="R13" s="491"/>
      <c r="S13" s="491"/>
      <c r="T13" s="491"/>
      <c r="U13" s="491"/>
      <c r="V13" s="491"/>
      <c r="W13" s="491"/>
      <c r="X13" s="491"/>
      <c r="Y13" s="491"/>
      <c r="Z13" s="491"/>
      <c r="AA13" s="491"/>
      <c r="AB13" s="491"/>
      <c r="AC13" s="491"/>
      <c r="AD13" s="491"/>
      <c r="AE13" s="491"/>
      <c r="AF13" s="491"/>
      <c r="AG13" s="491"/>
      <c r="AH13" s="491"/>
      <c r="AI13" s="491"/>
      <c r="AJ13" s="491"/>
      <c r="AK13" s="491"/>
      <c r="AL13" s="491"/>
      <c r="AM13" s="491"/>
      <c r="AN13" s="491"/>
      <c r="AO13" s="492"/>
      <c r="AP13" s="6"/>
      <c r="AQ13" s="6"/>
      <c r="AR13" s="6"/>
      <c r="AS13" s="6"/>
      <c r="AT13" s="6"/>
      <c r="AU13" s="6"/>
      <c r="AV13" s="6"/>
      <c r="AW13" s="6"/>
      <c r="AX13" s="6"/>
      <c r="AY13" s="6"/>
      <c r="AZ13" s="6"/>
      <c r="BA13" s="6"/>
    </row>
    <row r="14" spans="1:53" ht="13.5">
      <c r="A14" s="489"/>
      <c r="B14" s="491"/>
      <c r="C14" s="491"/>
      <c r="D14" s="491"/>
      <c r="E14" s="491"/>
      <c r="F14" s="491"/>
      <c r="G14" s="491"/>
      <c r="H14" s="491"/>
      <c r="I14" s="491"/>
      <c r="J14" s="491"/>
      <c r="K14" s="491"/>
      <c r="L14" s="491"/>
      <c r="M14" s="491"/>
      <c r="N14" s="491"/>
      <c r="O14" s="491"/>
      <c r="P14" s="491"/>
      <c r="Q14" s="491"/>
      <c r="R14" s="491"/>
      <c r="S14" s="491"/>
      <c r="T14" s="491"/>
      <c r="U14" s="491"/>
      <c r="V14" s="491"/>
      <c r="W14" s="491"/>
      <c r="X14" s="491"/>
      <c r="Y14" s="491"/>
      <c r="Z14" s="491"/>
      <c r="AA14" s="491"/>
      <c r="AB14" s="491"/>
      <c r="AC14" s="491"/>
      <c r="AD14" s="491"/>
      <c r="AE14" s="491"/>
      <c r="AF14" s="491"/>
      <c r="AG14" s="491"/>
      <c r="AH14" s="491"/>
      <c r="AI14" s="491"/>
      <c r="AJ14" s="491"/>
      <c r="AK14" s="491"/>
      <c r="AL14" s="491"/>
      <c r="AM14" s="491"/>
      <c r="AN14" s="491"/>
      <c r="AO14" s="492"/>
      <c r="AP14" s="6"/>
      <c r="AQ14" s="8"/>
      <c r="AR14" s="6"/>
      <c r="AS14" s="6"/>
      <c r="AT14" s="6"/>
      <c r="AU14" s="6"/>
      <c r="AV14" s="6"/>
      <c r="AW14" s="6"/>
      <c r="AX14" s="6"/>
      <c r="AY14" s="6"/>
      <c r="AZ14" s="6"/>
      <c r="BA14" s="6"/>
    </row>
    <row r="15" spans="1:53" ht="13.5">
      <c r="A15" s="489"/>
      <c r="B15" s="491"/>
      <c r="C15" s="491"/>
      <c r="D15" s="491"/>
      <c r="E15" s="491"/>
      <c r="F15" s="491"/>
      <c r="G15" s="491"/>
      <c r="H15" s="491"/>
      <c r="I15" s="491"/>
      <c r="J15" s="491"/>
      <c r="K15" s="491"/>
      <c r="L15" s="491"/>
      <c r="M15" s="491"/>
      <c r="N15" s="491"/>
      <c r="O15" s="491"/>
      <c r="P15" s="491"/>
      <c r="Q15" s="491"/>
      <c r="R15" s="491"/>
      <c r="S15" s="491"/>
      <c r="T15" s="491"/>
      <c r="U15" s="491"/>
      <c r="V15" s="491"/>
      <c r="W15" s="491"/>
      <c r="X15" s="491"/>
      <c r="Y15" s="491"/>
      <c r="Z15" s="491"/>
      <c r="AA15" s="491"/>
      <c r="AB15" s="491"/>
      <c r="AC15" s="491"/>
      <c r="AD15" s="491"/>
      <c r="AE15" s="491"/>
      <c r="AF15" s="491"/>
      <c r="AG15" s="491"/>
      <c r="AH15" s="491"/>
      <c r="AI15" s="491"/>
      <c r="AJ15" s="491"/>
      <c r="AK15" s="491"/>
      <c r="AL15" s="491"/>
      <c r="AM15" s="491"/>
      <c r="AN15" s="491"/>
      <c r="AO15" s="492"/>
      <c r="AP15" s="6"/>
      <c r="AQ15" s="8"/>
      <c r="AR15" s="6"/>
      <c r="AS15" s="6"/>
      <c r="AT15" s="6"/>
      <c r="AU15" s="6"/>
      <c r="AV15" s="6"/>
      <c r="AW15" s="6"/>
      <c r="AX15" s="6"/>
      <c r="AY15" s="6"/>
      <c r="AZ15" s="6"/>
      <c r="BA15" s="6"/>
    </row>
    <row r="16" spans="1:53" ht="13.5">
      <c r="A16" s="489"/>
      <c r="B16" s="491"/>
      <c r="C16" s="491"/>
      <c r="D16" s="491"/>
      <c r="E16" s="491"/>
      <c r="F16" s="491"/>
      <c r="G16" s="491"/>
      <c r="H16" s="491"/>
      <c r="I16" s="491"/>
      <c r="J16" s="491"/>
      <c r="K16" s="491"/>
      <c r="L16" s="491"/>
      <c r="M16" s="491"/>
      <c r="N16" s="491"/>
      <c r="O16" s="491"/>
      <c r="P16" s="491"/>
      <c r="Q16" s="491"/>
      <c r="R16" s="491"/>
      <c r="S16" s="491"/>
      <c r="T16" s="491"/>
      <c r="U16" s="491"/>
      <c r="V16" s="491"/>
      <c r="W16" s="491"/>
      <c r="X16" s="491"/>
      <c r="Y16" s="491"/>
      <c r="Z16" s="491"/>
      <c r="AA16" s="491"/>
      <c r="AB16" s="491"/>
      <c r="AC16" s="491"/>
      <c r="AD16" s="491"/>
      <c r="AE16" s="491"/>
      <c r="AF16" s="491"/>
      <c r="AG16" s="491"/>
      <c r="AH16" s="491"/>
      <c r="AI16" s="491"/>
      <c r="AJ16" s="491"/>
      <c r="AK16" s="491"/>
      <c r="AL16" s="491"/>
      <c r="AM16" s="491"/>
      <c r="AN16" s="491"/>
      <c r="AO16" s="492"/>
      <c r="AP16" s="6"/>
      <c r="AQ16" s="8"/>
      <c r="AR16" s="6"/>
      <c r="AS16" s="6"/>
      <c r="AT16" s="6"/>
      <c r="AU16" s="6"/>
      <c r="AV16" s="6"/>
      <c r="AW16" s="6"/>
      <c r="AX16" s="6"/>
      <c r="AY16" s="6"/>
      <c r="AZ16" s="6"/>
      <c r="BA16" s="6"/>
    </row>
    <row r="17" spans="1:53" ht="13.5">
      <c r="A17" s="489"/>
      <c r="B17" s="491"/>
      <c r="C17" s="491"/>
      <c r="D17" s="491"/>
      <c r="E17" s="491"/>
      <c r="F17" s="491"/>
      <c r="G17" s="491"/>
      <c r="H17" s="491"/>
      <c r="I17" s="491"/>
      <c r="J17" s="491"/>
      <c r="K17" s="491"/>
      <c r="L17" s="491"/>
      <c r="M17" s="491"/>
      <c r="N17" s="491"/>
      <c r="O17" s="491"/>
      <c r="P17" s="491"/>
      <c r="Q17" s="491"/>
      <c r="R17" s="491"/>
      <c r="S17" s="491"/>
      <c r="T17" s="491"/>
      <c r="U17" s="491"/>
      <c r="V17" s="491"/>
      <c r="W17" s="491"/>
      <c r="X17" s="491"/>
      <c r="Y17" s="491"/>
      <c r="Z17" s="491"/>
      <c r="AA17" s="491"/>
      <c r="AB17" s="491"/>
      <c r="AC17" s="491"/>
      <c r="AD17" s="491"/>
      <c r="AE17" s="491"/>
      <c r="AF17" s="491"/>
      <c r="AG17" s="491"/>
      <c r="AH17" s="491"/>
      <c r="AI17" s="491"/>
      <c r="AJ17" s="491"/>
      <c r="AK17" s="491"/>
      <c r="AL17" s="491"/>
      <c r="AM17" s="491"/>
      <c r="AN17" s="491"/>
      <c r="AO17" s="492"/>
      <c r="AP17" s="6"/>
      <c r="AQ17" s="8"/>
      <c r="AR17" s="6"/>
      <c r="AS17" s="6"/>
      <c r="AT17" s="6"/>
      <c r="AU17" s="6"/>
      <c r="AV17" s="6"/>
      <c r="AW17" s="6"/>
      <c r="AX17" s="6"/>
      <c r="AY17" s="6"/>
      <c r="AZ17" s="6"/>
      <c r="BA17" s="6"/>
    </row>
    <row r="18" spans="1:53" ht="13.5">
      <c r="A18" s="489"/>
      <c r="B18" s="491"/>
      <c r="C18" s="491"/>
      <c r="D18" s="491"/>
      <c r="E18" s="491"/>
      <c r="F18" s="491"/>
      <c r="G18" s="491"/>
      <c r="H18" s="491"/>
      <c r="I18" s="491"/>
      <c r="J18" s="491"/>
      <c r="K18" s="491"/>
      <c r="L18" s="491"/>
      <c r="M18" s="491"/>
      <c r="N18" s="491"/>
      <c r="O18" s="491"/>
      <c r="P18" s="491"/>
      <c r="Q18" s="491"/>
      <c r="R18" s="491"/>
      <c r="S18" s="491"/>
      <c r="T18" s="491"/>
      <c r="U18" s="491"/>
      <c r="V18" s="491"/>
      <c r="W18" s="491"/>
      <c r="X18" s="491"/>
      <c r="Y18" s="491"/>
      <c r="Z18" s="491"/>
      <c r="AA18" s="491"/>
      <c r="AB18" s="491"/>
      <c r="AC18" s="491"/>
      <c r="AD18" s="491"/>
      <c r="AE18" s="491"/>
      <c r="AF18" s="491"/>
      <c r="AG18" s="491"/>
      <c r="AH18" s="491"/>
      <c r="AI18" s="491"/>
      <c r="AJ18" s="491"/>
      <c r="AK18" s="491"/>
      <c r="AL18" s="491"/>
      <c r="AM18" s="491"/>
      <c r="AN18" s="491"/>
      <c r="AO18" s="492"/>
      <c r="AP18" s="6"/>
      <c r="AQ18" s="8"/>
      <c r="AR18" s="6"/>
      <c r="AS18" s="6"/>
      <c r="AT18" s="6"/>
      <c r="AU18" s="6"/>
      <c r="AV18" s="6"/>
      <c r="AW18" s="6"/>
      <c r="AX18" s="6"/>
      <c r="AY18" s="6"/>
      <c r="AZ18" s="6"/>
      <c r="BA18" s="6"/>
    </row>
    <row r="19" spans="1:53" ht="13.5">
      <c r="A19" s="489"/>
      <c r="B19" s="491"/>
      <c r="C19" s="491"/>
      <c r="D19" s="491"/>
      <c r="E19" s="491"/>
      <c r="F19" s="491"/>
      <c r="G19" s="491"/>
      <c r="H19" s="491"/>
      <c r="I19" s="491"/>
      <c r="J19" s="491"/>
      <c r="K19" s="491"/>
      <c r="L19" s="491"/>
      <c r="M19" s="491"/>
      <c r="N19" s="491"/>
      <c r="O19" s="491"/>
      <c r="P19" s="491"/>
      <c r="Q19" s="491"/>
      <c r="R19" s="491"/>
      <c r="S19" s="491"/>
      <c r="T19" s="491"/>
      <c r="U19" s="491"/>
      <c r="V19" s="491"/>
      <c r="W19" s="491"/>
      <c r="X19" s="491"/>
      <c r="Y19" s="491"/>
      <c r="Z19" s="491"/>
      <c r="AA19" s="491"/>
      <c r="AB19" s="491"/>
      <c r="AC19" s="491"/>
      <c r="AD19" s="491"/>
      <c r="AE19" s="491"/>
      <c r="AF19" s="491"/>
      <c r="AG19" s="491"/>
      <c r="AH19" s="491"/>
      <c r="AI19" s="491"/>
      <c r="AJ19" s="491"/>
      <c r="AK19" s="491"/>
      <c r="AL19" s="491"/>
      <c r="AM19" s="491"/>
      <c r="AN19" s="491"/>
      <c r="AO19" s="492"/>
      <c r="AP19" s="6"/>
      <c r="AQ19" s="8"/>
      <c r="AR19" s="6"/>
      <c r="AS19" s="6"/>
      <c r="AT19" s="6"/>
      <c r="AU19" s="6"/>
      <c r="AV19" s="6"/>
      <c r="AW19" s="6"/>
      <c r="AX19" s="6"/>
      <c r="AY19" s="6"/>
      <c r="AZ19" s="6"/>
      <c r="BA19" s="6"/>
    </row>
    <row r="20" spans="1:53" ht="13.5">
      <c r="A20" s="489"/>
      <c r="B20" s="491"/>
      <c r="C20" s="491"/>
      <c r="D20" s="491"/>
      <c r="E20" s="491"/>
      <c r="F20" s="491"/>
      <c r="G20" s="491"/>
      <c r="H20" s="491"/>
      <c r="I20" s="491"/>
      <c r="J20" s="491"/>
      <c r="K20" s="491"/>
      <c r="L20" s="491"/>
      <c r="M20" s="491"/>
      <c r="N20" s="491"/>
      <c r="O20" s="491"/>
      <c r="P20" s="491"/>
      <c r="Q20" s="491"/>
      <c r="R20" s="491"/>
      <c r="S20" s="491"/>
      <c r="T20" s="491"/>
      <c r="U20" s="491"/>
      <c r="V20" s="491"/>
      <c r="W20" s="491"/>
      <c r="X20" s="491"/>
      <c r="Y20" s="491"/>
      <c r="Z20" s="491"/>
      <c r="AA20" s="491"/>
      <c r="AB20" s="491"/>
      <c r="AC20" s="491"/>
      <c r="AD20" s="491"/>
      <c r="AE20" s="491"/>
      <c r="AF20" s="491"/>
      <c r="AG20" s="491"/>
      <c r="AH20" s="491"/>
      <c r="AI20" s="491"/>
      <c r="AJ20" s="491"/>
      <c r="AK20" s="491"/>
      <c r="AL20" s="491"/>
      <c r="AM20" s="491"/>
      <c r="AN20" s="491"/>
      <c r="AO20" s="492"/>
      <c r="AP20" s="6"/>
      <c r="AQ20" s="8"/>
      <c r="AR20" s="6"/>
      <c r="AS20" s="6"/>
      <c r="AT20" s="6"/>
      <c r="AU20" s="6"/>
      <c r="AV20" s="6"/>
      <c r="AW20" s="6"/>
      <c r="AX20" s="6"/>
      <c r="AY20" s="6"/>
      <c r="AZ20" s="6"/>
      <c r="BA20" s="6"/>
    </row>
    <row r="21" spans="1:53" ht="13.5">
      <c r="A21" s="489"/>
      <c r="B21" s="491"/>
      <c r="C21" s="491"/>
      <c r="D21" s="491"/>
      <c r="E21" s="491"/>
      <c r="F21" s="491"/>
      <c r="G21" s="491"/>
      <c r="H21" s="491"/>
      <c r="I21" s="491"/>
      <c r="J21" s="491"/>
      <c r="K21" s="491"/>
      <c r="L21" s="491"/>
      <c r="M21" s="491"/>
      <c r="N21" s="491"/>
      <c r="O21" s="491"/>
      <c r="P21" s="491"/>
      <c r="Q21" s="491"/>
      <c r="R21" s="491"/>
      <c r="S21" s="491"/>
      <c r="T21" s="491"/>
      <c r="U21" s="491"/>
      <c r="V21" s="491"/>
      <c r="W21" s="491"/>
      <c r="X21" s="491"/>
      <c r="Y21" s="491"/>
      <c r="Z21" s="491"/>
      <c r="AA21" s="491"/>
      <c r="AB21" s="491"/>
      <c r="AC21" s="491"/>
      <c r="AD21" s="491"/>
      <c r="AE21" s="491"/>
      <c r="AF21" s="491"/>
      <c r="AG21" s="491"/>
      <c r="AH21" s="491"/>
      <c r="AI21" s="491"/>
      <c r="AJ21" s="491"/>
      <c r="AK21" s="491"/>
      <c r="AL21" s="491"/>
      <c r="AM21" s="491"/>
      <c r="AN21" s="491"/>
      <c r="AO21" s="492"/>
      <c r="AP21" s="6"/>
      <c r="AQ21" s="8"/>
      <c r="AR21" s="6"/>
      <c r="AS21" s="6"/>
      <c r="AT21" s="6"/>
      <c r="AU21" s="6"/>
      <c r="AV21" s="6"/>
      <c r="AW21" s="6"/>
      <c r="AX21" s="6"/>
      <c r="AY21" s="6"/>
      <c r="AZ21" s="6"/>
      <c r="BA21" s="6"/>
    </row>
    <row r="22" spans="1:53" ht="13.5">
      <c r="A22" s="489"/>
      <c r="B22" s="491"/>
      <c r="C22" s="491"/>
      <c r="D22" s="491"/>
      <c r="E22" s="491"/>
      <c r="F22" s="491"/>
      <c r="G22" s="491"/>
      <c r="H22" s="491"/>
      <c r="I22" s="491"/>
      <c r="J22" s="491"/>
      <c r="K22" s="491"/>
      <c r="L22" s="491"/>
      <c r="M22" s="491"/>
      <c r="N22" s="491"/>
      <c r="O22" s="491"/>
      <c r="P22" s="491"/>
      <c r="Q22" s="491"/>
      <c r="R22" s="491"/>
      <c r="S22" s="491"/>
      <c r="T22" s="491"/>
      <c r="U22" s="491"/>
      <c r="V22" s="491"/>
      <c r="W22" s="491"/>
      <c r="X22" s="491"/>
      <c r="Y22" s="491"/>
      <c r="Z22" s="491"/>
      <c r="AA22" s="491"/>
      <c r="AB22" s="491"/>
      <c r="AC22" s="491"/>
      <c r="AD22" s="491"/>
      <c r="AE22" s="491"/>
      <c r="AF22" s="491"/>
      <c r="AG22" s="491"/>
      <c r="AH22" s="491"/>
      <c r="AI22" s="491"/>
      <c r="AJ22" s="491"/>
      <c r="AK22" s="491"/>
      <c r="AL22" s="491"/>
      <c r="AM22" s="491"/>
      <c r="AN22" s="491"/>
      <c r="AO22" s="492"/>
      <c r="AP22" s="6"/>
      <c r="AQ22" s="6"/>
      <c r="AR22" s="6"/>
      <c r="AS22" s="6"/>
      <c r="AT22" s="6"/>
      <c r="AU22" s="6"/>
      <c r="AV22" s="6"/>
      <c r="AW22" s="6"/>
      <c r="AX22" s="6"/>
      <c r="AY22" s="6"/>
      <c r="AZ22" s="6"/>
      <c r="BA22" s="6"/>
    </row>
    <row r="23" spans="1:53" ht="13.5">
      <c r="A23" s="489"/>
      <c r="B23" s="491"/>
      <c r="C23" s="491"/>
      <c r="D23" s="491"/>
      <c r="E23" s="491"/>
      <c r="F23" s="491"/>
      <c r="G23" s="491"/>
      <c r="H23" s="491"/>
      <c r="I23" s="491"/>
      <c r="J23" s="491"/>
      <c r="K23" s="491"/>
      <c r="L23" s="491"/>
      <c r="M23" s="491"/>
      <c r="N23" s="491"/>
      <c r="O23" s="491"/>
      <c r="P23" s="491"/>
      <c r="Q23" s="491"/>
      <c r="R23" s="491"/>
      <c r="S23" s="491"/>
      <c r="T23" s="491"/>
      <c r="U23" s="491"/>
      <c r="V23" s="491"/>
      <c r="W23" s="491"/>
      <c r="X23" s="491"/>
      <c r="Y23" s="491"/>
      <c r="Z23" s="491"/>
      <c r="AA23" s="491"/>
      <c r="AB23" s="491"/>
      <c r="AC23" s="491"/>
      <c r="AD23" s="491"/>
      <c r="AE23" s="491"/>
      <c r="AF23" s="491"/>
      <c r="AG23" s="491"/>
      <c r="AH23" s="491"/>
      <c r="AI23" s="491"/>
      <c r="AJ23" s="491"/>
      <c r="AK23" s="491"/>
      <c r="AL23" s="491"/>
      <c r="AM23" s="491"/>
      <c r="AN23" s="491"/>
      <c r="AO23" s="492"/>
      <c r="AP23" s="6"/>
      <c r="AQ23" s="6"/>
      <c r="AR23" s="6"/>
      <c r="AS23" s="6"/>
      <c r="AT23" s="6"/>
      <c r="AU23" s="6"/>
      <c r="AV23" s="6"/>
      <c r="AW23" s="6"/>
      <c r="AX23" s="6"/>
      <c r="AY23" s="6"/>
      <c r="AZ23" s="6"/>
      <c r="BA23" s="6"/>
    </row>
    <row r="24" spans="1:53" ht="13.5">
      <c r="A24" s="489"/>
      <c r="B24" s="491"/>
      <c r="C24" s="491"/>
      <c r="D24" s="491"/>
      <c r="E24" s="491"/>
      <c r="F24" s="491"/>
      <c r="G24" s="491"/>
      <c r="H24" s="491"/>
      <c r="I24" s="491"/>
      <c r="J24" s="491"/>
      <c r="K24" s="491"/>
      <c r="L24" s="491"/>
      <c r="M24" s="491"/>
      <c r="N24" s="491"/>
      <c r="O24" s="491"/>
      <c r="P24" s="491"/>
      <c r="Q24" s="491"/>
      <c r="R24" s="491"/>
      <c r="S24" s="491"/>
      <c r="T24" s="491"/>
      <c r="U24" s="491"/>
      <c r="V24" s="491"/>
      <c r="W24" s="491"/>
      <c r="X24" s="491"/>
      <c r="Y24" s="491"/>
      <c r="Z24" s="491"/>
      <c r="AA24" s="491"/>
      <c r="AB24" s="491"/>
      <c r="AC24" s="491"/>
      <c r="AD24" s="491"/>
      <c r="AE24" s="491"/>
      <c r="AF24" s="491"/>
      <c r="AG24" s="491"/>
      <c r="AH24" s="491"/>
      <c r="AI24" s="491"/>
      <c r="AJ24" s="491"/>
      <c r="AK24" s="491"/>
      <c r="AL24" s="491"/>
      <c r="AM24" s="491"/>
      <c r="AN24" s="491"/>
      <c r="AO24" s="492"/>
      <c r="AP24" s="6"/>
      <c r="AQ24" s="6"/>
      <c r="AR24" s="6"/>
      <c r="AS24" s="6"/>
      <c r="AT24" s="6"/>
      <c r="AU24" s="6"/>
      <c r="AV24" s="6"/>
      <c r="AW24" s="6"/>
      <c r="AX24" s="6"/>
      <c r="AY24" s="6"/>
      <c r="AZ24" s="6"/>
      <c r="BA24" s="6"/>
    </row>
    <row r="25" spans="1:53" ht="13.5">
      <c r="A25" s="489"/>
      <c r="B25" s="491"/>
      <c r="C25" s="491"/>
      <c r="D25" s="491"/>
      <c r="E25" s="491"/>
      <c r="F25" s="491"/>
      <c r="G25" s="491"/>
      <c r="H25" s="491"/>
      <c r="I25" s="491"/>
      <c r="J25" s="491"/>
      <c r="K25" s="491"/>
      <c r="L25" s="491"/>
      <c r="M25" s="491"/>
      <c r="N25" s="491"/>
      <c r="O25" s="491"/>
      <c r="P25" s="491"/>
      <c r="Q25" s="491"/>
      <c r="R25" s="491"/>
      <c r="S25" s="491"/>
      <c r="T25" s="491"/>
      <c r="U25" s="491"/>
      <c r="V25" s="491"/>
      <c r="W25" s="491"/>
      <c r="X25" s="491"/>
      <c r="Y25" s="491"/>
      <c r="Z25" s="491"/>
      <c r="AA25" s="491"/>
      <c r="AB25" s="491"/>
      <c r="AC25" s="491"/>
      <c r="AD25" s="491"/>
      <c r="AE25" s="491"/>
      <c r="AF25" s="491"/>
      <c r="AG25" s="491"/>
      <c r="AH25" s="491"/>
      <c r="AI25" s="491"/>
      <c r="AJ25" s="491"/>
      <c r="AK25" s="491"/>
      <c r="AL25" s="491"/>
      <c r="AM25" s="491"/>
      <c r="AN25" s="491"/>
      <c r="AO25" s="492"/>
      <c r="AP25" s="6"/>
      <c r="AQ25" s="6"/>
      <c r="AR25" s="6"/>
      <c r="AS25" s="6"/>
      <c r="AT25" s="6"/>
      <c r="AU25" s="6"/>
      <c r="AV25" s="6"/>
      <c r="AW25" s="6"/>
      <c r="AX25" s="6"/>
      <c r="AY25" s="6"/>
      <c r="AZ25" s="6"/>
      <c r="BA25" s="6"/>
    </row>
    <row r="26" spans="1:53" ht="13.5">
      <c r="A26" s="489"/>
      <c r="B26" s="491"/>
      <c r="C26" s="491"/>
      <c r="D26" s="491"/>
      <c r="E26" s="491"/>
      <c r="F26" s="491"/>
      <c r="G26" s="491"/>
      <c r="H26" s="491"/>
      <c r="I26" s="491"/>
      <c r="J26" s="491"/>
      <c r="K26" s="491"/>
      <c r="L26" s="491"/>
      <c r="M26" s="491"/>
      <c r="N26" s="491"/>
      <c r="O26" s="491"/>
      <c r="P26" s="491"/>
      <c r="Q26" s="491"/>
      <c r="R26" s="491"/>
      <c r="S26" s="491"/>
      <c r="T26" s="491"/>
      <c r="U26" s="491"/>
      <c r="V26" s="491"/>
      <c r="W26" s="491"/>
      <c r="X26" s="491"/>
      <c r="Y26" s="491"/>
      <c r="Z26" s="491"/>
      <c r="AA26" s="491"/>
      <c r="AB26" s="491"/>
      <c r="AC26" s="491"/>
      <c r="AD26" s="491"/>
      <c r="AE26" s="491"/>
      <c r="AF26" s="491"/>
      <c r="AG26" s="491"/>
      <c r="AH26" s="491"/>
      <c r="AI26" s="491"/>
      <c r="AJ26" s="491"/>
      <c r="AK26" s="491"/>
      <c r="AL26" s="491"/>
      <c r="AM26" s="491"/>
      <c r="AN26" s="491"/>
      <c r="AO26" s="492"/>
      <c r="AP26" s="6"/>
      <c r="AQ26" s="6"/>
      <c r="AR26" s="6"/>
      <c r="AS26" s="6"/>
      <c r="AT26" s="6"/>
      <c r="AU26" s="6"/>
      <c r="AV26" s="6"/>
      <c r="AW26" s="6"/>
      <c r="AX26" s="6"/>
      <c r="AY26" s="6"/>
      <c r="AZ26" s="6"/>
      <c r="BA26" s="6"/>
    </row>
    <row r="27" spans="1:53" ht="13.5">
      <c r="A27" s="489"/>
      <c r="B27" s="491"/>
      <c r="C27" s="491"/>
      <c r="D27" s="491"/>
      <c r="E27" s="491"/>
      <c r="F27" s="491"/>
      <c r="G27" s="491"/>
      <c r="H27" s="491"/>
      <c r="I27" s="491"/>
      <c r="J27" s="491"/>
      <c r="K27" s="491"/>
      <c r="L27" s="491"/>
      <c r="M27" s="491"/>
      <c r="N27" s="491"/>
      <c r="O27" s="491"/>
      <c r="P27" s="491"/>
      <c r="Q27" s="491"/>
      <c r="R27" s="491"/>
      <c r="S27" s="491"/>
      <c r="T27" s="491"/>
      <c r="U27" s="491"/>
      <c r="V27" s="491"/>
      <c r="W27" s="491"/>
      <c r="X27" s="491"/>
      <c r="Y27" s="491"/>
      <c r="Z27" s="491"/>
      <c r="AA27" s="491"/>
      <c r="AB27" s="491"/>
      <c r="AC27" s="491"/>
      <c r="AD27" s="491"/>
      <c r="AE27" s="491"/>
      <c r="AF27" s="491"/>
      <c r="AG27" s="491"/>
      <c r="AH27" s="491"/>
      <c r="AI27" s="491"/>
      <c r="AJ27" s="491"/>
      <c r="AK27" s="491"/>
      <c r="AL27" s="491"/>
      <c r="AM27" s="491"/>
      <c r="AN27" s="491"/>
      <c r="AO27" s="492"/>
      <c r="AP27" s="6"/>
      <c r="AQ27" s="6"/>
      <c r="AR27" s="6"/>
      <c r="AS27" s="6"/>
      <c r="AT27" s="6"/>
      <c r="AU27" s="6"/>
      <c r="AV27" s="6"/>
      <c r="AW27" s="6"/>
      <c r="AX27" s="6"/>
      <c r="AY27" s="6"/>
      <c r="AZ27" s="6"/>
      <c r="BA27" s="6"/>
    </row>
    <row r="28" spans="1:53" ht="13.5">
      <c r="A28" s="489"/>
      <c r="B28" s="491"/>
      <c r="C28" s="491"/>
      <c r="D28" s="491"/>
      <c r="E28" s="491"/>
      <c r="F28" s="491"/>
      <c r="G28" s="491"/>
      <c r="H28" s="491"/>
      <c r="I28" s="491"/>
      <c r="J28" s="491"/>
      <c r="K28" s="491"/>
      <c r="L28" s="491"/>
      <c r="M28" s="491"/>
      <c r="N28" s="491"/>
      <c r="O28" s="491"/>
      <c r="P28" s="491"/>
      <c r="Q28" s="491"/>
      <c r="R28" s="491"/>
      <c r="S28" s="491"/>
      <c r="T28" s="491"/>
      <c r="U28" s="491"/>
      <c r="V28" s="491"/>
      <c r="W28" s="491"/>
      <c r="X28" s="491"/>
      <c r="Y28" s="491"/>
      <c r="Z28" s="491"/>
      <c r="AA28" s="491"/>
      <c r="AB28" s="491"/>
      <c r="AC28" s="491"/>
      <c r="AD28" s="491"/>
      <c r="AE28" s="491"/>
      <c r="AF28" s="491"/>
      <c r="AG28" s="491"/>
      <c r="AH28" s="491"/>
      <c r="AI28" s="491"/>
      <c r="AJ28" s="491"/>
      <c r="AK28" s="491"/>
      <c r="AL28" s="491"/>
      <c r="AM28" s="491"/>
      <c r="AN28" s="491"/>
      <c r="AO28" s="492"/>
      <c r="AP28" s="6"/>
      <c r="AQ28" s="6"/>
      <c r="AR28" s="6"/>
      <c r="AS28" s="6"/>
      <c r="AT28" s="6"/>
      <c r="AU28" s="6"/>
      <c r="AV28" s="6"/>
      <c r="AW28" s="6"/>
      <c r="AX28" s="6"/>
      <c r="AY28" s="6"/>
      <c r="AZ28" s="6"/>
      <c r="BA28" s="6"/>
    </row>
    <row r="29" spans="1:53" ht="13.5">
      <c r="A29" s="489"/>
      <c r="B29" s="491"/>
      <c r="C29" s="491"/>
      <c r="D29" s="491"/>
      <c r="E29" s="491"/>
      <c r="F29" s="491"/>
      <c r="G29" s="491"/>
      <c r="H29" s="491"/>
      <c r="I29" s="491"/>
      <c r="J29" s="491"/>
      <c r="K29" s="491"/>
      <c r="L29" s="491"/>
      <c r="M29" s="491"/>
      <c r="N29" s="491"/>
      <c r="O29" s="491"/>
      <c r="P29" s="491"/>
      <c r="Q29" s="491"/>
      <c r="R29" s="491"/>
      <c r="S29" s="491"/>
      <c r="T29" s="491"/>
      <c r="U29" s="491"/>
      <c r="V29" s="491"/>
      <c r="W29" s="491"/>
      <c r="X29" s="491"/>
      <c r="Y29" s="491"/>
      <c r="Z29" s="491"/>
      <c r="AA29" s="491"/>
      <c r="AB29" s="491"/>
      <c r="AC29" s="491"/>
      <c r="AD29" s="491"/>
      <c r="AE29" s="491"/>
      <c r="AF29" s="491"/>
      <c r="AG29" s="491"/>
      <c r="AH29" s="491"/>
      <c r="AI29" s="491"/>
      <c r="AJ29" s="491"/>
      <c r="AK29" s="491"/>
      <c r="AL29" s="491"/>
      <c r="AM29" s="491"/>
      <c r="AN29" s="491"/>
      <c r="AO29" s="492"/>
      <c r="AP29" s="6"/>
      <c r="AQ29" s="6"/>
      <c r="AR29" s="6"/>
      <c r="AS29" s="6"/>
      <c r="AT29" s="6"/>
      <c r="AU29" s="6"/>
      <c r="AV29" s="6"/>
      <c r="AW29" s="6"/>
      <c r="AX29" s="6"/>
      <c r="AY29" s="6"/>
      <c r="AZ29" s="6"/>
      <c r="BA29" s="6"/>
    </row>
    <row r="30" spans="1:53" ht="13.5">
      <c r="A30" s="489"/>
      <c r="B30" s="491"/>
      <c r="C30" s="491"/>
      <c r="D30" s="491"/>
      <c r="E30" s="491"/>
      <c r="F30" s="491"/>
      <c r="G30" s="491"/>
      <c r="H30" s="491"/>
      <c r="I30" s="491"/>
      <c r="J30" s="491"/>
      <c r="K30" s="491"/>
      <c r="L30" s="491"/>
      <c r="M30" s="491"/>
      <c r="N30" s="491"/>
      <c r="O30" s="491"/>
      <c r="P30" s="491"/>
      <c r="Q30" s="491"/>
      <c r="R30" s="491"/>
      <c r="S30" s="491"/>
      <c r="T30" s="491"/>
      <c r="U30" s="491"/>
      <c r="V30" s="491"/>
      <c r="W30" s="491"/>
      <c r="X30" s="491"/>
      <c r="Y30" s="491"/>
      <c r="Z30" s="491"/>
      <c r="AA30" s="491"/>
      <c r="AB30" s="491"/>
      <c r="AC30" s="491"/>
      <c r="AD30" s="491"/>
      <c r="AE30" s="491"/>
      <c r="AF30" s="491"/>
      <c r="AG30" s="491"/>
      <c r="AH30" s="491"/>
      <c r="AI30" s="491"/>
      <c r="AJ30" s="491"/>
      <c r="AK30" s="491"/>
      <c r="AL30" s="491"/>
      <c r="AM30" s="491"/>
      <c r="AN30" s="491"/>
      <c r="AO30" s="492"/>
      <c r="AP30" s="6"/>
      <c r="AQ30" s="6"/>
      <c r="AR30" s="6"/>
      <c r="AS30" s="6"/>
      <c r="AT30" s="6"/>
      <c r="AU30" s="6"/>
      <c r="AV30" s="6"/>
      <c r="AW30" s="6"/>
      <c r="AX30" s="6"/>
      <c r="AY30" s="6"/>
      <c r="AZ30" s="6"/>
      <c r="BA30" s="6"/>
    </row>
    <row r="31" spans="1:53" ht="13.5">
      <c r="A31" s="489"/>
      <c r="B31" s="491"/>
      <c r="C31" s="491"/>
      <c r="D31" s="491"/>
      <c r="E31" s="491"/>
      <c r="F31" s="491"/>
      <c r="G31" s="491"/>
      <c r="H31" s="491"/>
      <c r="I31" s="491"/>
      <c r="J31" s="491"/>
      <c r="K31" s="491"/>
      <c r="L31" s="491"/>
      <c r="M31" s="491"/>
      <c r="N31" s="491"/>
      <c r="O31" s="491"/>
      <c r="P31" s="491"/>
      <c r="Q31" s="491"/>
      <c r="R31" s="491"/>
      <c r="S31" s="491"/>
      <c r="T31" s="491"/>
      <c r="U31" s="491"/>
      <c r="V31" s="491"/>
      <c r="W31" s="491"/>
      <c r="X31" s="491"/>
      <c r="Y31" s="491"/>
      <c r="Z31" s="491"/>
      <c r="AA31" s="491"/>
      <c r="AB31" s="491"/>
      <c r="AC31" s="491"/>
      <c r="AD31" s="491"/>
      <c r="AE31" s="491"/>
      <c r="AF31" s="491"/>
      <c r="AG31" s="491"/>
      <c r="AH31" s="491"/>
      <c r="AI31" s="491"/>
      <c r="AJ31" s="491"/>
      <c r="AK31" s="491"/>
      <c r="AL31" s="491"/>
      <c r="AM31" s="491"/>
      <c r="AN31" s="491"/>
      <c r="AO31" s="492"/>
      <c r="AP31" s="6"/>
      <c r="AQ31" s="6"/>
      <c r="AR31" s="6"/>
      <c r="AS31" s="6"/>
      <c r="AT31" s="6"/>
      <c r="AU31" s="6"/>
      <c r="AV31" s="6"/>
      <c r="AW31" s="6"/>
      <c r="AX31" s="6"/>
      <c r="AY31" s="6"/>
      <c r="AZ31" s="6"/>
      <c r="BA31" s="6"/>
    </row>
    <row r="32" spans="1:53" ht="13.5">
      <c r="A32" s="489"/>
      <c r="B32" s="491"/>
      <c r="C32" s="491"/>
      <c r="D32" s="491"/>
      <c r="E32" s="491"/>
      <c r="F32" s="491"/>
      <c r="G32" s="491"/>
      <c r="H32" s="491"/>
      <c r="I32" s="491"/>
      <c r="J32" s="491"/>
      <c r="K32" s="491"/>
      <c r="L32" s="491"/>
      <c r="M32" s="491"/>
      <c r="N32" s="491"/>
      <c r="O32" s="491"/>
      <c r="P32" s="491"/>
      <c r="Q32" s="491"/>
      <c r="R32" s="491"/>
      <c r="S32" s="491"/>
      <c r="T32" s="491"/>
      <c r="U32" s="491"/>
      <c r="V32" s="491"/>
      <c r="W32" s="491"/>
      <c r="X32" s="491"/>
      <c r="Y32" s="491"/>
      <c r="Z32" s="491"/>
      <c r="AA32" s="491"/>
      <c r="AB32" s="491"/>
      <c r="AC32" s="491"/>
      <c r="AD32" s="491"/>
      <c r="AE32" s="491"/>
      <c r="AF32" s="491"/>
      <c r="AG32" s="491"/>
      <c r="AH32" s="491"/>
      <c r="AI32" s="491"/>
      <c r="AJ32" s="491"/>
      <c r="AK32" s="491"/>
      <c r="AL32" s="491"/>
      <c r="AM32" s="491"/>
      <c r="AN32" s="491"/>
      <c r="AO32" s="492"/>
      <c r="AP32" s="6"/>
      <c r="AQ32" s="6"/>
      <c r="AR32" s="6"/>
      <c r="AS32" s="6"/>
      <c r="AT32" s="6"/>
      <c r="AU32" s="6"/>
      <c r="AV32" s="6"/>
      <c r="AW32" s="6"/>
      <c r="AX32" s="6"/>
      <c r="AY32" s="6"/>
      <c r="AZ32" s="6"/>
      <c r="BA32" s="6"/>
    </row>
    <row r="33" spans="1:53" ht="13.5">
      <c r="A33" s="489"/>
      <c r="B33" s="491"/>
      <c r="C33" s="491"/>
      <c r="D33" s="491"/>
      <c r="E33" s="491"/>
      <c r="F33" s="491"/>
      <c r="G33" s="491"/>
      <c r="H33" s="491"/>
      <c r="I33" s="491"/>
      <c r="J33" s="491"/>
      <c r="K33" s="491"/>
      <c r="L33" s="491"/>
      <c r="M33" s="491"/>
      <c r="N33" s="491"/>
      <c r="O33" s="491"/>
      <c r="P33" s="491"/>
      <c r="Q33" s="491"/>
      <c r="R33" s="491"/>
      <c r="S33" s="491"/>
      <c r="T33" s="491"/>
      <c r="U33" s="491"/>
      <c r="V33" s="491"/>
      <c r="W33" s="491"/>
      <c r="X33" s="491"/>
      <c r="Y33" s="491"/>
      <c r="Z33" s="491"/>
      <c r="AA33" s="491"/>
      <c r="AB33" s="491"/>
      <c r="AC33" s="491"/>
      <c r="AD33" s="491"/>
      <c r="AE33" s="491"/>
      <c r="AF33" s="491"/>
      <c r="AG33" s="491"/>
      <c r="AH33" s="491"/>
      <c r="AI33" s="491"/>
      <c r="AJ33" s="491"/>
      <c r="AK33" s="491"/>
      <c r="AL33" s="491"/>
      <c r="AM33" s="491"/>
      <c r="AN33" s="491"/>
      <c r="AO33" s="492"/>
      <c r="AP33" s="6"/>
      <c r="AQ33" s="6"/>
      <c r="AR33" s="6"/>
      <c r="AS33" s="6"/>
      <c r="AT33" s="6"/>
      <c r="AU33" s="6"/>
      <c r="AV33" s="6"/>
      <c r="AW33" s="6"/>
      <c r="AX33" s="6"/>
      <c r="AY33" s="6"/>
      <c r="AZ33" s="6"/>
      <c r="BA33" s="6"/>
    </row>
    <row r="34" spans="1:53" ht="13.5">
      <c r="A34" s="489"/>
      <c r="B34" s="491"/>
      <c r="C34" s="491"/>
      <c r="D34" s="491"/>
      <c r="E34" s="491"/>
      <c r="F34" s="491"/>
      <c r="G34" s="491"/>
      <c r="H34" s="491"/>
      <c r="I34" s="491"/>
      <c r="J34" s="491"/>
      <c r="K34" s="491"/>
      <c r="L34" s="491"/>
      <c r="M34" s="491"/>
      <c r="N34" s="491"/>
      <c r="O34" s="491"/>
      <c r="P34" s="491"/>
      <c r="Q34" s="491"/>
      <c r="R34" s="491"/>
      <c r="S34" s="491"/>
      <c r="T34" s="491"/>
      <c r="U34" s="491"/>
      <c r="V34" s="491"/>
      <c r="W34" s="491"/>
      <c r="X34" s="491"/>
      <c r="Y34" s="491"/>
      <c r="Z34" s="491"/>
      <c r="AA34" s="491"/>
      <c r="AB34" s="491"/>
      <c r="AC34" s="491"/>
      <c r="AD34" s="491"/>
      <c r="AE34" s="491"/>
      <c r="AF34" s="491"/>
      <c r="AG34" s="491"/>
      <c r="AH34" s="491"/>
      <c r="AI34" s="491"/>
      <c r="AJ34" s="491"/>
      <c r="AK34" s="491"/>
      <c r="AL34" s="491"/>
      <c r="AM34" s="491"/>
      <c r="AN34" s="491"/>
      <c r="AO34" s="492"/>
      <c r="AP34" s="6"/>
      <c r="AQ34" s="6"/>
      <c r="AR34" s="6"/>
      <c r="AS34" s="6"/>
      <c r="AT34" s="6"/>
      <c r="AU34" s="6"/>
      <c r="AV34" s="6"/>
      <c r="AW34" s="6"/>
      <c r="AX34" s="6"/>
      <c r="AY34" s="6"/>
      <c r="AZ34" s="6"/>
      <c r="BA34" s="6"/>
    </row>
    <row r="35" spans="1:53" ht="13.5">
      <c r="A35" s="489"/>
      <c r="B35" s="491"/>
      <c r="C35" s="491"/>
      <c r="D35" s="491"/>
      <c r="E35" s="491"/>
      <c r="F35" s="491"/>
      <c r="G35" s="491"/>
      <c r="H35" s="491"/>
      <c r="I35" s="491"/>
      <c r="J35" s="491"/>
      <c r="K35" s="491"/>
      <c r="L35" s="491"/>
      <c r="M35" s="491"/>
      <c r="N35" s="491"/>
      <c r="O35" s="491"/>
      <c r="P35" s="491"/>
      <c r="Q35" s="491"/>
      <c r="R35" s="491"/>
      <c r="S35" s="491"/>
      <c r="T35" s="491"/>
      <c r="U35" s="491"/>
      <c r="V35" s="491"/>
      <c r="W35" s="491"/>
      <c r="X35" s="491"/>
      <c r="Y35" s="491"/>
      <c r="Z35" s="491"/>
      <c r="AA35" s="491"/>
      <c r="AB35" s="491"/>
      <c r="AC35" s="491"/>
      <c r="AD35" s="491"/>
      <c r="AE35" s="491"/>
      <c r="AF35" s="491"/>
      <c r="AG35" s="491"/>
      <c r="AH35" s="491"/>
      <c r="AI35" s="491"/>
      <c r="AJ35" s="491"/>
      <c r="AK35" s="491"/>
      <c r="AL35" s="491"/>
      <c r="AM35" s="491"/>
      <c r="AN35" s="491"/>
      <c r="AO35" s="492"/>
      <c r="AP35" s="6"/>
      <c r="AQ35" s="6"/>
      <c r="AR35" s="6"/>
      <c r="AS35" s="6"/>
      <c r="AT35" s="6"/>
      <c r="AU35" s="6"/>
      <c r="AV35" s="6"/>
      <c r="AW35" s="6"/>
      <c r="AX35" s="6"/>
      <c r="AY35" s="6"/>
      <c r="AZ35" s="6"/>
      <c r="BA35" s="6"/>
    </row>
    <row r="36" spans="1:53" ht="13.5">
      <c r="A36" s="489"/>
      <c r="B36" s="491"/>
      <c r="C36" s="491"/>
      <c r="D36" s="491"/>
      <c r="E36" s="491"/>
      <c r="F36" s="491"/>
      <c r="G36" s="491"/>
      <c r="H36" s="491"/>
      <c r="I36" s="491"/>
      <c r="J36" s="491"/>
      <c r="K36" s="491"/>
      <c r="L36" s="491"/>
      <c r="M36" s="491"/>
      <c r="N36" s="491"/>
      <c r="O36" s="491"/>
      <c r="P36" s="491"/>
      <c r="Q36" s="491"/>
      <c r="R36" s="491"/>
      <c r="S36" s="491"/>
      <c r="T36" s="491"/>
      <c r="U36" s="491"/>
      <c r="V36" s="491"/>
      <c r="W36" s="491"/>
      <c r="X36" s="491"/>
      <c r="Y36" s="491"/>
      <c r="Z36" s="491"/>
      <c r="AA36" s="491"/>
      <c r="AB36" s="491"/>
      <c r="AC36" s="491"/>
      <c r="AD36" s="491"/>
      <c r="AE36" s="491"/>
      <c r="AF36" s="491"/>
      <c r="AG36" s="491"/>
      <c r="AH36" s="491"/>
      <c r="AI36" s="491"/>
      <c r="AJ36" s="491"/>
      <c r="AK36" s="491"/>
      <c r="AL36" s="491"/>
      <c r="AM36" s="491"/>
      <c r="AN36" s="491"/>
      <c r="AO36" s="492"/>
      <c r="AP36" s="6"/>
      <c r="AQ36" s="6"/>
      <c r="AR36" s="6"/>
      <c r="AS36" s="6"/>
      <c r="AT36" s="6"/>
      <c r="AU36" s="6"/>
      <c r="AV36" s="6"/>
      <c r="AW36" s="6"/>
      <c r="AX36" s="6"/>
      <c r="AY36" s="6"/>
      <c r="AZ36" s="6"/>
      <c r="BA36" s="6"/>
    </row>
    <row r="37" spans="1:53" ht="13.5">
      <c r="A37" s="489"/>
      <c r="B37" s="491"/>
      <c r="C37" s="491"/>
      <c r="D37" s="491"/>
      <c r="E37" s="491"/>
      <c r="F37" s="491"/>
      <c r="G37" s="491"/>
      <c r="H37" s="491"/>
      <c r="I37" s="491"/>
      <c r="J37" s="491"/>
      <c r="K37" s="491"/>
      <c r="L37" s="491"/>
      <c r="M37" s="491"/>
      <c r="N37" s="491"/>
      <c r="O37" s="491"/>
      <c r="P37" s="491"/>
      <c r="Q37" s="491"/>
      <c r="R37" s="491"/>
      <c r="S37" s="491"/>
      <c r="T37" s="491"/>
      <c r="U37" s="491"/>
      <c r="V37" s="491"/>
      <c r="W37" s="491"/>
      <c r="X37" s="491"/>
      <c r="Y37" s="491"/>
      <c r="Z37" s="491"/>
      <c r="AA37" s="491"/>
      <c r="AB37" s="491"/>
      <c r="AC37" s="491"/>
      <c r="AD37" s="491"/>
      <c r="AE37" s="491"/>
      <c r="AF37" s="491"/>
      <c r="AG37" s="491"/>
      <c r="AH37" s="491"/>
      <c r="AI37" s="491"/>
      <c r="AJ37" s="491"/>
      <c r="AK37" s="491"/>
      <c r="AL37" s="491"/>
      <c r="AM37" s="491"/>
      <c r="AN37" s="491"/>
      <c r="AO37" s="492"/>
      <c r="AP37" s="6"/>
      <c r="AQ37" s="6"/>
      <c r="AR37" s="6"/>
      <c r="AS37" s="6"/>
      <c r="AT37" s="6"/>
      <c r="AU37" s="6"/>
      <c r="AV37" s="6"/>
      <c r="AW37" s="6"/>
      <c r="AX37" s="6"/>
      <c r="AY37" s="6"/>
      <c r="AZ37" s="6"/>
      <c r="BA37" s="6"/>
    </row>
    <row r="38" spans="1:53" ht="13.5">
      <c r="A38" s="489"/>
      <c r="B38" s="491"/>
      <c r="C38" s="491"/>
      <c r="D38" s="491"/>
      <c r="E38" s="491"/>
      <c r="F38" s="491"/>
      <c r="G38" s="491"/>
      <c r="H38" s="491"/>
      <c r="I38" s="491"/>
      <c r="J38" s="491"/>
      <c r="K38" s="491"/>
      <c r="L38" s="491"/>
      <c r="M38" s="491"/>
      <c r="N38" s="491"/>
      <c r="O38" s="491"/>
      <c r="P38" s="491"/>
      <c r="Q38" s="491"/>
      <c r="R38" s="491"/>
      <c r="S38" s="491"/>
      <c r="T38" s="491"/>
      <c r="U38" s="491"/>
      <c r="V38" s="491"/>
      <c r="W38" s="491"/>
      <c r="X38" s="491"/>
      <c r="Y38" s="491"/>
      <c r="Z38" s="491"/>
      <c r="AA38" s="491"/>
      <c r="AB38" s="491"/>
      <c r="AC38" s="491"/>
      <c r="AD38" s="491"/>
      <c r="AE38" s="491"/>
      <c r="AF38" s="491"/>
      <c r="AG38" s="491"/>
      <c r="AH38" s="491"/>
      <c r="AI38" s="491"/>
      <c r="AJ38" s="491"/>
      <c r="AK38" s="491"/>
      <c r="AL38" s="491"/>
      <c r="AM38" s="491"/>
      <c r="AN38" s="491"/>
      <c r="AO38" s="492"/>
      <c r="AP38" s="8"/>
      <c r="AQ38" s="6"/>
      <c r="AR38" s="6"/>
      <c r="AS38" s="6"/>
      <c r="AT38" s="6"/>
      <c r="AU38" s="6"/>
      <c r="AV38" s="6"/>
      <c r="AW38" s="6"/>
      <c r="AX38" s="6"/>
      <c r="AY38" s="6"/>
      <c r="AZ38" s="6"/>
      <c r="BA38" s="6"/>
    </row>
    <row r="39" spans="1:53" ht="13.5">
      <c r="A39" s="489"/>
      <c r="B39" s="491"/>
      <c r="C39" s="491"/>
      <c r="D39" s="491"/>
      <c r="E39" s="491"/>
      <c r="F39" s="491"/>
      <c r="G39" s="491"/>
      <c r="H39" s="491"/>
      <c r="I39" s="491"/>
      <c r="J39" s="491"/>
      <c r="K39" s="491"/>
      <c r="L39" s="491"/>
      <c r="M39" s="491"/>
      <c r="N39" s="491"/>
      <c r="O39" s="491"/>
      <c r="P39" s="491"/>
      <c r="Q39" s="491"/>
      <c r="R39" s="491"/>
      <c r="S39" s="491"/>
      <c r="T39" s="491"/>
      <c r="U39" s="491"/>
      <c r="V39" s="491"/>
      <c r="W39" s="491"/>
      <c r="X39" s="491"/>
      <c r="Y39" s="491"/>
      <c r="Z39" s="491"/>
      <c r="AA39" s="491"/>
      <c r="AB39" s="491"/>
      <c r="AC39" s="491"/>
      <c r="AD39" s="491"/>
      <c r="AE39" s="491"/>
      <c r="AF39" s="491"/>
      <c r="AG39" s="491"/>
      <c r="AH39" s="491"/>
      <c r="AI39" s="491"/>
      <c r="AJ39" s="491"/>
      <c r="AK39" s="491"/>
      <c r="AL39" s="491"/>
      <c r="AM39" s="491"/>
      <c r="AN39" s="491"/>
      <c r="AO39" s="492"/>
      <c r="AP39" s="8"/>
      <c r="AQ39" s="6"/>
      <c r="AR39" s="6"/>
      <c r="AS39" s="6"/>
      <c r="AT39" s="6"/>
      <c r="AU39" s="6"/>
      <c r="AV39" s="6"/>
      <c r="AW39" s="6"/>
      <c r="AX39" s="6"/>
      <c r="AY39" s="6"/>
      <c r="AZ39" s="6"/>
      <c r="BA39" s="6"/>
    </row>
    <row r="40" spans="1:53" ht="13.5">
      <c r="A40" s="489"/>
      <c r="B40" s="491"/>
      <c r="C40" s="491"/>
      <c r="D40" s="491"/>
      <c r="E40" s="491"/>
      <c r="F40" s="491"/>
      <c r="G40" s="491"/>
      <c r="H40" s="491"/>
      <c r="I40" s="491"/>
      <c r="J40" s="491"/>
      <c r="K40" s="491"/>
      <c r="L40" s="491"/>
      <c r="M40" s="491"/>
      <c r="N40" s="491"/>
      <c r="O40" s="491"/>
      <c r="P40" s="491"/>
      <c r="Q40" s="491"/>
      <c r="R40" s="491"/>
      <c r="S40" s="491"/>
      <c r="T40" s="491"/>
      <c r="U40" s="491"/>
      <c r="V40" s="491"/>
      <c r="W40" s="491"/>
      <c r="X40" s="491"/>
      <c r="Y40" s="491"/>
      <c r="Z40" s="491"/>
      <c r="AA40" s="491"/>
      <c r="AB40" s="491"/>
      <c r="AC40" s="491"/>
      <c r="AD40" s="491"/>
      <c r="AE40" s="491"/>
      <c r="AF40" s="491"/>
      <c r="AG40" s="491"/>
      <c r="AH40" s="491"/>
      <c r="AI40" s="491"/>
      <c r="AJ40" s="491"/>
      <c r="AK40" s="491"/>
      <c r="AL40" s="491"/>
      <c r="AM40" s="491"/>
      <c r="AN40" s="491"/>
      <c r="AO40" s="492"/>
      <c r="AP40" s="8"/>
      <c r="AQ40" s="6"/>
      <c r="AR40" s="6"/>
      <c r="AS40" s="6"/>
      <c r="AT40" s="6"/>
      <c r="AU40" s="6"/>
      <c r="AV40" s="6"/>
      <c r="AW40" s="6"/>
      <c r="AX40" s="6"/>
      <c r="AY40" s="6"/>
      <c r="AZ40" s="6"/>
      <c r="BA40" s="6"/>
    </row>
    <row r="41" spans="1:53" ht="13.5">
      <c r="A41" s="489"/>
      <c r="B41" s="491"/>
      <c r="C41" s="491"/>
      <c r="D41" s="491"/>
      <c r="E41" s="491"/>
      <c r="F41" s="491"/>
      <c r="G41" s="491"/>
      <c r="H41" s="491"/>
      <c r="I41" s="491"/>
      <c r="J41" s="491"/>
      <c r="K41" s="491"/>
      <c r="L41" s="491"/>
      <c r="M41" s="491"/>
      <c r="N41" s="491"/>
      <c r="O41" s="491"/>
      <c r="P41" s="491"/>
      <c r="Q41" s="491"/>
      <c r="R41" s="491"/>
      <c r="S41" s="491"/>
      <c r="T41" s="491"/>
      <c r="U41" s="491"/>
      <c r="V41" s="491"/>
      <c r="W41" s="491"/>
      <c r="X41" s="491"/>
      <c r="Y41" s="491"/>
      <c r="Z41" s="491"/>
      <c r="AA41" s="491"/>
      <c r="AB41" s="491"/>
      <c r="AC41" s="491"/>
      <c r="AD41" s="491"/>
      <c r="AE41" s="491"/>
      <c r="AF41" s="491"/>
      <c r="AG41" s="491"/>
      <c r="AH41" s="491"/>
      <c r="AI41" s="491"/>
      <c r="AJ41" s="491"/>
      <c r="AK41" s="491"/>
      <c r="AL41" s="491"/>
      <c r="AM41" s="491"/>
      <c r="AN41" s="491"/>
      <c r="AO41" s="492"/>
      <c r="AP41" s="8"/>
      <c r="AQ41" s="6"/>
      <c r="AR41" s="6"/>
      <c r="AS41" s="6"/>
      <c r="AT41" s="6"/>
      <c r="AU41" s="6"/>
      <c r="AV41" s="6"/>
      <c r="AW41" s="6"/>
      <c r="AX41" s="6"/>
      <c r="AY41" s="6"/>
      <c r="AZ41" s="6"/>
      <c r="BA41" s="6"/>
    </row>
    <row r="42" spans="1:53" ht="13.5">
      <c r="A42" s="489"/>
      <c r="B42" s="491"/>
      <c r="C42" s="491"/>
      <c r="D42" s="491"/>
      <c r="E42" s="491"/>
      <c r="F42" s="491"/>
      <c r="G42" s="491"/>
      <c r="H42" s="491"/>
      <c r="I42" s="491"/>
      <c r="J42" s="491"/>
      <c r="K42" s="491"/>
      <c r="L42" s="491"/>
      <c r="M42" s="491"/>
      <c r="N42" s="491"/>
      <c r="O42" s="491"/>
      <c r="P42" s="491"/>
      <c r="Q42" s="491"/>
      <c r="R42" s="491"/>
      <c r="S42" s="491"/>
      <c r="T42" s="491"/>
      <c r="U42" s="491"/>
      <c r="V42" s="491"/>
      <c r="W42" s="491"/>
      <c r="X42" s="491"/>
      <c r="Y42" s="491"/>
      <c r="Z42" s="491"/>
      <c r="AA42" s="491"/>
      <c r="AB42" s="491"/>
      <c r="AC42" s="491"/>
      <c r="AD42" s="491"/>
      <c r="AE42" s="491"/>
      <c r="AF42" s="491"/>
      <c r="AG42" s="491"/>
      <c r="AH42" s="491"/>
      <c r="AI42" s="491"/>
      <c r="AJ42" s="491"/>
      <c r="AK42" s="491"/>
      <c r="AL42" s="491"/>
      <c r="AM42" s="491"/>
      <c r="AN42" s="491"/>
      <c r="AO42" s="492"/>
      <c r="AP42" s="8"/>
      <c r="AQ42" s="6"/>
      <c r="AR42" s="6"/>
      <c r="AS42" s="6"/>
      <c r="AT42" s="6"/>
      <c r="AU42" s="6"/>
      <c r="AV42" s="6"/>
      <c r="AW42" s="6"/>
      <c r="AX42" s="6"/>
      <c r="AY42" s="6"/>
      <c r="AZ42" s="6"/>
      <c r="BA42" s="6"/>
    </row>
    <row r="43" spans="1:53" ht="13.5">
      <c r="A43" s="489"/>
      <c r="B43" s="491"/>
      <c r="C43" s="491"/>
      <c r="D43" s="491"/>
      <c r="E43" s="491"/>
      <c r="F43" s="491"/>
      <c r="G43" s="491"/>
      <c r="H43" s="491"/>
      <c r="I43" s="491"/>
      <c r="J43" s="491"/>
      <c r="K43" s="491"/>
      <c r="L43" s="491"/>
      <c r="M43" s="491"/>
      <c r="N43" s="491"/>
      <c r="O43" s="491"/>
      <c r="P43" s="491"/>
      <c r="Q43" s="491"/>
      <c r="R43" s="491"/>
      <c r="S43" s="491"/>
      <c r="T43" s="491"/>
      <c r="U43" s="491"/>
      <c r="V43" s="491"/>
      <c r="W43" s="491"/>
      <c r="X43" s="491"/>
      <c r="Y43" s="491"/>
      <c r="Z43" s="491"/>
      <c r="AA43" s="491"/>
      <c r="AB43" s="491"/>
      <c r="AC43" s="491"/>
      <c r="AD43" s="491"/>
      <c r="AE43" s="491"/>
      <c r="AF43" s="491"/>
      <c r="AG43" s="491"/>
      <c r="AH43" s="491"/>
      <c r="AI43" s="491"/>
      <c r="AJ43" s="491"/>
      <c r="AK43" s="491"/>
      <c r="AL43" s="491"/>
      <c r="AM43" s="491"/>
      <c r="AN43" s="491"/>
      <c r="AO43" s="492"/>
      <c r="AP43" s="8"/>
      <c r="AQ43" s="6"/>
      <c r="AR43" s="6"/>
      <c r="AS43" s="6"/>
      <c r="AT43" s="6"/>
      <c r="AU43" s="6"/>
      <c r="AV43" s="6"/>
      <c r="AW43" s="6"/>
      <c r="AX43" s="6"/>
      <c r="AY43" s="6"/>
      <c r="AZ43" s="6"/>
      <c r="BA43" s="6"/>
    </row>
    <row r="44" spans="1:53" ht="13.5">
      <c r="A44" s="489"/>
      <c r="B44" s="491"/>
      <c r="C44" s="491"/>
      <c r="D44" s="491"/>
      <c r="E44" s="491"/>
      <c r="F44" s="491"/>
      <c r="G44" s="491"/>
      <c r="H44" s="491"/>
      <c r="I44" s="491"/>
      <c r="J44" s="491"/>
      <c r="K44" s="491"/>
      <c r="L44" s="491"/>
      <c r="M44" s="491"/>
      <c r="N44" s="491"/>
      <c r="O44" s="491"/>
      <c r="P44" s="491"/>
      <c r="Q44" s="491"/>
      <c r="R44" s="491"/>
      <c r="S44" s="491"/>
      <c r="T44" s="491"/>
      <c r="U44" s="491"/>
      <c r="V44" s="491"/>
      <c r="W44" s="491"/>
      <c r="X44" s="491"/>
      <c r="Y44" s="491"/>
      <c r="Z44" s="491"/>
      <c r="AA44" s="491"/>
      <c r="AB44" s="491"/>
      <c r="AC44" s="491"/>
      <c r="AD44" s="491"/>
      <c r="AE44" s="491"/>
      <c r="AF44" s="491"/>
      <c r="AG44" s="491"/>
      <c r="AH44" s="491"/>
      <c r="AI44" s="491"/>
      <c r="AJ44" s="491"/>
      <c r="AK44" s="491"/>
      <c r="AL44" s="491"/>
      <c r="AM44" s="491"/>
      <c r="AN44" s="491"/>
      <c r="AO44" s="492"/>
      <c r="AP44" s="6"/>
      <c r="AQ44" s="6"/>
      <c r="AR44" s="6"/>
      <c r="AS44" s="6"/>
      <c r="AT44" s="6"/>
      <c r="AU44" s="6"/>
      <c r="AV44" s="6"/>
      <c r="AW44" s="6"/>
      <c r="AX44" s="6"/>
      <c r="AY44" s="6"/>
      <c r="AZ44" s="6"/>
      <c r="BA44" s="6"/>
    </row>
    <row r="45" spans="1:53" ht="13.5">
      <c r="A45" s="489"/>
      <c r="B45" s="491"/>
      <c r="C45" s="491"/>
      <c r="D45" s="491"/>
      <c r="E45" s="491"/>
      <c r="F45" s="491"/>
      <c r="G45" s="491"/>
      <c r="H45" s="491"/>
      <c r="I45" s="491"/>
      <c r="J45" s="491"/>
      <c r="K45" s="491"/>
      <c r="L45" s="491"/>
      <c r="M45" s="491"/>
      <c r="N45" s="491"/>
      <c r="O45" s="491"/>
      <c r="P45" s="491"/>
      <c r="Q45" s="491"/>
      <c r="R45" s="491"/>
      <c r="S45" s="491"/>
      <c r="T45" s="491"/>
      <c r="U45" s="491"/>
      <c r="V45" s="491"/>
      <c r="W45" s="491"/>
      <c r="X45" s="491"/>
      <c r="Y45" s="491"/>
      <c r="Z45" s="491"/>
      <c r="AA45" s="491"/>
      <c r="AB45" s="491"/>
      <c r="AC45" s="491"/>
      <c r="AD45" s="491"/>
      <c r="AE45" s="491"/>
      <c r="AF45" s="491"/>
      <c r="AG45" s="491"/>
      <c r="AH45" s="491"/>
      <c r="AI45" s="491"/>
      <c r="AJ45" s="491"/>
      <c r="AK45" s="491"/>
      <c r="AL45" s="491"/>
      <c r="AM45" s="491"/>
      <c r="AN45" s="491"/>
      <c r="AO45" s="492"/>
      <c r="AP45" s="6"/>
      <c r="AQ45" s="6"/>
      <c r="AR45" s="6"/>
      <c r="AS45" s="6"/>
      <c r="AT45" s="6"/>
      <c r="AU45" s="6"/>
      <c r="AV45" s="6"/>
      <c r="AW45" s="6"/>
      <c r="AX45" s="6"/>
      <c r="AY45" s="6"/>
      <c r="AZ45" s="6"/>
      <c r="BA45" s="6"/>
    </row>
    <row r="46" spans="1:53" ht="13.5">
      <c r="A46" s="489"/>
      <c r="B46" s="491"/>
      <c r="C46" s="491"/>
      <c r="D46" s="491"/>
      <c r="E46" s="491"/>
      <c r="F46" s="491"/>
      <c r="G46" s="491"/>
      <c r="H46" s="491"/>
      <c r="I46" s="491"/>
      <c r="J46" s="491"/>
      <c r="K46" s="491"/>
      <c r="L46" s="491"/>
      <c r="M46" s="491"/>
      <c r="N46" s="491"/>
      <c r="O46" s="491"/>
      <c r="P46" s="491"/>
      <c r="Q46" s="491"/>
      <c r="R46" s="491"/>
      <c r="S46" s="491"/>
      <c r="T46" s="491"/>
      <c r="U46" s="491"/>
      <c r="V46" s="491"/>
      <c r="W46" s="491"/>
      <c r="X46" s="491"/>
      <c r="Y46" s="491"/>
      <c r="Z46" s="491"/>
      <c r="AA46" s="491"/>
      <c r="AB46" s="491"/>
      <c r="AC46" s="491"/>
      <c r="AD46" s="491"/>
      <c r="AE46" s="491"/>
      <c r="AF46" s="491"/>
      <c r="AG46" s="491"/>
      <c r="AH46" s="491"/>
      <c r="AI46" s="491"/>
      <c r="AJ46" s="491"/>
      <c r="AK46" s="491"/>
      <c r="AL46" s="491"/>
      <c r="AM46" s="491"/>
      <c r="AN46" s="491"/>
      <c r="AO46" s="492"/>
      <c r="AP46" s="6"/>
      <c r="AQ46" s="6"/>
      <c r="AR46" s="6"/>
      <c r="AS46" s="6"/>
      <c r="AT46" s="6"/>
      <c r="AU46" s="6"/>
      <c r="AV46" s="6"/>
      <c r="AW46" s="6"/>
      <c r="AX46" s="6"/>
      <c r="AY46" s="6"/>
      <c r="AZ46" s="6"/>
      <c r="BA46" s="6"/>
    </row>
    <row r="47" spans="1:53" ht="13.5">
      <c r="A47" s="489"/>
      <c r="B47" s="491"/>
      <c r="C47" s="491"/>
      <c r="D47" s="491"/>
      <c r="E47" s="491"/>
      <c r="F47" s="491"/>
      <c r="G47" s="491"/>
      <c r="H47" s="491"/>
      <c r="I47" s="491"/>
      <c r="J47" s="491"/>
      <c r="K47" s="491"/>
      <c r="L47" s="491"/>
      <c r="M47" s="491"/>
      <c r="N47" s="491"/>
      <c r="O47" s="491"/>
      <c r="P47" s="491"/>
      <c r="Q47" s="491"/>
      <c r="R47" s="491"/>
      <c r="S47" s="491"/>
      <c r="T47" s="491"/>
      <c r="U47" s="491"/>
      <c r="V47" s="491"/>
      <c r="W47" s="491"/>
      <c r="X47" s="491"/>
      <c r="Y47" s="491"/>
      <c r="Z47" s="491"/>
      <c r="AA47" s="491"/>
      <c r="AB47" s="491"/>
      <c r="AC47" s="491"/>
      <c r="AD47" s="491"/>
      <c r="AE47" s="491"/>
      <c r="AF47" s="491"/>
      <c r="AG47" s="491"/>
      <c r="AH47" s="491"/>
      <c r="AI47" s="491"/>
      <c r="AJ47" s="491"/>
      <c r="AK47" s="491"/>
      <c r="AL47" s="491"/>
      <c r="AM47" s="491"/>
      <c r="AN47" s="491"/>
      <c r="AO47" s="492"/>
      <c r="AP47" s="6"/>
      <c r="AQ47" s="6"/>
      <c r="AR47" s="6"/>
      <c r="AS47" s="6"/>
      <c r="AT47" s="6"/>
      <c r="AU47" s="6"/>
      <c r="AV47" s="6"/>
      <c r="AW47" s="6"/>
      <c r="AX47" s="6"/>
      <c r="AY47" s="6"/>
      <c r="AZ47" s="6"/>
      <c r="BA47" s="6"/>
    </row>
    <row r="48" spans="1:53" ht="13.5">
      <c r="A48" s="489"/>
      <c r="B48" s="491"/>
      <c r="C48" s="491"/>
      <c r="D48" s="491"/>
      <c r="E48" s="491"/>
      <c r="F48" s="491"/>
      <c r="G48" s="491"/>
      <c r="H48" s="491"/>
      <c r="I48" s="491"/>
      <c r="J48" s="491"/>
      <c r="K48" s="491"/>
      <c r="L48" s="491"/>
      <c r="M48" s="491"/>
      <c r="N48" s="491"/>
      <c r="O48" s="491"/>
      <c r="P48" s="491"/>
      <c r="Q48" s="491"/>
      <c r="R48" s="491"/>
      <c r="S48" s="491"/>
      <c r="T48" s="491"/>
      <c r="U48" s="491"/>
      <c r="V48" s="491"/>
      <c r="W48" s="491"/>
      <c r="X48" s="491"/>
      <c r="Y48" s="491"/>
      <c r="Z48" s="491"/>
      <c r="AA48" s="491"/>
      <c r="AB48" s="491"/>
      <c r="AC48" s="491"/>
      <c r="AD48" s="491"/>
      <c r="AE48" s="491"/>
      <c r="AF48" s="491"/>
      <c r="AG48" s="491"/>
      <c r="AH48" s="491"/>
      <c r="AI48" s="491"/>
      <c r="AJ48" s="491"/>
      <c r="AK48" s="491"/>
      <c r="AL48" s="491"/>
      <c r="AM48" s="491"/>
      <c r="AN48" s="491"/>
      <c r="AO48" s="492"/>
      <c r="AP48" s="6"/>
      <c r="AQ48" s="6"/>
      <c r="AR48" s="6"/>
      <c r="AS48" s="6"/>
      <c r="AT48" s="6"/>
      <c r="AU48" s="6"/>
      <c r="AV48" s="6"/>
      <c r="AW48" s="6"/>
      <c r="AX48" s="6"/>
      <c r="AY48" s="6"/>
      <c r="AZ48" s="6"/>
      <c r="BA48" s="6"/>
    </row>
    <row r="49" spans="1:53" ht="13.5">
      <c r="A49" s="489"/>
      <c r="B49" s="491"/>
      <c r="C49" s="491"/>
      <c r="D49" s="491"/>
      <c r="E49" s="491"/>
      <c r="F49" s="491"/>
      <c r="G49" s="491"/>
      <c r="H49" s="491"/>
      <c r="I49" s="491"/>
      <c r="J49" s="491"/>
      <c r="K49" s="491"/>
      <c r="L49" s="491"/>
      <c r="M49" s="491"/>
      <c r="N49" s="491"/>
      <c r="O49" s="491"/>
      <c r="P49" s="491"/>
      <c r="Q49" s="491"/>
      <c r="R49" s="491"/>
      <c r="S49" s="491"/>
      <c r="T49" s="491"/>
      <c r="U49" s="491"/>
      <c r="V49" s="491"/>
      <c r="W49" s="491"/>
      <c r="X49" s="491"/>
      <c r="Y49" s="491"/>
      <c r="Z49" s="491"/>
      <c r="AA49" s="491"/>
      <c r="AB49" s="491"/>
      <c r="AC49" s="491"/>
      <c r="AD49" s="491"/>
      <c r="AE49" s="491"/>
      <c r="AF49" s="491"/>
      <c r="AG49" s="491"/>
      <c r="AH49" s="491"/>
      <c r="AI49" s="491"/>
      <c r="AJ49" s="491"/>
      <c r="AK49" s="491"/>
      <c r="AL49" s="491"/>
      <c r="AM49" s="491"/>
      <c r="AN49" s="491"/>
      <c r="AO49" s="492"/>
      <c r="AP49" s="6"/>
      <c r="AQ49" s="6"/>
      <c r="AR49" s="6"/>
      <c r="AS49" s="6"/>
      <c r="AT49" s="6"/>
      <c r="AU49" s="6"/>
      <c r="AV49" s="6"/>
      <c r="AW49" s="6"/>
      <c r="AX49" s="6"/>
      <c r="AY49" s="6"/>
      <c r="AZ49" s="6"/>
      <c r="BA49" s="6"/>
    </row>
    <row r="50" spans="1:53" ht="13.5">
      <c r="A50" s="489"/>
      <c r="B50" s="491"/>
      <c r="C50" s="491"/>
      <c r="D50" s="491"/>
      <c r="E50" s="491"/>
      <c r="F50" s="491"/>
      <c r="G50" s="491"/>
      <c r="H50" s="491"/>
      <c r="I50" s="491"/>
      <c r="J50" s="491"/>
      <c r="K50" s="491"/>
      <c r="L50" s="491"/>
      <c r="M50" s="491"/>
      <c r="N50" s="491"/>
      <c r="O50" s="491"/>
      <c r="P50" s="491"/>
      <c r="Q50" s="491"/>
      <c r="R50" s="491"/>
      <c r="S50" s="491"/>
      <c r="T50" s="491"/>
      <c r="U50" s="491"/>
      <c r="V50" s="491"/>
      <c r="W50" s="491"/>
      <c r="X50" s="491"/>
      <c r="Y50" s="491"/>
      <c r="Z50" s="491"/>
      <c r="AA50" s="491"/>
      <c r="AB50" s="491"/>
      <c r="AC50" s="491"/>
      <c r="AD50" s="491"/>
      <c r="AE50" s="491"/>
      <c r="AF50" s="491"/>
      <c r="AG50" s="491"/>
      <c r="AH50" s="491"/>
      <c r="AI50" s="491"/>
      <c r="AJ50" s="491"/>
      <c r="AK50" s="491"/>
      <c r="AL50" s="491"/>
      <c r="AM50" s="491"/>
      <c r="AN50" s="491"/>
      <c r="AO50" s="492"/>
      <c r="AP50" s="6"/>
      <c r="AQ50" s="6"/>
      <c r="AR50" s="6"/>
      <c r="AS50" s="6"/>
      <c r="AT50" s="6"/>
      <c r="AU50" s="6"/>
      <c r="AV50" s="6"/>
      <c r="AW50" s="6"/>
      <c r="AX50" s="6"/>
      <c r="AY50" s="6"/>
      <c r="AZ50" s="6"/>
      <c r="BA50" s="6"/>
    </row>
    <row r="51" spans="1:53" ht="13.5">
      <c r="A51" s="493"/>
      <c r="B51" s="496"/>
      <c r="C51" s="496"/>
      <c r="D51" s="496"/>
      <c r="E51" s="496"/>
      <c r="F51" s="496"/>
      <c r="G51" s="496"/>
      <c r="H51" s="496"/>
      <c r="I51" s="496"/>
      <c r="J51" s="496"/>
      <c r="K51" s="496"/>
      <c r="L51" s="496"/>
      <c r="M51" s="496"/>
      <c r="N51" s="496"/>
      <c r="O51" s="496"/>
      <c r="P51" s="496"/>
      <c r="Q51" s="496"/>
      <c r="R51" s="496"/>
      <c r="S51" s="496"/>
      <c r="T51" s="496"/>
      <c r="U51" s="496"/>
      <c r="V51" s="496"/>
      <c r="W51" s="496"/>
      <c r="X51" s="496"/>
      <c r="Y51" s="496"/>
      <c r="Z51" s="496"/>
      <c r="AA51" s="496"/>
      <c r="AB51" s="496"/>
      <c r="AC51" s="496"/>
      <c r="AD51" s="496"/>
      <c r="AE51" s="496"/>
      <c r="AF51" s="496"/>
      <c r="AG51" s="496"/>
      <c r="AH51" s="496"/>
      <c r="AI51" s="496"/>
      <c r="AJ51" s="496"/>
      <c r="AK51" s="496"/>
      <c r="AL51" s="496"/>
      <c r="AM51" s="496"/>
      <c r="AN51" s="496"/>
      <c r="AO51" s="495"/>
      <c r="AP51" s="6"/>
      <c r="AQ51" s="6"/>
      <c r="AR51" s="6"/>
      <c r="AS51" s="6"/>
      <c r="AT51" s="6"/>
      <c r="AU51" s="6"/>
      <c r="AV51" s="6"/>
      <c r="AW51" s="6"/>
      <c r="AX51" s="6"/>
      <c r="AY51" s="6"/>
      <c r="AZ51" s="6"/>
      <c r="BA51" s="6"/>
    </row>
    <row r="52" spans="1:53" ht="13.5">
      <c r="A52" s="493"/>
      <c r="B52" s="496"/>
      <c r="C52" s="496"/>
      <c r="D52" s="496"/>
      <c r="E52" s="496"/>
      <c r="F52" s="496"/>
      <c r="G52" s="496"/>
      <c r="H52" s="496"/>
      <c r="I52" s="496"/>
      <c r="J52" s="496"/>
      <c r="K52" s="496"/>
      <c r="L52" s="496"/>
      <c r="M52" s="496"/>
      <c r="N52" s="496"/>
      <c r="O52" s="496"/>
      <c r="P52" s="496"/>
      <c r="Q52" s="496"/>
      <c r="R52" s="496"/>
      <c r="S52" s="496"/>
      <c r="T52" s="496"/>
      <c r="U52" s="496"/>
      <c r="V52" s="496"/>
      <c r="W52" s="496"/>
      <c r="X52" s="496"/>
      <c r="Y52" s="496"/>
      <c r="Z52" s="496"/>
      <c r="AA52" s="496"/>
      <c r="AB52" s="496"/>
      <c r="AC52" s="496"/>
      <c r="AD52" s="496"/>
      <c r="AE52" s="496"/>
      <c r="AF52" s="496"/>
      <c r="AG52" s="496"/>
      <c r="AH52" s="496"/>
      <c r="AI52" s="496"/>
      <c r="AJ52" s="496"/>
      <c r="AK52" s="496"/>
      <c r="AL52" s="496"/>
      <c r="AM52" s="496"/>
      <c r="AN52" s="496"/>
      <c r="AO52" s="495"/>
      <c r="AP52" s="8"/>
      <c r="AQ52" s="6"/>
      <c r="AR52" s="6"/>
      <c r="AS52" s="6"/>
      <c r="AT52" s="6"/>
      <c r="AU52" s="6"/>
      <c r="AV52" s="6"/>
      <c r="AW52" s="6"/>
      <c r="AX52" s="6"/>
      <c r="AY52" s="6"/>
      <c r="AZ52" s="6"/>
      <c r="BA52" s="6"/>
    </row>
    <row r="53" spans="1:53" ht="13.5">
      <c r="A53" s="493"/>
      <c r="B53" s="496"/>
      <c r="C53" s="496"/>
      <c r="D53" s="496"/>
      <c r="E53" s="496"/>
      <c r="F53" s="496"/>
      <c r="G53" s="496"/>
      <c r="H53" s="496"/>
      <c r="I53" s="496"/>
      <c r="J53" s="496"/>
      <c r="K53" s="496"/>
      <c r="L53" s="496"/>
      <c r="M53" s="496"/>
      <c r="N53" s="496"/>
      <c r="O53" s="496"/>
      <c r="P53" s="496"/>
      <c r="Q53" s="496"/>
      <c r="R53" s="496"/>
      <c r="S53" s="496"/>
      <c r="T53" s="496"/>
      <c r="U53" s="496"/>
      <c r="V53" s="496"/>
      <c r="W53" s="496"/>
      <c r="X53" s="496"/>
      <c r="Y53" s="496"/>
      <c r="Z53" s="496"/>
      <c r="AA53" s="496"/>
      <c r="AB53" s="496"/>
      <c r="AC53" s="496"/>
      <c r="AD53" s="496"/>
      <c r="AE53" s="496"/>
      <c r="AF53" s="496"/>
      <c r="AG53" s="496"/>
      <c r="AH53" s="496"/>
      <c r="AI53" s="496"/>
      <c r="AJ53" s="496"/>
      <c r="AK53" s="496"/>
      <c r="AL53" s="496"/>
      <c r="AM53" s="496"/>
      <c r="AN53" s="496"/>
      <c r="AO53" s="495"/>
      <c r="AP53" s="7"/>
      <c r="AQ53" s="6"/>
      <c r="AR53" s="6"/>
      <c r="AS53" s="6"/>
      <c r="AT53" s="6"/>
      <c r="AU53" s="6"/>
      <c r="AV53" s="6"/>
      <c r="AW53" s="6"/>
      <c r="AX53" s="6"/>
      <c r="AY53" s="6"/>
      <c r="AZ53" s="6"/>
      <c r="BA53" s="6"/>
    </row>
    <row r="54" spans="1:53" ht="13.5">
      <c r="A54" s="489"/>
      <c r="B54" s="491"/>
      <c r="C54" s="491"/>
      <c r="D54" s="491"/>
      <c r="E54" s="491"/>
      <c r="F54" s="491"/>
      <c r="G54" s="491"/>
      <c r="H54" s="491"/>
      <c r="I54" s="491"/>
      <c r="J54" s="491"/>
      <c r="K54" s="491"/>
      <c r="L54" s="491"/>
      <c r="M54" s="491"/>
      <c r="N54" s="491"/>
      <c r="O54" s="491"/>
      <c r="P54" s="491"/>
      <c r="Q54" s="491"/>
      <c r="R54" s="491"/>
      <c r="S54" s="491"/>
      <c r="T54" s="491"/>
      <c r="U54" s="491"/>
      <c r="V54" s="491"/>
      <c r="W54" s="491"/>
      <c r="X54" s="491"/>
      <c r="Y54" s="491"/>
      <c r="Z54" s="491"/>
      <c r="AA54" s="491"/>
      <c r="AB54" s="491"/>
      <c r="AC54" s="491"/>
      <c r="AD54" s="491"/>
      <c r="AE54" s="491"/>
      <c r="AF54" s="491"/>
      <c r="AG54" s="491"/>
      <c r="AH54" s="491"/>
      <c r="AI54" s="491"/>
      <c r="AJ54" s="491"/>
      <c r="AK54" s="491"/>
      <c r="AL54" s="491"/>
      <c r="AM54" s="491"/>
      <c r="AN54" s="491"/>
      <c r="AO54" s="492"/>
      <c r="AP54" s="6"/>
      <c r="AQ54" s="6"/>
      <c r="AR54" s="6"/>
      <c r="AS54" s="6"/>
      <c r="AT54" s="6"/>
      <c r="AU54" s="6"/>
      <c r="AV54" s="6"/>
      <c r="AW54" s="6"/>
      <c r="AX54" s="6"/>
      <c r="AY54" s="6"/>
      <c r="AZ54" s="6"/>
      <c r="BA54" s="6"/>
    </row>
    <row r="55" spans="1:53" ht="13.5">
      <c r="A55" s="7"/>
      <c r="B55" s="59" t="s">
        <v>274</v>
      </c>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8"/>
      <c r="AH55" s="8"/>
      <c r="AI55" s="8"/>
      <c r="AJ55" s="8"/>
      <c r="AK55" s="8"/>
      <c r="AL55" s="8"/>
      <c r="AM55" s="8"/>
      <c r="AN55" s="8"/>
      <c r="AO55" s="9"/>
      <c r="AP55" s="6"/>
      <c r="AQ55" s="6"/>
      <c r="AR55" s="6"/>
      <c r="AS55" s="6"/>
      <c r="AT55" s="6"/>
      <c r="AU55" s="6"/>
      <c r="AV55" s="6"/>
      <c r="AW55" s="6"/>
      <c r="AX55" s="6"/>
      <c r="AY55" s="6"/>
      <c r="AZ55" s="6"/>
      <c r="BA55" s="6"/>
    </row>
    <row r="56" spans="1:53" ht="14.25">
      <c r="A56" s="289"/>
      <c r="B56" s="3"/>
      <c r="C56" s="59"/>
      <c r="D56" s="59"/>
      <c r="E56" s="8" t="s">
        <v>395</v>
      </c>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372"/>
      <c r="AH56" s="372"/>
      <c r="AI56" s="372"/>
      <c r="AJ56" s="59" t="s">
        <v>421</v>
      </c>
      <c r="AK56" s="59"/>
      <c r="AL56" s="59"/>
      <c r="AM56" s="59"/>
      <c r="AN56" s="59"/>
      <c r="AO56" s="259"/>
      <c r="AP56" s="6"/>
      <c r="AQ56" s="6"/>
      <c r="AR56" s="6"/>
      <c r="AS56" s="6"/>
      <c r="AT56" s="6"/>
      <c r="AU56" s="6"/>
      <c r="AV56" s="6"/>
      <c r="AW56" s="6"/>
      <c r="AX56" s="6"/>
      <c r="AY56" s="6"/>
      <c r="AZ56" s="6"/>
      <c r="BA56" s="6"/>
    </row>
    <row r="57" spans="1:53" ht="13.5">
      <c r="A57" s="684" t="s">
        <v>269</v>
      </c>
      <c r="B57" s="714"/>
      <c r="C57" s="714"/>
      <c r="D57" s="714"/>
      <c r="E57" s="714"/>
      <c r="F57" s="697"/>
      <c r="G57" s="714" t="s">
        <v>391</v>
      </c>
      <c r="H57" s="714"/>
      <c r="I57" s="714"/>
      <c r="J57" s="714"/>
      <c r="K57" s="714"/>
      <c r="L57" s="697"/>
      <c r="M57" s="714" t="s">
        <v>270</v>
      </c>
      <c r="N57" s="714"/>
      <c r="O57" s="714"/>
      <c r="P57" s="714"/>
      <c r="Q57" s="714"/>
      <c r="R57" s="697"/>
      <c r="S57" s="714" t="s">
        <v>392</v>
      </c>
      <c r="T57" s="714"/>
      <c r="U57" s="714"/>
      <c r="V57" s="714"/>
      <c r="W57" s="706"/>
      <c r="X57" s="705"/>
      <c r="Y57" s="706" t="s">
        <v>271</v>
      </c>
      <c r="Z57" s="706"/>
      <c r="AA57" s="706"/>
      <c r="AB57" s="706"/>
      <c r="AC57" s="706"/>
      <c r="AD57" s="705"/>
      <c r="AE57" s="706" t="s">
        <v>272</v>
      </c>
      <c r="AF57" s="706"/>
      <c r="AG57" s="706"/>
      <c r="AH57" s="706"/>
      <c r="AI57" s="705"/>
      <c r="AJ57" s="714" t="s">
        <v>273</v>
      </c>
      <c r="AK57" s="714"/>
      <c r="AL57" s="714"/>
      <c r="AM57" s="714"/>
      <c r="AN57" s="714"/>
      <c r="AO57" s="715"/>
      <c r="AP57" s="6"/>
      <c r="AQ57" s="6"/>
      <c r="AR57" s="6"/>
      <c r="AS57" s="6"/>
      <c r="AT57" s="6"/>
      <c r="AU57" s="6"/>
      <c r="AV57" s="6"/>
      <c r="AW57" s="6"/>
      <c r="AX57" s="6"/>
      <c r="AY57" s="6"/>
      <c r="AZ57" s="6"/>
      <c r="BA57" s="6"/>
    </row>
    <row r="58" spans="1:53" ht="13.5">
      <c r="A58" s="840">
        <v>0</v>
      </c>
      <c r="B58" s="758"/>
      <c r="C58" s="758"/>
      <c r="D58" s="758"/>
      <c r="E58" s="758"/>
      <c r="F58" s="759"/>
      <c r="G58" s="758">
        <v>0</v>
      </c>
      <c r="H58" s="758"/>
      <c r="I58" s="758"/>
      <c r="J58" s="758"/>
      <c r="K58" s="758"/>
      <c r="L58" s="759"/>
      <c r="M58" s="733">
        <v>0</v>
      </c>
      <c r="N58" s="733"/>
      <c r="O58" s="733"/>
      <c r="P58" s="733"/>
      <c r="Q58" s="733"/>
      <c r="R58" s="734"/>
      <c r="S58" s="758">
        <v>0</v>
      </c>
      <c r="T58" s="758"/>
      <c r="U58" s="758"/>
      <c r="V58" s="758"/>
      <c r="W58" s="758"/>
      <c r="X58" s="759"/>
      <c r="Y58" s="758">
        <v>0</v>
      </c>
      <c r="Z58" s="758"/>
      <c r="AA58" s="758"/>
      <c r="AB58" s="758"/>
      <c r="AC58" s="758"/>
      <c r="AD58" s="759"/>
      <c r="AE58" s="732">
        <v>0</v>
      </c>
      <c r="AF58" s="733"/>
      <c r="AG58" s="733"/>
      <c r="AH58" s="733"/>
      <c r="AI58" s="734"/>
      <c r="AJ58" s="841" t="e">
        <f>('設条'!I20*'主横'!A57+'主横'!G57*'主横'!M57*2+'主横'!S58*'主横'!Y58*'主横'!AE58+A60*G60*M60)*0.5</f>
        <v>#VALUE!</v>
      </c>
      <c r="AK58" s="842"/>
      <c r="AL58" s="842"/>
      <c r="AM58" s="842"/>
      <c r="AN58" s="842"/>
      <c r="AO58" s="843"/>
      <c r="AP58" s="7"/>
      <c r="AQ58" s="6"/>
      <c r="AR58" s="6"/>
      <c r="AS58" s="6"/>
      <c r="AT58" s="6"/>
      <c r="AU58" s="6"/>
      <c r="AV58" s="6"/>
      <c r="AW58" s="6"/>
      <c r="AX58" s="6"/>
      <c r="AY58" s="6"/>
      <c r="AZ58" s="6"/>
      <c r="BA58" s="6"/>
    </row>
    <row r="59" spans="1:53" ht="13.5">
      <c r="A59" s="848" t="s">
        <v>419</v>
      </c>
      <c r="B59" s="767"/>
      <c r="C59" s="767"/>
      <c r="D59" s="767"/>
      <c r="E59" s="767"/>
      <c r="F59" s="768"/>
      <c r="G59" s="714" t="s">
        <v>420</v>
      </c>
      <c r="H59" s="714"/>
      <c r="I59" s="714"/>
      <c r="J59" s="714"/>
      <c r="K59" s="714"/>
      <c r="L59" s="697"/>
      <c r="M59" s="714" t="s">
        <v>422</v>
      </c>
      <c r="N59" s="714"/>
      <c r="O59" s="714"/>
      <c r="P59" s="714"/>
      <c r="Q59" s="714"/>
      <c r="R59" s="697"/>
      <c r="S59" s="28"/>
      <c r="T59" s="28"/>
      <c r="U59" s="45"/>
      <c r="V59" s="28"/>
      <c r="W59" s="28"/>
      <c r="X59" s="28"/>
      <c r="Y59" s="41" t="s">
        <v>393</v>
      </c>
      <c r="Z59" s="25"/>
      <c r="AA59" s="25"/>
      <c r="AB59" s="25"/>
      <c r="AC59" s="25"/>
      <c r="AD59" s="25"/>
      <c r="AE59" s="25"/>
      <c r="AF59" s="25"/>
      <c r="AG59" s="25"/>
      <c r="AH59" s="25"/>
      <c r="AI59" s="26"/>
      <c r="AJ59" s="757">
        <v>0</v>
      </c>
      <c r="AK59" s="758"/>
      <c r="AL59" s="758"/>
      <c r="AM59" s="758"/>
      <c r="AN59" s="758"/>
      <c r="AO59" s="844"/>
      <c r="AP59" s="7"/>
      <c r="AQ59" s="6"/>
      <c r="AR59" s="6"/>
      <c r="AS59" s="6"/>
      <c r="AT59" s="6"/>
      <c r="AU59" s="6"/>
      <c r="AV59" s="6"/>
      <c r="AW59" s="6"/>
      <c r="AX59" s="6"/>
      <c r="AY59" s="6"/>
      <c r="AZ59" s="6"/>
      <c r="BA59" s="6"/>
    </row>
    <row r="60" spans="1:53" ht="14.25" thickBot="1">
      <c r="A60" s="849"/>
      <c r="B60" s="846"/>
      <c r="C60" s="846"/>
      <c r="D60" s="846"/>
      <c r="E60" s="846"/>
      <c r="F60" s="850"/>
      <c r="G60" s="846"/>
      <c r="H60" s="846"/>
      <c r="I60" s="846"/>
      <c r="J60" s="846"/>
      <c r="K60" s="846"/>
      <c r="L60" s="850"/>
      <c r="M60" s="846"/>
      <c r="N60" s="846"/>
      <c r="O60" s="846"/>
      <c r="P60" s="846"/>
      <c r="Q60" s="846"/>
      <c r="R60" s="850"/>
      <c r="S60" s="1"/>
      <c r="T60" s="112"/>
      <c r="U60" s="112"/>
      <c r="V60" s="112"/>
      <c r="W60" s="112"/>
      <c r="X60" s="112"/>
      <c r="Y60" s="11" t="s">
        <v>394</v>
      </c>
      <c r="Z60" s="11"/>
      <c r="AA60" s="11"/>
      <c r="AB60" s="11"/>
      <c r="AC60" s="11"/>
      <c r="AD60" s="11"/>
      <c r="AE60" s="11"/>
      <c r="AF60" s="11"/>
      <c r="AG60" s="11"/>
      <c r="AH60" s="11"/>
      <c r="AI60" s="11"/>
      <c r="AJ60" s="845"/>
      <c r="AK60" s="846"/>
      <c r="AL60" s="846"/>
      <c r="AM60" s="846"/>
      <c r="AN60" s="846"/>
      <c r="AO60" s="847"/>
      <c r="AP60" s="7"/>
      <c r="AQ60" s="6"/>
      <c r="AR60" s="6"/>
      <c r="AS60" s="6"/>
      <c r="AT60" s="6"/>
      <c r="AU60" s="6"/>
      <c r="AV60" s="6"/>
      <c r="AW60" s="6"/>
      <c r="AX60" s="6"/>
      <c r="AY60" s="6"/>
      <c r="AZ60" s="6"/>
      <c r="BA60" s="6"/>
    </row>
    <row r="61" spans="1:53" ht="13.5">
      <c r="A61" s="4"/>
      <c r="B61" s="4"/>
      <c r="C61" s="4"/>
      <c r="D61" s="4"/>
      <c r="E61" s="4"/>
      <c r="F61" s="4"/>
      <c r="G61" s="4"/>
      <c r="H61" s="4"/>
      <c r="I61" s="4"/>
      <c r="J61" s="4"/>
      <c r="K61" s="4"/>
      <c r="L61" s="4"/>
      <c r="M61" s="4"/>
      <c r="N61" s="4"/>
      <c r="O61" s="4"/>
      <c r="P61" s="4"/>
      <c r="Q61" s="4"/>
      <c r="R61" s="4"/>
      <c r="S61" s="4"/>
      <c r="T61" s="6"/>
      <c r="U61" s="6"/>
      <c r="V61" s="6"/>
      <c r="W61" s="6"/>
      <c r="X61" s="6"/>
      <c r="Y61" s="6"/>
      <c r="Z61" s="6"/>
      <c r="AA61" s="8"/>
      <c r="AB61" s="8"/>
      <c r="AC61" s="8"/>
      <c r="AD61" s="8"/>
      <c r="AE61" s="8"/>
      <c r="AF61" s="6"/>
      <c r="AG61" s="6"/>
      <c r="AH61" s="6"/>
      <c r="AI61" s="6"/>
      <c r="AJ61" s="6"/>
      <c r="AK61" s="6"/>
      <c r="AL61" s="6"/>
      <c r="AM61" s="6"/>
      <c r="AN61" s="6"/>
      <c r="AO61" s="6"/>
      <c r="AP61" s="6"/>
      <c r="AQ61" s="6"/>
      <c r="AR61" s="6"/>
      <c r="AS61" s="6"/>
      <c r="AT61" s="6"/>
      <c r="AU61" s="6"/>
      <c r="AV61" s="6"/>
      <c r="AW61" s="6"/>
      <c r="AX61" s="6"/>
      <c r="AY61" s="6"/>
      <c r="AZ61" s="6"/>
      <c r="BA61" s="6"/>
    </row>
    <row r="62" spans="1:53" ht="13.5">
      <c r="A62" s="6"/>
      <c r="B62" s="6"/>
      <c r="C62" s="6"/>
      <c r="D62" s="6"/>
      <c r="E62" s="6"/>
      <c r="F62" s="6"/>
      <c r="G62" s="6"/>
      <c r="H62" s="6"/>
      <c r="I62" s="6"/>
      <c r="J62" s="6"/>
      <c r="K62" s="6"/>
      <c r="L62" s="6"/>
      <c r="M62" s="6"/>
      <c r="N62" s="6"/>
      <c r="O62" s="6"/>
      <c r="P62" s="6"/>
      <c r="Q62" s="6"/>
      <c r="R62" s="6"/>
      <c r="S62" s="6"/>
      <c r="T62" s="6"/>
      <c r="U62" s="6"/>
      <c r="V62" s="6"/>
      <c r="W62" s="6"/>
      <c r="X62" s="6"/>
      <c r="Y62" s="8"/>
      <c r="Z62" s="8"/>
      <c r="AA62" s="8"/>
      <c r="AB62" s="8"/>
      <c r="AC62" s="8"/>
      <c r="AD62" s="8"/>
      <c r="AE62" s="8"/>
      <c r="AF62" s="6"/>
      <c r="AG62" s="6"/>
      <c r="AH62" s="6"/>
      <c r="AI62" s="6"/>
      <c r="AJ62" s="6"/>
      <c r="AK62" s="6"/>
      <c r="AL62" s="6"/>
      <c r="AM62" s="6"/>
      <c r="AN62" s="6"/>
      <c r="AO62" s="6"/>
      <c r="AP62" s="6"/>
      <c r="AQ62" s="6"/>
      <c r="AR62" s="6"/>
      <c r="AS62" s="6"/>
      <c r="AT62" s="6"/>
      <c r="AU62" s="6"/>
      <c r="AV62" s="6"/>
      <c r="AW62" s="6"/>
      <c r="AX62" s="6"/>
      <c r="AY62" s="6"/>
      <c r="AZ62" s="6"/>
      <c r="BA62" s="6"/>
    </row>
    <row r="63" spans="1:53" ht="13.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row>
    <row r="64" spans="1:53" ht="13.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row>
    <row r="65" spans="1:53" ht="13.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row>
    <row r="66" spans="1:53" ht="13.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row>
    <row r="67" spans="1:53" ht="13.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row>
    <row r="68" spans="1:53" ht="13.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row>
    <row r="69" spans="1:53" ht="13.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row>
    <row r="70" spans="1:53" ht="13.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row>
    <row r="71" spans="1:53" ht="13.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row>
    <row r="72" spans="1:53" ht="13.5">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row>
    <row r="73" spans="1:53" ht="13.5">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row>
    <row r="74" spans="1:53" ht="13.5">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row>
    <row r="75" spans="1:53" ht="13.5">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row>
    <row r="76" spans="1:53" ht="13.5">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row>
    <row r="77" spans="1:53" ht="13.5">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row>
    <row r="78" spans="1:53" ht="13.5">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row>
    <row r="79" spans="1:53" ht="13.5">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row>
    <row r="80" spans="1:53" ht="13.5">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row>
    <row r="81" spans="1:53" ht="13.5">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row>
    <row r="82" spans="1:53" ht="13.5">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row>
    <row r="83" spans="1:53" ht="13.5">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row>
    <row r="84" spans="1:53" ht="13.5">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row>
    <row r="85" spans="1:53" ht="13.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row>
    <row r="86" spans="1:53" ht="13.5">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row>
    <row r="87" spans="1:53" ht="13.5">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row>
    <row r="88" spans="1:53" ht="13.5">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row>
    <row r="89" spans="1:53" ht="13.5">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row>
    <row r="90" spans="1:53" ht="13.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row>
    <row r="91" spans="1:53" ht="13.5">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row>
  </sheetData>
  <sheetProtection password="9350" sheet="1" scenarios="1" formatCells="0" selectLockedCells="1"/>
  <mergeCells count="25">
    <mergeCell ref="A59:F59"/>
    <mergeCell ref="G59:L59"/>
    <mergeCell ref="M59:R59"/>
    <mergeCell ref="A60:F60"/>
    <mergeCell ref="G60:L60"/>
    <mergeCell ref="M60:R60"/>
    <mergeCell ref="AJ59:AO59"/>
    <mergeCell ref="AJ60:AO60"/>
    <mergeCell ref="A1:AK1"/>
    <mergeCell ref="A3:AK3"/>
    <mergeCell ref="A4:AM4"/>
    <mergeCell ref="Y57:AD57"/>
    <mergeCell ref="AE57:AI57"/>
    <mergeCell ref="A57:F57"/>
    <mergeCell ref="G57:L57"/>
    <mergeCell ref="M57:R57"/>
    <mergeCell ref="AJ57:AO57"/>
    <mergeCell ref="A58:F58"/>
    <mergeCell ref="G58:L58"/>
    <mergeCell ref="M58:R58"/>
    <mergeCell ref="S58:X58"/>
    <mergeCell ref="Y58:AD58"/>
    <mergeCell ref="AJ58:AO58"/>
    <mergeCell ref="AE58:AI58"/>
    <mergeCell ref="S57:X57"/>
  </mergeCells>
  <printOptions/>
  <pageMargins left="0.7874015748031497" right="0.2755905511811024" top="0.74" bottom="0.24" header="0.38" footer="0.43"/>
  <pageSetup horizontalDpi="600" verticalDpi="600" orientation="portrait" paperSize="9" r:id="rId1"/>
  <headerFooter alignWithMargins="0">
    <oddHeader>&amp;L&amp;8H24-143</oddHeader>
  </headerFooter>
</worksheet>
</file>

<file path=xl/worksheets/sheet4.xml><?xml version="1.0" encoding="utf-8"?>
<worksheet xmlns="http://schemas.openxmlformats.org/spreadsheetml/2006/main" xmlns:r="http://schemas.openxmlformats.org/officeDocument/2006/relationships">
  <dimension ref="A1:BA94"/>
  <sheetViews>
    <sheetView showGridLines="0" view="pageBreakPreview" zoomScaleSheetLayoutView="100" workbookViewId="0" topLeftCell="A1">
      <selection activeCell="E9" sqref="E9:G9"/>
    </sheetView>
  </sheetViews>
  <sheetFormatPr defaultColWidth="9.00390625" defaultRowHeight="13.5"/>
  <cols>
    <col min="1" max="38" width="2.25390625" style="0" customWidth="1"/>
    <col min="39" max="39" width="3.375" style="0" customWidth="1"/>
    <col min="40" max="40" width="2.25390625" style="0" customWidth="1"/>
    <col min="41" max="41" width="2.375" style="0" customWidth="1"/>
    <col min="42" max="58" width="2.25390625" style="0" customWidth="1"/>
  </cols>
  <sheetData>
    <row r="1" spans="1:53" ht="17.25">
      <c r="A1" s="710" t="s">
        <v>9</v>
      </c>
      <c r="B1" s="710"/>
      <c r="C1" s="710"/>
      <c r="D1" s="710"/>
      <c r="E1" s="710"/>
      <c r="F1" s="710"/>
      <c r="G1" s="710"/>
      <c r="H1" s="710"/>
      <c r="I1" s="710"/>
      <c r="J1" s="710"/>
      <c r="K1" s="710"/>
      <c r="L1" s="710"/>
      <c r="M1" s="710"/>
      <c r="N1" s="710"/>
      <c r="O1" s="710"/>
      <c r="P1" s="710"/>
      <c r="Q1" s="710"/>
      <c r="R1" s="710"/>
      <c r="S1" s="710"/>
      <c r="T1" s="710"/>
      <c r="U1" s="710"/>
      <c r="V1" s="710"/>
      <c r="W1" s="710"/>
      <c r="X1" s="710"/>
      <c r="Y1" s="710"/>
      <c r="Z1" s="710"/>
      <c r="AA1" s="710"/>
      <c r="AB1" s="710"/>
      <c r="AC1" s="710"/>
      <c r="AD1" s="710"/>
      <c r="AE1" s="710"/>
      <c r="AF1" s="710"/>
      <c r="AG1" s="710"/>
      <c r="AH1" s="710"/>
      <c r="AI1" s="710"/>
      <c r="AJ1" s="710"/>
      <c r="AK1" s="710"/>
      <c r="AL1" s="13"/>
      <c r="AM1" s="13"/>
      <c r="AN1" s="14"/>
      <c r="AO1" s="4"/>
      <c r="AP1" s="6"/>
      <c r="AQ1" s="6"/>
      <c r="AR1" s="6"/>
      <c r="AS1" s="6"/>
      <c r="AT1" s="6"/>
      <c r="AU1" s="6"/>
      <c r="AV1" s="6"/>
      <c r="AW1" s="6"/>
      <c r="AX1" s="6"/>
      <c r="AY1" s="6"/>
      <c r="AZ1" s="6"/>
      <c r="BA1" s="6"/>
    </row>
    <row r="2" spans="1:53" ht="13.5">
      <c r="A2" s="14"/>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8"/>
      <c r="AP2" s="6"/>
      <c r="AQ2" s="6"/>
      <c r="AR2" s="6"/>
      <c r="AS2" s="6"/>
      <c r="AT2" s="6"/>
      <c r="AU2" s="6"/>
      <c r="AV2" s="6"/>
      <c r="AW2" s="6"/>
      <c r="AX2" s="6"/>
      <c r="AY2" s="6"/>
      <c r="AZ2" s="6"/>
      <c r="BA2" s="6"/>
    </row>
    <row r="3" spans="1:53" ht="14.25">
      <c r="A3" s="711" t="s">
        <v>482</v>
      </c>
      <c r="B3" s="711"/>
      <c r="C3" s="711"/>
      <c r="D3" s="711"/>
      <c r="E3" s="711"/>
      <c r="F3" s="711"/>
      <c r="G3" s="711"/>
      <c r="H3" s="711"/>
      <c r="I3" s="711"/>
      <c r="J3" s="711"/>
      <c r="K3" s="711"/>
      <c r="L3" s="711"/>
      <c r="M3" s="711"/>
      <c r="N3" s="711"/>
      <c r="O3" s="711"/>
      <c r="P3" s="711"/>
      <c r="Q3" s="711"/>
      <c r="R3" s="711"/>
      <c r="S3" s="711"/>
      <c r="T3" s="711"/>
      <c r="U3" s="711"/>
      <c r="V3" s="711"/>
      <c r="W3" s="711"/>
      <c r="X3" s="711"/>
      <c r="Y3" s="711"/>
      <c r="Z3" s="711"/>
      <c r="AA3" s="711"/>
      <c r="AB3" s="711"/>
      <c r="AC3" s="711"/>
      <c r="AD3" s="711"/>
      <c r="AE3" s="711"/>
      <c r="AF3" s="711"/>
      <c r="AG3" s="711"/>
      <c r="AH3" s="711"/>
      <c r="AI3" s="711"/>
      <c r="AJ3" s="711"/>
      <c r="AK3" s="711"/>
      <c r="AL3" s="15"/>
      <c r="AM3" s="15"/>
      <c r="AN3" s="14"/>
      <c r="AO3" s="8"/>
      <c r="AP3" s="6"/>
      <c r="AQ3" s="6"/>
      <c r="AR3" s="6"/>
      <c r="AS3" s="6"/>
      <c r="AT3" s="6"/>
      <c r="AU3" s="6"/>
      <c r="AV3" s="6"/>
      <c r="AW3" s="6"/>
      <c r="AX3" s="6"/>
      <c r="AY3" s="6"/>
      <c r="AZ3" s="6"/>
      <c r="BA3" s="6"/>
    </row>
    <row r="4" spans="1:53" ht="15" thickBot="1">
      <c r="A4" s="712" t="s">
        <v>102</v>
      </c>
      <c r="B4" s="712"/>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16"/>
      <c r="AM4" s="16"/>
      <c r="AN4" s="14"/>
      <c r="AO4" s="8"/>
      <c r="AP4" s="6"/>
      <c r="AQ4" s="6"/>
      <c r="AR4" s="6"/>
      <c r="AS4" s="6"/>
      <c r="AT4" s="6"/>
      <c r="AU4" s="6"/>
      <c r="AV4" s="6"/>
      <c r="AW4" s="6"/>
      <c r="AX4" s="6"/>
      <c r="AY4" s="6"/>
      <c r="AZ4" s="6"/>
      <c r="BA4" s="6"/>
    </row>
    <row r="5" spans="1:53" ht="13.5">
      <c r="A5" s="72"/>
      <c r="B5" s="73"/>
      <c r="C5" s="74"/>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5"/>
      <c r="AN5" s="76"/>
      <c r="AO5" s="8"/>
      <c r="AP5" s="6"/>
      <c r="AQ5" s="6"/>
      <c r="AR5" s="6"/>
      <c r="AS5" s="6"/>
      <c r="AT5" s="6"/>
      <c r="AU5" s="6"/>
      <c r="AV5" s="6"/>
      <c r="AW5" s="6"/>
      <c r="AX5" s="6"/>
      <c r="AY5" s="6"/>
      <c r="AZ5" s="6"/>
      <c r="BA5" s="6"/>
    </row>
    <row r="6" spans="1:53" ht="13.5">
      <c r="A6" s="77"/>
      <c r="B6" s="78"/>
      <c r="C6" s="79"/>
      <c r="D6" s="75"/>
      <c r="E6" s="75"/>
      <c r="F6" s="80" t="s">
        <v>103</v>
      </c>
      <c r="G6" s="75"/>
      <c r="H6" s="75"/>
      <c r="I6" s="75"/>
      <c r="J6" s="75"/>
      <c r="K6" s="75"/>
      <c r="L6" s="75"/>
      <c r="M6" s="75"/>
      <c r="N6" s="75"/>
      <c r="O6" s="75"/>
      <c r="P6" s="75"/>
      <c r="Q6" s="75"/>
      <c r="R6" s="78"/>
      <c r="S6" s="78"/>
      <c r="T6" s="78"/>
      <c r="U6" s="78"/>
      <c r="V6" s="78"/>
      <c r="W6" s="78"/>
      <c r="X6" s="75"/>
      <c r="Y6" s="75"/>
      <c r="Z6" s="75"/>
      <c r="AA6" s="75"/>
      <c r="AB6" s="75"/>
      <c r="AC6" s="75"/>
      <c r="AD6" s="78"/>
      <c r="AE6" s="78"/>
      <c r="AF6" s="78"/>
      <c r="AG6" s="78"/>
      <c r="AH6" s="78"/>
      <c r="AI6" s="78"/>
      <c r="AJ6" s="75"/>
      <c r="AK6" s="75"/>
      <c r="AL6" s="75"/>
      <c r="AM6" s="78"/>
      <c r="AN6" s="81"/>
      <c r="AO6" s="8"/>
      <c r="AP6" s="6"/>
      <c r="AQ6" s="6"/>
      <c r="AR6" s="6"/>
      <c r="AS6" s="6"/>
      <c r="AT6" s="6"/>
      <c r="AU6" s="6"/>
      <c r="AV6" s="6"/>
      <c r="AW6" s="6"/>
      <c r="AX6" s="6"/>
      <c r="AY6" s="6"/>
      <c r="AZ6" s="6"/>
      <c r="BA6" s="6"/>
    </row>
    <row r="7" spans="1:53" ht="13.5">
      <c r="A7" s="82"/>
      <c r="B7" s="83"/>
      <c r="C7" s="84"/>
      <c r="D7" s="44"/>
      <c r="E7" s="44"/>
      <c r="F7" s="44"/>
      <c r="G7" s="44"/>
      <c r="H7" s="85" t="s">
        <v>104</v>
      </c>
      <c r="I7" s="85"/>
      <c r="J7" s="85"/>
      <c r="K7" s="85"/>
      <c r="L7" s="85"/>
      <c r="M7" s="44"/>
      <c r="N7" s="44"/>
      <c r="O7" s="44"/>
      <c r="P7" s="44"/>
      <c r="Q7" s="44"/>
      <c r="R7" s="44"/>
      <c r="S7" s="44"/>
      <c r="T7" s="44"/>
      <c r="U7" s="44"/>
      <c r="V7" s="44"/>
      <c r="W7" s="44"/>
      <c r="X7" s="44"/>
      <c r="Y7" s="44"/>
      <c r="Z7" s="44"/>
      <c r="AA7" s="44"/>
      <c r="AB7" s="44"/>
      <c r="AC7" s="44"/>
      <c r="AD7" s="44"/>
      <c r="AE7" s="44"/>
      <c r="AF7" s="44"/>
      <c r="AG7" s="44" t="s">
        <v>105</v>
      </c>
      <c r="AH7" s="44"/>
      <c r="AI7" s="44"/>
      <c r="AJ7" s="44"/>
      <c r="AK7" s="44"/>
      <c r="AL7" s="44"/>
      <c r="AM7" s="44"/>
      <c r="AN7" s="86"/>
      <c r="AO7" s="8"/>
      <c r="AP7" s="6"/>
      <c r="AQ7" s="6"/>
      <c r="AR7" s="6"/>
      <c r="AS7" s="6"/>
      <c r="AT7" s="6"/>
      <c r="AU7" s="6"/>
      <c r="AV7" s="6"/>
      <c r="AW7" s="6"/>
      <c r="AX7" s="6"/>
      <c r="AY7" s="6"/>
      <c r="AZ7" s="6"/>
      <c r="BA7" s="6"/>
    </row>
    <row r="8" spans="1:53" ht="13.5">
      <c r="A8" s="82"/>
      <c r="B8" s="83"/>
      <c r="C8" s="84"/>
      <c r="D8" s="44"/>
      <c r="E8" s="44"/>
      <c r="F8" s="44"/>
      <c r="G8" s="44"/>
      <c r="H8" s="44"/>
      <c r="I8" s="44"/>
      <c r="J8" s="44"/>
      <c r="K8" s="44"/>
      <c r="L8" s="44"/>
      <c r="M8" s="44"/>
      <c r="N8" s="44"/>
      <c r="O8" s="44"/>
      <c r="P8" s="44"/>
      <c r="Q8" s="44"/>
      <c r="R8" s="948" t="s">
        <v>106</v>
      </c>
      <c r="S8" s="948"/>
      <c r="T8" s="948"/>
      <c r="U8" s="948"/>
      <c r="V8" s="949"/>
      <c r="W8" s="950"/>
      <c r="X8" s="951"/>
      <c r="Y8" s="87"/>
      <c r="Z8" s="87"/>
      <c r="AA8" s="44"/>
      <c r="AB8" s="44"/>
      <c r="AC8" s="44"/>
      <c r="AD8" s="44"/>
      <c r="AE8" s="44"/>
      <c r="AF8" s="44"/>
      <c r="AG8" s="44"/>
      <c r="AH8" s="44"/>
      <c r="AI8" s="44"/>
      <c r="AJ8" s="44"/>
      <c r="AK8" s="44"/>
      <c r="AL8" s="44"/>
      <c r="AM8" s="44"/>
      <c r="AN8" s="86"/>
      <c r="AO8" s="8"/>
      <c r="AP8" s="6"/>
      <c r="AQ8" s="6"/>
      <c r="AR8" s="6"/>
      <c r="AS8" s="6"/>
      <c r="AT8" s="6"/>
      <c r="AU8" s="6"/>
      <c r="AV8" s="6"/>
      <c r="AW8" s="6"/>
      <c r="AX8" s="6"/>
      <c r="AY8" s="6"/>
      <c r="AZ8" s="6"/>
      <c r="BA8" s="6"/>
    </row>
    <row r="9" spans="1:53" ht="13.5">
      <c r="A9" s="82"/>
      <c r="B9" s="83"/>
      <c r="C9" s="84"/>
      <c r="D9" s="83"/>
      <c r="E9" s="938"/>
      <c r="F9" s="939"/>
      <c r="G9" s="940"/>
      <c r="H9" s="44"/>
      <c r="I9" s="44"/>
      <c r="J9" s="44"/>
      <c r="K9" s="44"/>
      <c r="L9" s="44"/>
      <c r="M9" s="44"/>
      <c r="N9" s="44"/>
      <c r="O9" s="44"/>
      <c r="P9" s="3"/>
      <c r="Q9" s="44"/>
      <c r="R9" s="44" t="s">
        <v>107</v>
      </c>
      <c r="S9" s="44"/>
      <c r="T9" s="87"/>
      <c r="U9" s="88"/>
      <c r="V9" s="941"/>
      <c r="W9" s="941"/>
      <c r="X9" s="942"/>
      <c r="Y9" s="44"/>
      <c r="Z9" s="44"/>
      <c r="AA9" s="44"/>
      <c r="AB9" s="44"/>
      <c r="AC9" s="44"/>
      <c r="AD9" s="44"/>
      <c r="AE9" s="44"/>
      <c r="AF9" s="44"/>
      <c r="AG9" s="44"/>
      <c r="AH9" s="89"/>
      <c r="AI9" s="943"/>
      <c r="AJ9" s="939"/>
      <c r="AK9" s="944"/>
      <c r="AL9" s="44"/>
      <c r="AM9" s="44"/>
      <c r="AN9" s="86"/>
      <c r="AO9" s="8"/>
      <c r="AP9" s="6"/>
      <c r="AQ9" s="6"/>
      <c r="AR9" s="6"/>
      <c r="AS9" s="6"/>
      <c r="AT9" s="6"/>
      <c r="AU9" s="6"/>
      <c r="AV9" s="6"/>
      <c r="AW9" s="6"/>
      <c r="AX9" s="6"/>
      <c r="AY9" s="6"/>
      <c r="AZ9" s="6"/>
      <c r="BA9" s="6"/>
    </row>
    <row r="10" spans="1:53" ht="13.5">
      <c r="A10" s="82"/>
      <c r="B10" s="83"/>
      <c r="C10" s="84"/>
      <c r="D10" s="83"/>
      <c r="E10" s="84"/>
      <c r="F10" s="83"/>
      <c r="G10" s="945" t="s">
        <v>108</v>
      </c>
      <c r="H10" s="946"/>
      <c r="I10" s="947">
        <v>0</v>
      </c>
      <c r="J10" s="941"/>
      <c r="K10" s="942"/>
      <c r="L10" s="44"/>
      <c r="M10" s="44"/>
      <c r="N10" s="44"/>
      <c r="O10" s="44"/>
      <c r="P10" s="44"/>
      <c r="Q10" s="44"/>
      <c r="R10" s="44"/>
      <c r="S10" s="44"/>
      <c r="T10" s="90" t="s">
        <v>109</v>
      </c>
      <c r="U10" s="91"/>
      <c r="V10" s="941">
        <v>0</v>
      </c>
      <c r="W10" s="941"/>
      <c r="X10" s="941"/>
      <c r="Y10" s="92"/>
      <c r="Z10" s="87"/>
      <c r="AA10" s="44"/>
      <c r="AB10" s="44"/>
      <c r="AC10" s="44"/>
      <c r="AD10" s="44"/>
      <c r="AE10" s="44"/>
      <c r="AF10" s="44"/>
      <c r="AG10" s="44"/>
      <c r="AH10" s="44"/>
      <c r="AI10" s="83"/>
      <c r="AJ10" s="93"/>
      <c r="AK10" s="94"/>
      <c r="AL10" s="95"/>
      <c r="AM10" s="44"/>
      <c r="AN10" s="86"/>
      <c r="AO10" s="8"/>
      <c r="AP10" s="6"/>
      <c r="AQ10" s="6"/>
      <c r="AR10" s="6"/>
      <c r="AS10" s="6"/>
      <c r="AT10" s="6"/>
      <c r="AU10" s="6"/>
      <c r="AV10" s="6"/>
      <c r="AW10" s="6"/>
      <c r="AX10" s="6"/>
      <c r="AY10" s="6"/>
      <c r="AZ10" s="6"/>
      <c r="BA10" s="6"/>
    </row>
    <row r="11" spans="1:53" ht="13.5">
      <c r="A11" s="82"/>
      <c r="B11" s="83"/>
      <c r="C11" s="84"/>
      <c r="D11" s="83"/>
      <c r="E11" s="84"/>
      <c r="F11" s="83"/>
      <c r="I11" s="91"/>
      <c r="J11" s="925">
        <v>0</v>
      </c>
      <c r="K11" s="926"/>
      <c r="L11" s="927"/>
      <c r="M11" s="96"/>
      <c r="N11" s="96"/>
      <c r="O11" s="90"/>
      <c r="P11" s="44"/>
      <c r="Q11" s="44"/>
      <c r="R11" s="44"/>
      <c r="S11" s="44"/>
      <c r="T11" s="44"/>
      <c r="U11" s="44"/>
      <c r="V11" s="44"/>
      <c r="W11" s="44"/>
      <c r="X11" s="44"/>
      <c r="Y11" s="44"/>
      <c r="Z11" s="44"/>
      <c r="AA11" s="44"/>
      <c r="AB11" s="44"/>
      <c r="AC11" s="44"/>
      <c r="AD11" s="44"/>
      <c r="AE11" s="44"/>
      <c r="AF11" s="44"/>
      <c r="AG11" s="44"/>
      <c r="AH11" s="44"/>
      <c r="AI11" s="83"/>
      <c r="AJ11" s="84"/>
      <c r="AK11" s="83"/>
      <c r="AL11" s="44"/>
      <c r="AM11" s="44"/>
      <c r="AN11" s="86"/>
      <c r="AO11" s="8"/>
      <c r="AP11" s="6"/>
      <c r="AQ11" s="6"/>
      <c r="AR11" s="6"/>
      <c r="AS11" s="6"/>
      <c r="AT11" s="6"/>
      <c r="AU11" s="6"/>
      <c r="AV11" s="6"/>
      <c r="AW11" s="6"/>
      <c r="AX11" s="6"/>
      <c r="AY11" s="6"/>
      <c r="AZ11" s="6"/>
      <c r="BA11" s="6"/>
    </row>
    <row r="12" spans="1:53" ht="13.5">
      <c r="A12" s="82"/>
      <c r="B12" s="83"/>
      <c r="C12" s="84"/>
      <c r="D12" s="83"/>
      <c r="E12" s="84"/>
      <c r="F12" s="83"/>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83"/>
      <c r="AJ12" s="44"/>
      <c r="AK12" s="83"/>
      <c r="AL12" s="44"/>
      <c r="AM12" s="44"/>
      <c r="AN12" s="86"/>
      <c r="AO12" s="8"/>
      <c r="AP12" s="6"/>
      <c r="AQ12" s="6"/>
      <c r="AR12" s="6"/>
      <c r="AS12" s="6"/>
      <c r="AT12" s="6"/>
      <c r="AU12" s="6"/>
      <c r="AV12" s="6"/>
      <c r="AW12" s="6"/>
      <c r="AX12" s="6"/>
      <c r="AY12" s="6"/>
      <c r="AZ12" s="6"/>
      <c r="BA12" s="6"/>
    </row>
    <row r="13" spans="1:53" ht="13.5">
      <c r="A13" s="928" t="s">
        <v>446</v>
      </c>
      <c r="B13" s="929"/>
      <c r="C13" s="97"/>
      <c r="D13" s="921" t="s">
        <v>110</v>
      </c>
      <c r="E13" s="919" t="s">
        <v>111</v>
      </c>
      <c r="F13" s="921" t="s">
        <v>112</v>
      </c>
      <c r="G13" s="39"/>
      <c r="H13" s="98"/>
      <c r="I13" s="98"/>
      <c r="J13" s="99"/>
      <c r="K13" s="100"/>
      <c r="L13" s="44"/>
      <c r="M13" s="44"/>
      <c r="N13" s="44"/>
      <c r="O13" s="44"/>
      <c r="P13" s="44"/>
      <c r="Q13" s="44"/>
      <c r="R13" s="44"/>
      <c r="S13" s="44"/>
      <c r="T13" s="44"/>
      <c r="U13" s="44"/>
      <c r="V13" s="44"/>
      <c r="W13" s="44"/>
      <c r="X13" s="44"/>
      <c r="Y13" s="44"/>
      <c r="Z13" s="44"/>
      <c r="AA13" s="44"/>
      <c r="AB13" s="44"/>
      <c r="AC13" s="44"/>
      <c r="AD13" s="44"/>
      <c r="AE13" s="44"/>
      <c r="AF13" s="44"/>
      <c r="AG13" s="44"/>
      <c r="AH13" s="44"/>
      <c r="AI13" s="83"/>
      <c r="AJ13" s="919" t="s">
        <v>113</v>
      </c>
      <c r="AK13" s="921" t="s">
        <v>114</v>
      </c>
      <c r="AL13" s="919" t="s">
        <v>115</v>
      </c>
      <c r="AM13" s="44"/>
      <c r="AN13" s="86"/>
      <c r="AO13" s="8"/>
      <c r="AP13" s="6"/>
      <c r="AQ13" s="6"/>
      <c r="AR13" s="6"/>
      <c r="AS13" s="6"/>
      <c r="AT13" s="6"/>
      <c r="AU13" s="6"/>
      <c r="AV13" s="6"/>
      <c r="AW13" s="6"/>
      <c r="AX13" s="6"/>
      <c r="AY13" s="6"/>
      <c r="AZ13" s="6"/>
      <c r="BA13" s="6"/>
    </row>
    <row r="14" spans="1:53" ht="13.5">
      <c r="A14" s="928"/>
      <c r="B14" s="929"/>
      <c r="C14" s="97"/>
      <c r="D14" s="922"/>
      <c r="E14" s="920"/>
      <c r="F14" s="922"/>
      <c r="G14" s="102"/>
      <c r="H14" s="103"/>
      <c r="I14" s="103"/>
      <c r="J14" s="100"/>
      <c r="K14" s="100"/>
      <c r="L14" s="44"/>
      <c r="M14" s="44"/>
      <c r="N14" s="44"/>
      <c r="O14" s="44"/>
      <c r="P14" s="44"/>
      <c r="Q14" s="44"/>
      <c r="R14" s="104"/>
      <c r="S14" s="104"/>
      <c r="T14" s="104"/>
      <c r="U14" s="44"/>
      <c r="V14" s="44"/>
      <c r="W14" s="912" t="s">
        <v>116</v>
      </c>
      <c r="X14" s="44"/>
      <c r="Y14" s="44"/>
      <c r="Z14" s="44"/>
      <c r="AA14" s="44"/>
      <c r="AB14" s="44"/>
      <c r="AC14" s="44"/>
      <c r="AD14" s="44"/>
      <c r="AE14" s="44"/>
      <c r="AF14" s="44"/>
      <c r="AG14" s="44"/>
      <c r="AH14" s="44"/>
      <c r="AI14" s="83"/>
      <c r="AJ14" s="920"/>
      <c r="AK14" s="922"/>
      <c r="AL14" s="920"/>
      <c r="AM14" s="44"/>
      <c r="AN14" s="86"/>
      <c r="AO14" s="8"/>
      <c r="AP14" s="6"/>
      <c r="AQ14" s="6"/>
      <c r="AR14" s="6"/>
      <c r="AS14" s="6"/>
      <c r="AT14" s="6"/>
      <c r="AU14" s="6"/>
      <c r="AV14" s="6"/>
      <c r="AW14" s="6"/>
      <c r="AX14" s="6"/>
      <c r="AY14" s="6"/>
      <c r="AZ14" s="6"/>
      <c r="BA14" s="6"/>
    </row>
    <row r="15" spans="1:53" ht="13.5">
      <c r="A15" s="928"/>
      <c r="B15" s="929"/>
      <c r="C15" s="97"/>
      <c r="D15" s="922"/>
      <c r="E15" s="920"/>
      <c r="F15" s="922"/>
      <c r="G15" s="102"/>
      <c r="H15" s="103"/>
      <c r="I15" s="105"/>
      <c r="J15" s="105"/>
      <c r="K15" s="105"/>
      <c r="L15" s="930" t="s">
        <v>117</v>
      </c>
      <c r="M15" s="931"/>
      <c r="N15" s="931"/>
      <c r="O15" s="931"/>
      <c r="P15" s="909" t="s">
        <v>118</v>
      </c>
      <c r="Q15" s="910"/>
      <c r="R15" s="911">
        <v>0</v>
      </c>
      <c r="S15" s="911"/>
      <c r="T15" s="911"/>
      <c r="U15" s="106"/>
      <c r="V15" s="44"/>
      <c r="W15" s="923"/>
      <c r="X15" s="44"/>
      <c r="Y15" s="912" t="s">
        <v>119</v>
      </c>
      <c r="Z15" s="44"/>
      <c r="AA15" s="44"/>
      <c r="AB15" s="44"/>
      <c r="AC15" s="44"/>
      <c r="AD15" s="44"/>
      <c r="AE15" s="44"/>
      <c r="AF15" s="44"/>
      <c r="AG15" s="44"/>
      <c r="AH15" s="44"/>
      <c r="AI15" s="83"/>
      <c r="AJ15" s="920"/>
      <c r="AK15" s="922"/>
      <c r="AL15" s="920"/>
      <c r="AM15" s="44"/>
      <c r="AN15" s="86"/>
      <c r="AO15" s="8"/>
      <c r="AP15" s="6"/>
      <c r="AQ15" s="8"/>
      <c r="AR15" s="6"/>
      <c r="AS15" s="6"/>
      <c r="AT15" s="6"/>
      <c r="AU15" s="6"/>
      <c r="AV15" s="6"/>
      <c r="AW15" s="6"/>
      <c r="AX15" s="6"/>
      <c r="AY15" s="6"/>
      <c r="AZ15" s="6"/>
      <c r="BA15" s="6"/>
    </row>
    <row r="16" spans="1:53" ht="13.5">
      <c r="A16" s="928"/>
      <c r="B16" s="929"/>
      <c r="C16" s="97"/>
      <c r="D16" s="922"/>
      <c r="E16" s="920"/>
      <c r="F16" s="922"/>
      <c r="G16" s="44"/>
      <c r="H16" s="83"/>
      <c r="I16" s="47"/>
      <c r="J16" s="46"/>
      <c r="K16" s="915" t="s">
        <v>120</v>
      </c>
      <c r="L16" s="47"/>
      <c r="M16" s="47"/>
      <c r="N16" s="47"/>
      <c r="O16" s="47"/>
      <c r="P16" s="47"/>
      <c r="Q16" s="44"/>
      <c r="R16" s="44"/>
      <c r="S16" s="44"/>
      <c r="T16" s="44"/>
      <c r="U16" s="44"/>
      <c r="V16" s="44"/>
      <c r="W16" s="923"/>
      <c r="X16" s="44"/>
      <c r="Y16" s="913"/>
      <c r="Z16" s="44"/>
      <c r="AA16" s="44"/>
      <c r="AB16" s="44"/>
      <c r="AC16" s="44"/>
      <c r="AD16" s="44"/>
      <c r="AE16" s="44"/>
      <c r="AF16" s="44"/>
      <c r="AG16" s="44"/>
      <c r="AH16" s="44"/>
      <c r="AI16" s="83"/>
      <c r="AJ16" s="920"/>
      <c r="AK16" s="922"/>
      <c r="AL16" s="920"/>
      <c r="AM16" s="44"/>
      <c r="AN16" s="86"/>
      <c r="AO16" s="8"/>
      <c r="AP16" s="6"/>
      <c r="AQ16" s="8"/>
      <c r="AR16" s="6"/>
      <c r="AS16" s="6"/>
      <c r="AT16" s="6"/>
      <c r="AU16" s="6"/>
      <c r="AV16" s="6"/>
      <c r="AW16" s="6"/>
      <c r="AX16" s="6"/>
      <c r="AY16" s="6"/>
      <c r="AZ16" s="6"/>
      <c r="BA16" s="6"/>
    </row>
    <row r="17" spans="1:53" ht="13.5">
      <c r="A17" s="928"/>
      <c r="B17" s="929"/>
      <c r="C17" s="97"/>
      <c r="D17" s="922"/>
      <c r="E17" s="920"/>
      <c r="F17" s="922"/>
      <c r="G17" s="44"/>
      <c r="H17" s="83"/>
      <c r="I17" s="44"/>
      <c r="J17" s="44"/>
      <c r="K17" s="916"/>
      <c r="L17" s="44"/>
      <c r="M17" s="44"/>
      <c r="N17" s="44"/>
      <c r="O17" s="44"/>
      <c r="P17" s="44"/>
      <c r="Q17" s="44"/>
      <c r="R17" s="44"/>
      <c r="S17" s="44"/>
      <c r="T17" s="44"/>
      <c r="U17" s="44"/>
      <c r="V17" s="44"/>
      <c r="W17" s="923"/>
      <c r="X17" s="44"/>
      <c r="Y17" s="913"/>
      <c r="Z17" s="44"/>
      <c r="AA17" s="44"/>
      <c r="AB17" s="44"/>
      <c r="AC17" s="44"/>
      <c r="AD17" s="44"/>
      <c r="AE17" s="44"/>
      <c r="AF17" s="44"/>
      <c r="AG17" s="44"/>
      <c r="AH17" s="44"/>
      <c r="AI17" s="83"/>
      <c r="AJ17" s="920"/>
      <c r="AK17" s="922"/>
      <c r="AL17" s="920"/>
      <c r="AM17" s="44"/>
      <c r="AN17" s="86"/>
      <c r="AO17" s="8"/>
      <c r="AP17" s="6"/>
      <c r="AQ17" s="8"/>
      <c r="AR17" s="6"/>
      <c r="AS17" s="6"/>
      <c r="AT17" s="6"/>
      <c r="AU17" s="6"/>
      <c r="AV17" s="6"/>
      <c r="AW17" s="6"/>
      <c r="AX17" s="6"/>
      <c r="AY17" s="6"/>
      <c r="AZ17" s="6"/>
      <c r="BA17" s="6"/>
    </row>
    <row r="18" spans="1:53" ht="13.5">
      <c r="A18" s="928"/>
      <c r="B18" s="929"/>
      <c r="C18" s="97"/>
      <c r="D18" s="922"/>
      <c r="E18" s="920"/>
      <c r="F18" s="922"/>
      <c r="G18" s="44"/>
      <c r="H18" s="83"/>
      <c r="I18" s="44"/>
      <c r="J18" s="44"/>
      <c r="K18" s="916"/>
      <c r="L18" s="912" t="s">
        <v>121</v>
      </c>
      <c r="M18" s="44"/>
      <c r="N18" s="44"/>
      <c r="O18" s="44"/>
      <c r="P18" s="44"/>
      <c r="Q18" s="44"/>
      <c r="R18" s="44"/>
      <c r="S18" s="44"/>
      <c r="T18" s="44"/>
      <c r="U18" s="44"/>
      <c r="V18" s="44"/>
      <c r="W18" s="923"/>
      <c r="X18" s="44"/>
      <c r="Y18" s="913"/>
      <c r="Z18" s="44"/>
      <c r="AA18" s="44"/>
      <c r="AB18" s="44"/>
      <c r="AC18" s="44"/>
      <c r="AD18" s="44"/>
      <c r="AE18" s="44"/>
      <c r="AF18" s="44"/>
      <c r="AG18" s="44"/>
      <c r="AH18" s="44"/>
      <c r="AI18" s="912" t="s">
        <v>121</v>
      </c>
      <c r="AJ18" s="920"/>
      <c r="AK18" s="922"/>
      <c r="AL18" s="920"/>
      <c r="AM18" s="44"/>
      <c r="AN18" s="86"/>
      <c r="AO18" s="8"/>
      <c r="AP18" s="6"/>
      <c r="AQ18" s="8"/>
      <c r="AR18" s="6"/>
      <c r="AS18" s="6"/>
      <c r="AT18" s="6"/>
      <c r="AU18" s="6"/>
      <c r="AV18" s="6"/>
      <c r="AW18" s="6"/>
      <c r="AX18" s="6"/>
      <c r="AY18" s="6"/>
      <c r="AZ18" s="6"/>
      <c r="BA18" s="6"/>
    </row>
    <row r="19" spans="1:53" ht="14.25" thickBot="1">
      <c r="A19" s="928"/>
      <c r="B19" s="929"/>
      <c r="C19" s="97"/>
      <c r="D19" s="922"/>
      <c r="E19" s="107"/>
      <c r="F19" s="108"/>
      <c r="G19" s="44"/>
      <c r="H19" s="83"/>
      <c r="I19" s="44"/>
      <c r="J19" s="44"/>
      <c r="K19" s="44"/>
      <c r="L19" s="916"/>
      <c r="M19" s="44"/>
      <c r="N19" s="44"/>
      <c r="O19" s="44"/>
      <c r="P19" s="44"/>
      <c r="Q19" s="44"/>
      <c r="R19" s="44"/>
      <c r="S19" s="44"/>
      <c r="T19" s="44"/>
      <c r="U19" s="44"/>
      <c r="V19" s="90"/>
      <c r="W19" s="923"/>
      <c r="X19" s="44"/>
      <c r="Y19" s="913"/>
      <c r="Z19" s="44"/>
      <c r="AA19" s="44"/>
      <c r="AB19" s="44"/>
      <c r="AC19" s="44"/>
      <c r="AD19" s="44"/>
      <c r="AE19" s="44"/>
      <c r="AF19" s="44"/>
      <c r="AG19" s="44"/>
      <c r="AH19" s="44"/>
      <c r="AI19" s="923"/>
      <c r="AJ19" s="84"/>
      <c r="AK19" s="83"/>
      <c r="AL19" s="101"/>
      <c r="AM19" s="44"/>
      <c r="AN19" s="86"/>
      <c r="AO19" s="8"/>
      <c r="AP19" s="6"/>
      <c r="AQ19" s="8"/>
      <c r="AR19" s="6"/>
      <c r="AS19" s="6"/>
      <c r="AT19" s="6"/>
      <c r="AU19" s="6"/>
      <c r="AV19" s="6"/>
      <c r="AW19" s="6"/>
      <c r="AX19" s="6"/>
      <c r="AY19" s="6"/>
      <c r="AZ19" s="6"/>
      <c r="BA19" s="6"/>
    </row>
    <row r="20" spans="1:53" ht="10.5" customHeight="1" thickBot="1">
      <c r="A20" s="928"/>
      <c r="B20" s="929"/>
      <c r="C20" s="97"/>
      <c r="D20" s="86"/>
      <c r="E20" s="109"/>
      <c r="F20" s="110"/>
      <c r="G20" s="111"/>
      <c r="H20" s="108"/>
      <c r="I20" s="112"/>
      <c r="J20" s="112"/>
      <c r="K20" s="112"/>
      <c r="L20" s="916"/>
      <c r="M20" s="44"/>
      <c r="N20" s="44"/>
      <c r="O20" s="44"/>
      <c r="P20" s="44"/>
      <c r="Q20" s="44"/>
      <c r="R20" s="44"/>
      <c r="S20" s="44"/>
      <c r="T20" s="44"/>
      <c r="U20" s="44"/>
      <c r="V20" s="44"/>
      <c r="W20" s="923"/>
      <c r="X20" s="44"/>
      <c r="Y20" s="913"/>
      <c r="Z20" s="90"/>
      <c r="AA20" s="90"/>
      <c r="AB20" s="44"/>
      <c r="AC20" s="44"/>
      <c r="AD20" s="44"/>
      <c r="AE20" s="44"/>
      <c r="AF20" s="44"/>
      <c r="AG20" s="44"/>
      <c r="AH20" s="44"/>
      <c r="AI20" s="923"/>
      <c r="AJ20" s="44"/>
      <c r="AK20" s="44"/>
      <c r="AL20" s="44"/>
      <c r="AM20" s="44"/>
      <c r="AN20" s="86"/>
      <c r="AO20" s="8"/>
      <c r="AP20" s="6"/>
      <c r="AQ20" s="8"/>
      <c r="AR20" s="6"/>
      <c r="AS20" s="6"/>
      <c r="AT20" s="6"/>
      <c r="AU20" s="6"/>
      <c r="AV20" s="6"/>
      <c r="AW20" s="6"/>
      <c r="AX20" s="6"/>
      <c r="AY20" s="6"/>
      <c r="AZ20" s="6"/>
      <c r="BA20" s="6"/>
    </row>
    <row r="21" spans="1:53" ht="6.75" customHeight="1" thickBot="1">
      <c r="A21" s="928"/>
      <c r="B21" s="929"/>
      <c r="C21" s="97"/>
      <c r="D21" s="86"/>
      <c r="E21" s="109"/>
      <c r="F21" s="110"/>
      <c r="G21" s="113"/>
      <c r="H21" s="114"/>
      <c r="I21" s="114"/>
      <c r="J21" s="115"/>
      <c r="K21" s="116"/>
      <c r="L21" s="917"/>
      <c r="M21" s="44"/>
      <c r="N21" s="44"/>
      <c r="O21" s="44"/>
      <c r="P21" s="44"/>
      <c r="Q21" s="44"/>
      <c r="R21" s="44"/>
      <c r="S21" s="44"/>
      <c r="T21" s="44"/>
      <c r="U21" s="44"/>
      <c r="V21" s="44"/>
      <c r="W21" s="923"/>
      <c r="X21" s="44"/>
      <c r="Y21" s="913"/>
      <c r="Z21" s="90"/>
      <c r="AA21" s="90"/>
      <c r="AB21" s="44"/>
      <c r="AC21" s="44"/>
      <c r="AD21" s="44"/>
      <c r="AE21" s="44"/>
      <c r="AF21" s="44"/>
      <c r="AG21" s="44"/>
      <c r="AH21" s="44"/>
      <c r="AI21" s="923"/>
      <c r="AJ21" s="112"/>
      <c r="AK21" s="112"/>
      <c r="AL21" s="44"/>
      <c r="AM21" s="44"/>
      <c r="AN21" s="86"/>
      <c r="AO21" s="8"/>
      <c r="AP21" s="6"/>
      <c r="AQ21" s="8"/>
      <c r="AR21" s="6"/>
      <c r="AS21" s="6"/>
      <c r="AT21" s="6"/>
      <c r="AU21" s="6"/>
      <c r="AV21" s="6"/>
      <c r="AW21" s="6"/>
      <c r="AX21" s="6"/>
      <c r="AY21" s="6"/>
      <c r="AZ21" s="6"/>
      <c r="BA21" s="6"/>
    </row>
    <row r="22" spans="1:53" ht="10.5" customHeight="1" thickBot="1">
      <c r="A22" s="928"/>
      <c r="B22" s="929"/>
      <c r="C22" s="97"/>
      <c r="D22" s="86"/>
      <c r="E22" s="109"/>
      <c r="F22" s="110"/>
      <c r="G22" s="932" t="s">
        <v>122</v>
      </c>
      <c r="H22" s="117"/>
      <c r="I22" s="117"/>
      <c r="J22" s="934" t="s">
        <v>123</v>
      </c>
      <c r="K22" s="118"/>
      <c r="L22" s="918"/>
      <c r="M22" s="112"/>
      <c r="N22" s="112"/>
      <c r="O22" s="112"/>
      <c r="P22" s="112"/>
      <c r="Q22" s="112"/>
      <c r="R22" s="112"/>
      <c r="S22" s="112"/>
      <c r="T22" s="112"/>
      <c r="U22" s="112"/>
      <c r="V22" s="112"/>
      <c r="W22" s="924"/>
      <c r="X22" s="112"/>
      <c r="Y22" s="914"/>
      <c r="Z22" s="112"/>
      <c r="AA22" s="112"/>
      <c r="AB22" s="112"/>
      <c r="AC22" s="112"/>
      <c r="AD22" s="112"/>
      <c r="AE22" s="112"/>
      <c r="AF22" s="112"/>
      <c r="AG22" s="112"/>
      <c r="AH22" s="112"/>
      <c r="AI22" s="924"/>
      <c r="AJ22" s="119"/>
      <c r="AK22" s="110"/>
      <c r="AL22" s="44"/>
      <c r="AM22" s="44"/>
      <c r="AN22" s="86"/>
      <c r="AO22" s="8"/>
      <c r="AP22" s="6"/>
      <c r="AQ22" s="8"/>
      <c r="AR22" s="6"/>
      <c r="AS22" s="6"/>
      <c r="AT22" s="6"/>
      <c r="AU22" s="6"/>
      <c r="AV22" s="6"/>
      <c r="AW22" s="6"/>
      <c r="AX22" s="6"/>
      <c r="AY22" s="6"/>
      <c r="AZ22" s="6"/>
      <c r="BA22" s="6"/>
    </row>
    <row r="23" spans="1:53" ht="7.5" customHeight="1" thickBot="1">
      <c r="A23" s="928"/>
      <c r="B23" s="929"/>
      <c r="C23" s="97"/>
      <c r="D23" s="86"/>
      <c r="E23" s="120"/>
      <c r="F23" s="121"/>
      <c r="G23" s="933"/>
      <c r="H23" s="122"/>
      <c r="I23" s="123"/>
      <c r="J23" s="935"/>
      <c r="K23" s="12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25"/>
      <c r="AJ23" s="120"/>
      <c r="AK23" s="121"/>
      <c r="AL23" s="44"/>
      <c r="AM23" s="44"/>
      <c r="AN23" s="86"/>
      <c r="AO23" s="8"/>
      <c r="AP23" s="6"/>
      <c r="AQ23" s="6"/>
      <c r="AR23" s="6"/>
      <c r="AS23" s="6"/>
      <c r="AT23" s="6"/>
      <c r="AU23" s="6"/>
      <c r="AV23" s="6"/>
      <c r="AW23" s="6"/>
      <c r="AX23" s="6"/>
      <c r="AY23" s="6"/>
      <c r="AZ23" s="6"/>
      <c r="BA23" s="6"/>
    </row>
    <row r="24" spans="1:53" ht="13.5">
      <c r="A24" s="928"/>
      <c r="B24" s="929"/>
      <c r="C24" s="97"/>
      <c r="D24" s="44"/>
      <c r="E24" s="44"/>
      <c r="F24" s="44"/>
      <c r="G24" s="44"/>
      <c r="H24" s="83"/>
      <c r="I24" s="126"/>
      <c r="J24" s="24"/>
      <c r="K24" s="24"/>
      <c r="L24" s="24"/>
      <c r="M24" s="24"/>
      <c r="N24" s="24"/>
      <c r="O24" s="2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86"/>
      <c r="AO24" s="8"/>
      <c r="AP24" s="6"/>
      <c r="AQ24" s="6"/>
      <c r="AR24" s="6"/>
      <c r="AS24" s="6"/>
      <c r="AT24" s="6"/>
      <c r="AU24" s="6"/>
      <c r="AV24" s="6"/>
      <c r="AW24" s="6"/>
      <c r="AX24" s="6"/>
      <c r="AY24" s="6"/>
      <c r="AZ24" s="6"/>
      <c r="BA24" s="6"/>
    </row>
    <row r="25" spans="1:53" ht="13.5">
      <c r="A25" s="928"/>
      <c r="B25" s="929"/>
      <c r="C25" s="97"/>
      <c r="D25" s="44"/>
      <c r="E25" s="44"/>
      <c r="F25" s="44"/>
      <c r="G25" s="44"/>
      <c r="H25" s="83"/>
      <c r="I25" s="127" t="s">
        <v>124</v>
      </c>
      <c r="J25" s="128"/>
      <c r="K25" s="128"/>
      <c r="L25" s="128"/>
      <c r="M25" s="44"/>
      <c r="N25" s="44"/>
      <c r="O25" s="44"/>
      <c r="P25" s="44"/>
      <c r="Q25" s="44"/>
      <c r="R25" s="44"/>
      <c r="S25" s="44"/>
      <c r="T25" s="44"/>
      <c r="U25" s="44"/>
      <c r="V25" s="44"/>
      <c r="W25" s="44"/>
      <c r="X25" s="129"/>
      <c r="Y25" s="446"/>
      <c r="Z25" s="446"/>
      <c r="AA25" s="476"/>
      <c r="AB25" s="47" t="s">
        <v>125</v>
      </c>
      <c r="AC25" s="47"/>
      <c r="AD25" s="47"/>
      <c r="AE25" s="47"/>
      <c r="AF25" s="44"/>
      <c r="AG25" s="44"/>
      <c r="AH25" s="44"/>
      <c r="AI25" s="130"/>
      <c r="AJ25" s="131"/>
      <c r="AK25" s="44"/>
      <c r="AL25" s="44"/>
      <c r="AM25" s="44"/>
      <c r="AN25" s="86"/>
      <c r="AO25" s="8"/>
      <c r="AP25" s="6"/>
      <c r="AQ25" s="6"/>
      <c r="AR25" s="6"/>
      <c r="AS25" s="6"/>
      <c r="AT25" s="6"/>
      <c r="AU25" s="6"/>
      <c r="AV25" s="6"/>
      <c r="AW25" s="6"/>
      <c r="AX25" s="6"/>
      <c r="AY25" s="6"/>
      <c r="AZ25" s="6"/>
      <c r="BA25" s="6"/>
    </row>
    <row r="26" spans="1:53" ht="13.5">
      <c r="A26" s="928"/>
      <c r="B26" s="929"/>
      <c r="C26" s="97"/>
      <c r="D26" s="44"/>
      <c r="E26" s="128"/>
      <c r="F26" s="128"/>
      <c r="G26" s="128"/>
      <c r="H26" s="128"/>
      <c r="I26" s="128"/>
      <c r="J26" s="128"/>
      <c r="K26" s="128"/>
      <c r="L26" s="128"/>
      <c r="M26" s="44"/>
      <c r="N26" s="44"/>
      <c r="O26" s="44"/>
      <c r="P26" s="44"/>
      <c r="Q26" s="44"/>
      <c r="R26" s="44"/>
      <c r="S26" s="44"/>
      <c r="T26" s="44"/>
      <c r="U26" s="44"/>
      <c r="V26" s="44"/>
      <c r="W26" s="44"/>
      <c r="X26" s="128"/>
      <c r="Y26" s="128"/>
      <c r="Z26" s="128"/>
      <c r="AA26" s="128"/>
      <c r="AB26" s="44"/>
      <c r="AC26" s="44"/>
      <c r="AD26" s="44"/>
      <c r="AE26" s="44"/>
      <c r="AF26" s="44"/>
      <c r="AG26" s="44"/>
      <c r="AH26" s="44"/>
      <c r="AI26" s="44"/>
      <c r="AJ26" s="44"/>
      <c r="AK26" s="44"/>
      <c r="AL26" s="44"/>
      <c r="AM26" s="44"/>
      <c r="AN26" s="86"/>
      <c r="AO26" s="8"/>
      <c r="AP26" s="6"/>
      <c r="AQ26" s="6"/>
      <c r="AR26" s="6"/>
      <c r="AS26" s="6"/>
      <c r="AT26" s="6"/>
      <c r="AU26" s="6"/>
      <c r="AV26" s="6"/>
      <c r="AW26" s="6"/>
      <c r="AX26" s="6"/>
      <c r="AY26" s="6"/>
      <c r="AZ26" s="6"/>
      <c r="BA26" s="6"/>
    </row>
    <row r="27" spans="1:53" ht="13.5">
      <c r="A27" s="928"/>
      <c r="B27" s="929"/>
      <c r="C27" s="97"/>
      <c r="D27" s="83"/>
      <c r="E27" s="742" t="s">
        <v>126</v>
      </c>
      <c r="F27" s="897"/>
      <c r="G27" s="897"/>
      <c r="H27" s="897"/>
      <c r="I27" s="897"/>
      <c r="J27" s="897"/>
      <c r="K27" s="897"/>
      <c r="L27" s="903"/>
      <c r="M27" s="44"/>
      <c r="N27" s="44"/>
      <c r="O27" s="44"/>
      <c r="P27" s="44"/>
      <c r="Q27" s="902" t="s">
        <v>127</v>
      </c>
      <c r="R27" s="44"/>
      <c r="S27" s="44"/>
      <c r="T27" s="47"/>
      <c r="U27" s="47"/>
      <c r="V27" s="83"/>
      <c r="W27" s="133"/>
      <c r="X27" s="743" t="s">
        <v>128</v>
      </c>
      <c r="Y27" s="897"/>
      <c r="Z27" s="897"/>
      <c r="AA27" s="897"/>
      <c r="AB27" s="897"/>
      <c r="AC27" s="897"/>
      <c r="AD27" s="897"/>
      <c r="AE27" s="903"/>
      <c r="AF27" s="44"/>
      <c r="AG27" s="44"/>
      <c r="AH27" s="44"/>
      <c r="AI27" s="44"/>
      <c r="AJ27" s="44"/>
      <c r="AK27" s="44"/>
      <c r="AL27" s="44"/>
      <c r="AM27" s="44"/>
      <c r="AN27" s="86"/>
      <c r="AO27" s="8"/>
      <c r="AP27" s="6"/>
      <c r="AQ27" s="6"/>
      <c r="AR27" s="6"/>
      <c r="AS27" s="6"/>
      <c r="AT27" s="6"/>
      <c r="AU27" s="6"/>
      <c r="AV27" s="6"/>
      <c r="AW27" s="6"/>
      <c r="AX27" s="6"/>
      <c r="AY27" s="6"/>
      <c r="AZ27" s="6"/>
      <c r="BA27" s="6"/>
    </row>
    <row r="28" spans="1:53" ht="13.5">
      <c r="A28" s="928"/>
      <c r="B28" s="929"/>
      <c r="C28" s="97"/>
      <c r="D28" s="83"/>
      <c r="E28" s="904" t="s">
        <v>129</v>
      </c>
      <c r="F28" s="905"/>
      <c r="G28" s="905"/>
      <c r="H28" s="906"/>
      <c r="I28" s="757"/>
      <c r="J28" s="758"/>
      <c r="K28" s="758"/>
      <c r="L28" s="759"/>
      <c r="M28" s="44"/>
      <c r="N28" s="44"/>
      <c r="O28" s="44"/>
      <c r="P28" s="44"/>
      <c r="Q28" s="902"/>
      <c r="R28" s="44"/>
      <c r="S28" s="44"/>
      <c r="T28" s="47"/>
      <c r="U28" s="47"/>
      <c r="V28" s="83"/>
      <c r="W28" s="904" t="s">
        <v>130</v>
      </c>
      <c r="X28" s="907"/>
      <c r="Y28" s="907"/>
      <c r="Z28" s="907"/>
      <c r="AA28" s="908"/>
      <c r="AB28" s="757"/>
      <c r="AC28" s="758"/>
      <c r="AD28" s="758"/>
      <c r="AE28" s="759"/>
      <c r="AF28" s="44"/>
      <c r="AG28" s="44"/>
      <c r="AH28" s="44"/>
      <c r="AI28" s="44"/>
      <c r="AJ28" s="44"/>
      <c r="AK28" s="44"/>
      <c r="AL28" s="44"/>
      <c r="AM28" s="44"/>
      <c r="AN28" s="86"/>
      <c r="AO28" s="8"/>
      <c r="AP28" s="6"/>
      <c r="AQ28" s="6"/>
      <c r="AR28" s="6"/>
      <c r="AS28" s="6"/>
      <c r="AT28" s="6"/>
      <c r="AU28" s="6"/>
      <c r="AV28" s="6"/>
      <c r="AW28" s="6"/>
      <c r="AX28" s="6"/>
      <c r="AY28" s="6"/>
      <c r="AZ28" s="6"/>
      <c r="BA28" s="6"/>
    </row>
    <row r="29" spans="1:53" ht="13.5">
      <c r="A29" s="928"/>
      <c r="B29" s="929"/>
      <c r="C29" s="97"/>
      <c r="D29" s="83"/>
      <c r="E29" s="904" t="s">
        <v>131</v>
      </c>
      <c r="F29" s="905"/>
      <c r="G29" s="905"/>
      <c r="H29" s="906"/>
      <c r="I29" s="757"/>
      <c r="J29" s="758"/>
      <c r="K29" s="758"/>
      <c r="L29" s="759"/>
      <c r="M29" s="44"/>
      <c r="N29" s="44"/>
      <c r="O29" s="44"/>
      <c r="P29" s="44"/>
      <c r="Q29" s="902"/>
      <c r="R29" s="44"/>
      <c r="S29" s="44"/>
      <c r="T29" s="44"/>
      <c r="U29" s="44"/>
      <c r="V29" s="83"/>
      <c r="W29" s="904" t="s">
        <v>132</v>
      </c>
      <c r="X29" s="907"/>
      <c r="Y29" s="907"/>
      <c r="Z29" s="907"/>
      <c r="AA29" s="908"/>
      <c r="AB29" s="757"/>
      <c r="AC29" s="758"/>
      <c r="AD29" s="758"/>
      <c r="AE29" s="759"/>
      <c r="AF29" s="44"/>
      <c r="AG29" s="899" t="s">
        <v>133</v>
      </c>
      <c r="AH29" s="899"/>
      <c r="AI29" s="899"/>
      <c r="AJ29" s="899"/>
      <c r="AK29" s="899"/>
      <c r="AL29" s="899"/>
      <c r="AM29" s="899"/>
      <c r="AN29" s="900"/>
      <c r="AO29" s="8"/>
      <c r="AP29" s="6"/>
      <c r="AQ29" s="6"/>
      <c r="AR29" s="6"/>
      <c r="AS29" s="6"/>
      <c r="AT29" s="6"/>
      <c r="AU29" s="6"/>
      <c r="AV29" s="6"/>
      <c r="AW29" s="6"/>
      <c r="AX29" s="6"/>
      <c r="AY29" s="6"/>
      <c r="AZ29" s="6"/>
      <c r="BA29" s="6"/>
    </row>
    <row r="30" spans="1:53" ht="13.5">
      <c r="A30" s="928"/>
      <c r="B30" s="929"/>
      <c r="C30" s="97"/>
      <c r="D30" s="44"/>
      <c r="E30" s="766" t="s">
        <v>134</v>
      </c>
      <c r="F30" s="767"/>
      <c r="G30" s="767"/>
      <c r="H30" s="768"/>
      <c r="I30" s="901">
        <f>(I28+I29)*0.5</f>
        <v>0</v>
      </c>
      <c r="J30" s="856"/>
      <c r="K30" s="856"/>
      <c r="L30" s="857"/>
      <c r="M30" s="84"/>
      <c r="N30" s="44"/>
      <c r="O30" s="44"/>
      <c r="P30" s="44"/>
      <c r="Q30" s="902"/>
      <c r="R30" s="44"/>
      <c r="S30" s="44"/>
      <c r="T30" s="44"/>
      <c r="U30" s="44"/>
      <c r="V30" s="83"/>
      <c r="W30" s="766" t="s">
        <v>135</v>
      </c>
      <c r="X30" s="767"/>
      <c r="Y30" s="767"/>
      <c r="Z30" s="767"/>
      <c r="AA30" s="768"/>
      <c r="AB30" s="901">
        <f>(AB28+AB29)/2</f>
        <v>0</v>
      </c>
      <c r="AC30" s="856"/>
      <c r="AD30" s="856"/>
      <c r="AE30" s="857"/>
      <c r="AF30" s="84"/>
      <c r="AG30" s="899"/>
      <c r="AH30" s="899"/>
      <c r="AI30" s="899"/>
      <c r="AJ30" s="899"/>
      <c r="AK30" s="899"/>
      <c r="AL30" s="899"/>
      <c r="AM30" s="899"/>
      <c r="AN30" s="900"/>
      <c r="AO30" s="8"/>
      <c r="AP30" s="6"/>
      <c r="AQ30" s="6"/>
      <c r="AR30" s="6"/>
      <c r="AS30" s="6"/>
      <c r="AT30" s="6"/>
      <c r="AU30" s="6"/>
      <c r="AV30" s="6"/>
      <c r="AW30" s="6"/>
      <c r="AX30" s="6"/>
      <c r="AY30" s="6"/>
      <c r="AZ30" s="6"/>
      <c r="BA30" s="6"/>
    </row>
    <row r="31" spans="1:53" ht="13.5">
      <c r="A31" s="928"/>
      <c r="B31" s="929"/>
      <c r="C31" s="97"/>
      <c r="D31" s="44"/>
      <c r="E31" s="57"/>
      <c r="F31" s="57"/>
      <c r="G31" s="57"/>
      <c r="H31" s="57"/>
      <c r="I31" s="136"/>
      <c r="J31" s="136"/>
      <c r="K31" s="136"/>
      <c r="L31" s="136"/>
      <c r="M31" s="44"/>
      <c r="N31" s="44"/>
      <c r="O31" s="44"/>
      <c r="P31" s="44"/>
      <c r="Q31" s="132"/>
      <c r="R31" s="44"/>
      <c r="S31" s="44"/>
      <c r="T31" s="44"/>
      <c r="U31" s="44"/>
      <c r="V31" s="44"/>
      <c r="W31" s="57"/>
      <c r="X31" s="37"/>
      <c r="Y31" s="37"/>
      <c r="Z31" s="37"/>
      <c r="AA31" s="37"/>
      <c r="AB31" s="137"/>
      <c r="AC31" s="137"/>
      <c r="AD31" s="137"/>
      <c r="AE31" s="137"/>
      <c r="AF31" s="44"/>
      <c r="AG31" s="134"/>
      <c r="AH31" s="134"/>
      <c r="AI31" s="134"/>
      <c r="AJ31" s="134"/>
      <c r="AK31" s="134"/>
      <c r="AL31" s="134"/>
      <c r="AM31" s="134"/>
      <c r="AN31" s="135"/>
      <c r="AO31" s="8"/>
      <c r="AP31" s="6"/>
      <c r="AQ31" s="6"/>
      <c r="AR31" s="6"/>
      <c r="AS31" s="6"/>
      <c r="AT31" s="6"/>
      <c r="AU31" s="6"/>
      <c r="AV31" s="6"/>
      <c r="AW31" s="6"/>
      <c r="AX31" s="6"/>
      <c r="AY31" s="6"/>
      <c r="AZ31" s="6"/>
      <c r="BA31" s="6"/>
    </row>
    <row r="32" spans="1:53" ht="13.5">
      <c r="A32" s="928"/>
      <c r="B32" s="929"/>
      <c r="C32" s="97"/>
      <c r="D32" s="44"/>
      <c r="E32" s="52"/>
      <c r="F32" s="52"/>
      <c r="G32" s="52"/>
      <c r="H32" s="52"/>
      <c r="I32" s="138"/>
      <c r="J32" s="137"/>
      <c r="K32" s="137"/>
      <c r="L32" s="137"/>
      <c r="M32" s="44"/>
      <c r="N32" s="44"/>
      <c r="O32" s="44"/>
      <c r="P32" s="44"/>
      <c r="Q32" s="132"/>
      <c r="R32" s="44"/>
      <c r="S32" s="44"/>
      <c r="T32" s="44"/>
      <c r="U32" s="44"/>
      <c r="V32" s="44"/>
      <c r="W32" s="37"/>
      <c r="X32" s="37"/>
      <c r="Y32" s="52"/>
      <c r="Z32" s="52"/>
      <c r="AA32" s="52"/>
      <c r="AB32" s="138"/>
      <c r="AC32" s="138"/>
      <c r="AD32" s="138"/>
      <c r="AE32" s="137"/>
      <c r="AF32" s="44"/>
      <c r="AG32" s="134"/>
      <c r="AH32" s="134"/>
      <c r="AI32" s="134"/>
      <c r="AJ32" s="134"/>
      <c r="AK32" s="134"/>
      <c r="AL32" s="134"/>
      <c r="AM32" s="134"/>
      <c r="AN32" s="135"/>
      <c r="AO32" s="8"/>
      <c r="AP32" s="6"/>
      <c r="AQ32" s="6"/>
      <c r="AR32" s="6"/>
      <c r="AS32" s="6"/>
      <c r="AT32" s="6"/>
      <c r="AU32" s="6"/>
      <c r="AV32" s="6"/>
      <c r="AW32" s="6"/>
      <c r="AX32" s="6"/>
      <c r="AY32" s="6"/>
      <c r="AZ32" s="6"/>
      <c r="BA32" s="6"/>
    </row>
    <row r="33" spans="1:53" ht="13.5">
      <c r="A33" s="928"/>
      <c r="B33" s="929"/>
      <c r="C33" s="133"/>
      <c r="D33" s="46"/>
      <c r="E33" s="44"/>
      <c r="F33" s="47"/>
      <c r="G33" s="46"/>
      <c r="H33" s="47"/>
      <c r="I33" s="44"/>
      <c r="J33" s="723" t="s">
        <v>136</v>
      </c>
      <c r="K33" s="936"/>
      <c r="L33" s="936"/>
      <c r="M33" s="936"/>
      <c r="N33" s="936"/>
      <c r="O33" s="936"/>
      <c r="P33" s="936"/>
      <c r="Q33" s="936"/>
      <c r="R33" s="936"/>
      <c r="S33" s="936"/>
      <c r="T33" s="936"/>
      <c r="U33" s="936"/>
      <c r="V33" s="936"/>
      <c r="W33" s="46"/>
      <c r="X33" s="139"/>
      <c r="Y33" s="725" t="s">
        <v>137</v>
      </c>
      <c r="Z33" s="707"/>
      <c r="AA33" s="707"/>
      <c r="AB33" s="707"/>
      <c r="AC33" s="707"/>
      <c r="AD33" s="708"/>
      <c r="AE33" s="834" t="s">
        <v>138</v>
      </c>
      <c r="AF33" s="835"/>
      <c r="AG33" s="835"/>
      <c r="AH33" s="835"/>
      <c r="AI33" s="835"/>
      <c r="AJ33" s="835"/>
      <c r="AK33" s="836"/>
      <c r="AL33" s="742" t="s">
        <v>69</v>
      </c>
      <c r="AM33" s="897"/>
      <c r="AN33" s="898"/>
      <c r="AO33" s="8"/>
      <c r="AP33" s="6"/>
      <c r="AQ33" s="6"/>
      <c r="AR33" s="6"/>
      <c r="AS33" s="6"/>
      <c r="AT33" s="6"/>
      <c r="AU33" s="6"/>
      <c r="AV33" s="6"/>
      <c r="AW33" s="6"/>
      <c r="AX33" s="6"/>
      <c r="AY33" s="6"/>
      <c r="AZ33" s="6"/>
      <c r="BA33" s="6"/>
    </row>
    <row r="34" spans="1:53" ht="13.5">
      <c r="A34" s="928"/>
      <c r="B34" s="929"/>
      <c r="C34" s="127"/>
      <c r="D34" s="128"/>
      <c r="E34" s="128"/>
      <c r="F34" s="128"/>
      <c r="G34" s="128"/>
      <c r="H34" s="47"/>
      <c r="I34" s="44"/>
      <c r="J34" s="937"/>
      <c r="K34" s="937"/>
      <c r="L34" s="937"/>
      <c r="M34" s="937"/>
      <c r="N34" s="937"/>
      <c r="O34" s="937"/>
      <c r="P34" s="937"/>
      <c r="Q34" s="937"/>
      <c r="R34" s="937"/>
      <c r="S34" s="937"/>
      <c r="T34" s="937"/>
      <c r="U34" s="937"/>
      <c r="V34" s="937"/>
      <c r="W34" s="44"/>
      <c r="X34" s="140"/>
      <c r="Y34" s="709" t="s">
        <v>139</v>
      </c>
      <c r="Z34" s="706"/>
      <c r="AA34" s="706"/>
      <c r="AB34" s="706"/>
      <c r="AC34" s="706"/>
      <c r="AD34" s="705"/>
      <c r="AE34" s="837"/>
      <c r="AF34" s="838"/>
      <c r="AG34" s="838"/>
      <c r="AH34" s="838"/>
      <c r="AI34" s="838"/>
      <c r="AJ34" s="838"/>
      <c r="AK34" s="839"/>
      <c r="AL34" s="141" t="s">
        <v>72</v>
      </c>
      <c r="AM34" s="38" t="s">
        <v>73</v>
      </c>
      <c r="AN34" s="67" t="s">
        <v>74</v>
      </c>
      <c r="AO34" s="8"/>
      <c r="AP34" s="6"/>
      <c r="AQ34" s="6"/>
      <c r="AR34" s="6"/>
      <c r="AS34" s="6"/>
      <c r="AT34" s="6"/>
      <c r="AU34" s="6"/>
      <c r="AV34" s="6"/>
      <c r="AW34" s="6"/>
      <c r="AX34" s="6"/>
      <c r="AY34" s="6"/>
      <c r="AZ34" s="6"/>
      <c r="BA34" s="6"/>
    </row>
    <row r="35" spans="1:53" ht="13.5">
      <c r="A35" s="928"/>
      <c r="B35" s="929"/>
      <c r="C35" s="893" t="s">
        <v>140</v>
      </c>
      <c r="D35" s="894"/>
      <c r="E35" s="890" t="s">
        <v>52</v>
      </c>
      <c r="F35" s="891"/>
      <c r="G35" s="891"/>
      <c r="H35" s="143"/>
      <c r="I35" s="713" t="s">
        <v>141</v>
      </c>
      <c r="J35" s="714"/>
      <c r="K35" s="714"/>
      <c r="L35" s="714"/>
      <c r="M35" s="714"/>
      <c r="N35" s="714"/>
      <c r="O35" s="877"/>
      <c r="P35" s="853"/>
      <c r="Q35" s="758"/>
      <c r="R35" s="758"/>
      <c r="S35" s="758"/>
      <c r="T35" s="758"/>
      <c r="U35" s="758"/>
      <c r="V35" s="758"/>
      <c r="W35" s="758"/>
      <c r="X35" s="759"/>
      <c r="Y35" s="878">
        <f>'設条'!I20</f>
        <v>0</v>
      </c>
      <c r="Z35" s="879"/>
      <c r="AA35" s="879"/>
      <c r="AB35" s="879"/>
      <c r="AC35" s="879"/>
      <c r="AD35" s="880"/>
      <c r="AE35" s="886" t="s">
        <v>142</v>
      </c>
      <c r="AF35" s="886"/>
      <c r="AG35" s="886"/>
      <c r="AH35" s="886"/>
      <c r="AI35" s="886"/>
      <c r="AJ35" s="886"/>
      <c r="AK35" s="887"/>
      <c r="AL35" s="447"/>
      <c r="AM35" s="827"/>
      <c r="AN35" s="449"/>
      <c r="AO35" s="8"/>
      <c r="AP35" s="6"/>
      <c r="AQ35" s="6"/>
      <c r="AR35" s="6"/>
      <c r="AS35" s="6"/>
      <c r="AT35" s="6"/>
      <c r="AU35" s="6"/>
      <c r="AV35" s="6"/>
      <c r="AW35" s="6"/>
      <c r="AX35" s="6"/>
      <c r="AY35" s="6"/>
      <c r="AZ35" s="6"/>
      <c r="BA35" s="6"/>
    </row>
    <row r="36" spans="1:53" ht="13.5">
      <c r="A36" s="928"/>
      <c r="B36" s="929"/>
      <c r="C36" s="895"/>
      <c r="D36" s="896"/>
      <c r="E36" s="890" t="s">
        <v>49</v>
      </c>
      <c r="F36" s="891"/>
      <c r="G36" s="891"/>
      <c r="H36" s="145"/>
      <c r="I36" s="713" t="s">
        <v>143</v>
      </c>
      <c r="J36" s="714"/>
      <c r="K36" s="714"/>
      <c r="L36" s="714"/>
      <c r="M36" s="714"/>
      <c r="N36" s="714"/>
      <c r="O36" s="877"/>
      <c r="P36" s="853"/>
      <c r="Q36" s="758"/>
      <c r="R36" s="758"/>
      <c r="S36" s="758"/>
      <c r="T36" s="758"/>
      <c r="U36" s="758"/>
      <c r="V36" s="758"/>
      <c r="W36" s="758"/>
      <c r="X36" s="759"/>
      <c r="Y36" s="881"/>
      <c r="Z36" s="882"/>
      <c r="AA36" s="882"/>
      <c r="AB36" s="882"/>
      <c r="AC36" s="882"/>
      <c r="AD36" s="883"/>
      <c r="AE36" s="888"/>
      <c r="AF36" s="888"/>
      <c r="AG36" s="888"/>
      <c r="AH36" s="888"/>
      <c r="AI36" s="888"/>
      <c r="AJ36" s="888"/>
      <c r="AK36" s="889"/>
      <c r="AL36" s="447"/>
      <c r="AM36" s="800"/>
      <c r="AN36" s="449"/>
      <c r="AO36" s="8"/>
      <c r="AP36" s="6"/>
      <c r="AQ36" s="6"/>
      <c r="AR36" s="6"/>
      <c r="AS36" s="6"/>
      <c r="AT36" s="6"/>
      <c r="AU36" s="6"/>
      <c r="AV36" s="6"/>
      <c r="AW36" s="6"/>
      <c r="AX36" s="6"/>
      <c r="AY36" s="6"/>
      <c r="AZ36" s="6"/>
      <c r="BA36" s="6"/>
    </row>
    <row r="37" spans="1:53" ht="13.5">
      <c r="A37" s="928"/>
      <c r="B37" s="929"/>
      <c r="C37" s="890" t="s">
        <v>124</v>
      </c>
      <c r="D37" s="891"/>
      <c r="E37" s="891"/>
      <c r="F37" s="891"/>
      <c r="G37" s="891"/>
      <c r="I37" s="725" t="s">
        <v>144</v>
      </c>
      <c r="J37" s="707"/>
      <c r="K37" s="707"/>
      <c r="L37" s="707"/>
      <c r="M37" s="707"/>
      <c r="N37" s="707"/>
      <c r="O37" s="892"/>
      <c r="P37" s="853"/>
      <c r="Q37" s="758"/>
      <c r="R37" s="758"/>
      <c r="S37" s="758"/>
      <c r="T37" s="758"/>
      <c r="U37" s="758"/>
      <c r="V37" s="758"/>
      <c r="W37" s="758"/>
      <c r="X37" s="759"/>
      <c r="Y37" s="881"/>
      <c r="Z37" s="882"/>
      <c r="AA37" s="882"/>
      <c r="AB37" s="882"/>
      <c r="AC37" s="882"/>
      <c r="AD37" s="883"/>
      <c r="AE37" s="888"/>
      <c r="AF37" s="888"/>
      <c r="AG37" s="888"/>
      <c r="AH37" s="888"/>
      <c r="AI37" s="888"/>
      <c r="AJ37" s="888"/>
      <c r="AK37" s="889"/>
      <c r="AL37" s="447"/>
      <c r="AM37" s="800"/>
      <c r="AN37" s="449"/>
      <c r="AO37" s="8"/>
      <c r="AP37" s="6"/>
      <c r="AQ37" s="6"/>
      <c r="AR37" s="6"/>
      <c r="AS37" s="6"/>
      <c r="AT37" s="6"/>
      <c r="AU37" s="6"/>
      <c r="AV37" s="6"/>
      <c r="AW37" s="6"/>
      <c r="AX37" s="6"/>
      <c r="AY37" s="6"/>
      <c r="AZ37" s="6"/>
      <c r="BA37" s="6"/>
    </row>
    <row r="38" spans="1:53" ht="13.5">
      <c r="A38" s="928"/>
      <c r="B38" s="929"/>
      <c r="C38" s="775" t="s">
        <v>145</v>
      </c>
      <c r="D38" s="776"/>
      <c r="E38" s="776"/>
      <c r="F38" s="776"/>
      <c r="G38" s="776"/>
      <c r="H38" s="777"/>
      <c r="I38" s="868" t="s">
        <v>146</v>
      </c>
      <c r="J38" s="869"/>
      <c r="K38" s="869"/>
      <c r="L38" s="869"/>
      <c r="M38" s="869"/>
      <c r="N38" s="869"/>
      <c r="O38" s="870"/>
      <c r="P38" s="853"/>
      <c r="Q38" s="758"/>
      <c r="R38" s="758"/>
      <c r="S38" s="758"/>
      <c r="T38" s="758"/>
      <c r="U38" s="758"/>
      <c r="V38" s="758"/>
      <c r="W38" s="758"/>
      <c r="X38" s="759"/>
      <c r="Y38" s="881"/>
      <c r="Z38" s="882"/>
      <c r="AA38" s="882"/>
      <c r="AB38" s="882"/>
      <c r="AC38" s="882"/>
      <c r="AD38" s="883"/>
      <c r="AE38" s="888"/>
      <c r="AF38" s="888"/>
      <c r="AG38" s="888"/>
      <c r="AH38" s="888"/>
      <c r="AI38" s="888"/>
      <c r="AJ38" s="888"/>
      <c r="AK38" s="889"/>
      <c r="AL38" s="447"/>
      <c r="AM38" s="800"/>
      <c r="AN38" s="871" t="s">
        <v>147</v>
      </c>
      <c r="AO38" s="8"/>
      <c r="AP38" s="6"/>
      <c r="AQ38" s="6"/>
      <c r="AR38" s="6"/>
      <c r="AS38" s="6"/>
      <c r="AT38" s="6"/>
      <c r="AU38" s="6"/>
      <c r="AV38" s="6"/>
      <c r="AW38" s="6"/>
      <c r="AX38" s="6"/>
      <c r="AY38" s="6"/>
      <c r="AZ38" s="6"/>
      <c r="BA38" s="6"/>
    </row>
    <row r="39" spans="1:53" ht="13.5">
      <c r="A39" s="928"/>
      <c r="B39" s="929"/>
      <c r="C39" s="754"/>
      <c r="D39" s="755"/>
      <c r="E39" s="755"/>
      <c r="F39" s="755"/>
      <c r="G39" s="755"/>
      <c r="H39" s="756"/>
      <c r="I39" s="874" t="s">
        <v>148</v>
      </c>
      <c r="J39" s="875"/>
      <c r="K39" s="875"/>
      <c r="L39" s="875"/>
      <c r="M39" s="875"/>
      <c r="N39" s="875"/>
      <c r="O39" s="876"/>
      <c r="P39" s="853"/>
      <c r="Q39" s="758"/>
      <c r="R39" s="758"/>
      <c r="S39" s="758"/>
      <c r="T39" s="758"/>
      <c r="U39" s="758"/>
      <c r="V39" s="758"/>
      <c r="W39" s="758"/>
      <c r="X39" s="759"/>
      <c r="Y39" s="881"/>
      <c r="Z39" s="882"/>
      <c r="AA39" s="882"/>
      <c r="AB39" s="882"/>
      <c r="AC39" s="882"/>
      <c r="AD39" s="883"/>
      <c r="AE39" s="888"/>
      <c r="AF39" s="888"/>
      <c r="AG39" s="888"/>
      <c r="AH39" s="888"/>
      <c r="AI39" s="888"/>
      <c r="AJ39" s="888"/>
      <c r="AK39" s="889"/>
      <c r="AL39" s="447"/>
      <c r="AM39" s="800"/>
      <c r="AN39" s="872"/>
      <c r="AO39" s="8"/>
      <c r="AP39" s="8"/>
      <c r="AQ39" s="6"/>
      <c r="AR39" s="6"/>
      <c r="AS39" s="6"/>
      <c r="AT39" s="6"/>
      <c r="AU39" s="6"/>
      <c r="AV39" s="6"/>
      <c r="AW39" s="6"/>
      <c r="AX39" s="6"/>
      <c r="AY39" s="6"/>
      <c r="AZ39" s="6"/>
      <c r="BA39" s="6"/>
    </row>
    <row r="40" spans="1:53" ht="13.5">
      <c r="A40" s="928"/>
      <c r="B40" s="929"/>
      <c r="C40" s="769" t="s">
        <v>149</v>
      </c>
      <c r="D40" s="770"/>
      <c r="E40" s="770"/>
      <c r="F40" s="770"/>
      <c r="G40" s="770"/>
      <c r="H40" s="771"/>
      <c r="I40" s="865" t="s">
        <v>150</v>
      </c>
      <c r="J40" s="866"/>
      <c r="K40" s="866"/>
      <c r="L40" s="866"/>
      <c r="M40" s="866"/>
      <c r="N40" s="866"/>
      <c r="O40" s="867"/>
      <c r="P40" s="853"/>
      <c r="Q40" s="758"/>
      <c r="R40" s="758"/>
      <c r="S40" s="758"/>
      <c r="T40" s="758"/>
      <c r="U40" s="758"/>
      <c r="V40" s="758"/>
      <c r="W40" s="758"/>
      <c r="X40" s="759"/>
      <c r="Y40" s="881"/>
      <c r="Z40" s="882"/>
      <c r="AA40" s="882"/>
      <c r="AB40" s="882"/>
      <c r="AC40" s="882"/>
      <c r="AD40" s="883"/>
      <c r="AE40" s="888"/>
      <c r="AF40" s="888"/>
      <c r="AG40" s="888"/>
      <c r="AH40" s="888"/>
      <c r="AI40" s="888"/>
      <c r="AJ40" s="888"/>
      <c r="AK40" s="889"/>
      <c r="AL40" s="447"/>
      <c r="AM40" s="800"/>
      <c r="AN40" s="872"/>
      <c r="AO40" s="8"/>
      <c r="AP40" s="8"/>
      <c r="AQ40" s="6"/>
      <c r="AR40" s="6"/>
      <c r="AS40" s="6"/>
      <c r="AT40" s="6"/>
      <c r="AU40" s="6"/>
      <c r="AV40" s="6"/>
      <c r="AW40" s="6"/>
      <c r="AX40" s="6"/>
      <c r="AY40" s="6"/>
      <c r="AZ40" s="6"/>
      <c r="BA40" s="6"/>
    </row>
    <row r="41" spans="1:53" ht="13.5">
      <c r="A41" s="928"/>
      <c r="B41" s="929"/>
      <c r="C41" s="751"/>
      <c r="D41" s="752"/>
      <c r="E41" s="752"/>
      <c r="F41" s="752"/>
      <c r="G41" s="752"/>
      <c r="H41" s="753"/>
      <c r="I41" s="865" t="s">
        <v>151</v>
      </c>
      <c r="J41" s="866"/>
      <c r="K41" s="866"/>
      <c r="L41" s="866"/>
      <c r="M41" s="866"/>
      <c r="N41" s="866"/>
      <c r="O41" s="867"/>
      <c r="P41" s="853"/>
      <c r="Q41" s="758"/>
      <c r="R41" s="758"/>
      <c r="S41" s="758"/>
      <c r="T41" s="758"/>
      <c r="U41" s="758"/>
      <c r="V41" s="758"/>
      <c r="W41" s="758"/>
      <c r="X41" s="759"/>
      <c r="Y41" s="881"/>
      <c r="Z41" s="882"/>
      <c r="AA41" s="882"/>
      <c r="AB41" s="882"/>
      <c r="AC41" s="882"/>
      <c r="AD41" s="883"/>
      <c r="AE41" s="888"/>
      <c r="AF41" s="888"/>
      <c r="AG41" s="888"/>
      <c r="AH41" s="888"/>
      <c r="AI41" s="888"/>
      <c r="AJ41" s="888"/>
      <c r="AK41" s="889"/>
      <c r="AL41" s="447"/>
      <c r="AM41" s="800"/>
      <c r="AN41" s="872"/>
      <c r="AO41" s="8"/>
      <c r="AP41" s="8"/>
      <c r="AQ41" s="6"/>
      <c r="AR41" s="6"/>
      <c r="AS41" s="6"/>
      <c r="AT41" s="6"/>
      <c r="AU41" s="6"/>
      <c r="AV41" s="6"/>
      <c r="AW41" s="6"/>
      <c r="AX41" s="6"/>
      <c r="AY41" s="6"/>
      <c r="AZ41" s="6"/>
      <c r="BA41" s="6"/>
    </row>
    <row r="42" spans="1:53" ht="13.5">
      <c r="A42" s="928"/>
      <c r="B42" s="929"/>
      <c r="C42" s="769" t="s">
        <v>152</v>
      </c>
      <c r="D42" s="770"/>
      <c r="E42" s="770"/>
      <c r="F42" s="770"/>
      <c r="G42" s="770"/>
      <c r="H42" s="771"/>
      <c r="I42" s="858" t="s">
        <v>153</v>
      </c>
      <c r="J42" s="859"/>
      <c r="K42" s="859"/>
      <c r="L42" s="859"/>
      <c r="M42" s="859"/>
      <c r="N42" s="859"/>
      <c r="O42" s="860"/>
      <c r="P42" s="853"/>
      <c r="Q42" s="758"/>
      <c r="R42" s="758"/>
      <c r="S42" s="758"/>
      <c r="T42" s="758"/>
      <c r="U42" s="758"/>
      <c r="V42" s="758"/>
      <c r="W42" s="758"/>
      <c r="X42" s="759"/>
      <c r="Y42" s="881"/>
      <c r="Z42" s="882"/>
      <c r="AA42" s="882"/>
      <c r="AB42" s="882"/>
      <c r="AC42" s="882"/>
      <c r="AD42" s="883"/>
      <c r="AE42" s="861">
        <f>P48*Y35</f>
        <v>0</v>
      </c>
      <c r="AF42" s="861"/>
      <c r="AG42" s="861"/>
      <c r="AH42" s="861"/>
      <c r="AI42" s="861"/>
      <c r="AJ42" s="861"/>
      <c r="AK42" s="862"/>
      <c r="AL42" s="447"/>
      <c r="AM42" s="800"/>
      <c r="AN42" s="872"/>
      <c r="AO42" s="8"/>
      <c r="AP42" s="8"/>
      <c r="AQ42" s="6"/>
      <c r="AR42" s="6"/>
      <c r="AS42" s="6"/>
      <c r="AT42" s="6"/>
      <c r="AU42" s="6"/>
      <c r="AV42" s="6"/>
      <c r="AW42" s="6"/>
      <c r="AX42" s="6"/>
      <c r="AY42" s="6"/>
      <c r="AZ42" s="6"/>
      <c r="BA42" s="6"/>
    </row>
    <row r="43" spans="1:53" ht="13.5">
      <c r="A43" s="82"/>
      <c r="B43" s="83"/>
      <c r="C43" s="751"/>
      <c r="D43" s="752"/>
      <c r="E43" s="752"/>
      <c r="F43" s="752"/>
      <c r="G43" s="752"/>
      <c r="H43" s="753"/>
      <c r="I43" s="865" t="s">
        <v>154</v>
      </c>
      <c r="J43" s="866"/>
      <c r="K43" s="866"/>
      <c r="L43" s="866"/>
      <c r="M43" s="866"/>
      <c r="N43" s="866"/>
      <c r="O43" s="867"/>
      <c r="P43" s="853"/>
      <c r="Q43" s="758"/>
      <c r="R43" s="758"/>
      <c r="S43" s="758"/>
      <c r="T43" s="758"/>
      <c r="U43" s="758"/>
      <c r="V43" s="758"/>
      <c r="W43" s="758"/>
      <c r="X43" s="759"/>
      <c r="Y43" s="881"/>
      <c r="Z43" s="882"/>
      <c r="AA43" s="882"/>
      <c r="AB43" s="882"/>
      <c r="AC43" s="882"/>
      <c r="AD43" s="883"/>
      <c r="AE43" s="861"/>
      <c r="AF43" s="861"/>
      <c r="AG43" s="861"/>
      <c r="AH43" s="861"/>
      <c r="AI43" s="861"/>
      <c r="AJ43" s="861"/>
      <c r="AK43" s="862"/>
      <c r="AL43" s="447"/>
      <c r="AM43" s="800"/>
      <c r="AN43" s="872"/>
      <c r="AO43" s="8"/>
      <c r="AP43" s="8"/>
      <c r="AQ43" s="6"/>
      <c r="AR43" s="6"/>
      <c r="AS43" s="6"/>
      <c r="AT43" s="6"/>
      <c r="AU43" s="6"/>
      <c r="AV43" s="6"/>
      <c r="AW43" s="6"/>
      <c r="AX43" s="6"/>
      <c r="AY43" s="6"/>
      <c r="AZ43" s="6"/>
      <c r="BA43" s="6"/>
    </row>
    <row r="44" spans="1:53" ht="13.5">
      <c r="A44" s="82"/>
      <c r="B44" s="83"/>
      <c r="C44" s="772" t="s">
        <v>155</v>
      </c>
      <c r="D44" s="773"/>
      <c r="E44" s="773"/>
      <c r="F44" s="773"/>
      <c r="G44" s="773"/>
      <c r="H44" s="774"/>
      <c r="I44" s="865" t="s">
        <v>156</v>
      </c>
      <c r="J44" s="866"/>
      <c r="K44" s="866"/>
      <c r="L44" s="866"/>
      <c r="M44" s="866"/>
      <c r="N44" s="866"/>
      <c r="O44" s="867"/>
      <c r="P44" s="853"/>
      <c r="Q44" s="758"/>
      <c r="R44" s="758"/>
      <c r="S44" s="758"/>
      <c r="T44" s="758"/>
      <c r="U44" s="758"/>
      <c r="V44" s="758"/>
      <c r="W44" s="758"/>
      <c r="X44" s="759"/>
      <c r="Y44" s="881"/>
      <c r="Z44" s="882"/>
      <c r="AA44" s="882"/>
      <c r="AB44" s="882"/>
      <c r="AC44" s="882"/>
      <c r="AD44" s="883"/>
      <c r="AE44" s="861"/>
      <c r="AF44" s="861"/>
      <c r="AG44" s="861"/>
      <c r="AH44" s="861"/>
      <c r="AI44" s="861"/>
      <c r="AJ44" s="861"/>
      <c r="AK44" s="862"/>
      <c r="AL44" s="447"/>
      <c r="AM44" s="800"/>
      <c r="AN44" s="872"/>
      <c r="AO44" s="8"/>
      <c r="AP44" s="8"/>
      <c r="AQ44" s="6"/>
      <c r="AR44" s="6"/>
      <c r="AS44" s="6"/>
      <c r="AT44" s="6"/>
      <c r="AU44" s="6"/>
      <c r="AV44" s="6"/>
      <c r="AW44" s="6"/>
      <c r="AX44" s="6"/>
      <c r="AY44" s="6"/>
      <c r="AZ44" s="6"/>
      <c r="BA44" s="6"/>
    </row>
    <row r="45" spans="1:53" ht="13.5">
      <c r="A45" s="82"/>
      <c r="B45" s="83"/>
      <c r="C45" s="722" t="s">
        <v>157</v>
      </c>
      <c r="D45" s="723"/>
      <c r="E45" s="723"/>
      <c r="F45" s="723"/>
      <c r="G45" s="723"/>
      <c r="H45" s="724"/>
      <c r="I45" s="865" t="s">
        <v>158</v>
      </c>
      <c r="J45" s="866"/>
      <c r="K45" s="866"/>
      <c r="L45" s="866"/>
      <c r="M45" s="866"/>
      <c r="N45" s="866"/>
      <c r="O45" s="867"/>
      <c r="P45" s="853"/>
      <c r="Q45" s="758"/>
      <c r="R45" s="758"/>
      <c r="S45" s="758"/>
      <c r="T45" s="758"/>
      <c r="U45" s="758"/>
      <c r="V45" s="758"/>
      <c r="W45" s="758"/>
      <c r="X45" s="759"/>
      <c r="Y45" s="881"/>
      <c r="Z45" s="882"/>
      <c r="AA45" s="882"/>
      <c r="AB45" s="882"/>
      <c r="AC45" s="882"/>
      <c r="AD45" s="883"/>
      <c r="AE45" s="861"/>
      <c r="AF45" s="861"/>
      <c r="AG45" s="861"/>
      <c r="AH45" s="861"/>
      <c r="AI45" s="861"/>
      <c r="AJ45" s="861"/>
      <c r="AK45" s="862"/>
      <c r="AL45" s="447"/>
      <c r="AM45" s="800"/>
      <c r="AN45" s="872"/>
      <c r="AO45" s="8"/>
      <c r="AP45" s="6"/>
      <c r="AQ45" s="6"/>
      <c r="AR45" s="6"/>
      <c r="AS45" s="6"/>
      <c r="AT45" s="6"/>
      <c r="AU45" s="6"/>
      <c r="AV45" s="6"/>
      <c r="AW45" s="6"/>
      <c r="AX45" s="6"/>
      <c r="AY45" s="6"/>
      <c r="AZ45" s="6"/>
      <c r="BA45" s="6"/>
    </row>
    <row r="46" spans="1:53" ht="13.5">
      <c r="A46" s="82"/>
      <c r="B46" s="83"/>
      <c r="C46" s="709"/>
      <c r="D46" s="706"/>
      <c r="E46" s="706"/>
      <c r="F46" s="706"/>
      <c r="G46" s="706"/>
      <c r="H46" s="705"/>
      <c r="I46" s="713"/>
      <c r="J46" s="714"/>
      <c r="K46" s="714"/>
      <c r="L46" s="714"/>
      <c r="M46" s="714"/>
      <c r="N46" s="714"/>
      <c r="O46" s="877"/>
      <c r="P46" s="853">
        <v>0</v>
      </c>
      <c r="Q46" s="758"/>
      <c r="R46" s="758"/>
      <c r="S46" s="758"/>
      <c r="T46" s="758"/>
      <c r="U46" s="758"/>
      <c r="V46" s="758"/>
      <c r="W46" s="758"/>
      <c r="X46" s="759"/>
      <c r="Y46" s="881"/>
      <c r="Z46" s="882"/>
      <c r="AA46" s="882"/>
      <c r="AB46" s="882"/>
      <c r="AC46" s="882"/>
      <c r="AD46" s="883"/>
      <c r="AE46" s="861"/>
      <c r="AF46" s="861"/>
      <c r="AG46" s="861"/>
      <c r="AH46" s="861"/>
      <c r="AI46" s="861"/>
      <c r="AJ46" s="861"/>
      <c r="AK46" s="862"/>
      <c r="AL46" s="447"/>
      <c r="AM46" s="800"/>
      <c r="AN46" s="872"/>
      <c r="AO46" s="8"/>
      <c r="AP46" s="6"/>
      <c r="AQ46" s="6"/>
      <c r="AR46" s="6"/>
      <c r="AS46" s="6"/>
      <c r="AT46" s="6"/>
      <c r="AU46" s="6"/>
      <c r="AV46" s="6"/>
      <c r="AW46" s="6"/>
      <c r="AX46" s="6"/>
      <c r="AY46" s="6"/>
      <c r="AZ46" s="6"/>
      <c r="BA46" s="6"/>
    </row>
    <row r="47" spans="1:53" ht="13.5">
      <c r="A47" s="82"/>
      <c r="B47" s="83"/>
      <c r="C47" s="713" t="s">
        <v>159</v>
      </c>
      <c r="D47" s="714"/>
      <c r="E47" s="714"/>
      <c r="F47" s="714"/>
      <c r="G47" s="714"/>
      <c r="H47" s="697"/>
      <c r="I47" s="851" t="s">
        <v>160</v>
      </c>
      <c r="J47" s="852"/>
      <c r="K47" s="852"/>
      <c r="L47" s="852"/>
      <c r="M47" s="852"/>
      <c r="N47" s="852"/>
      <c r="O47" s="852"/>
      <c r="P47" s="853"/>
      <c r="Q47" s="758"/>
      <c r="R47" s="758">
        <v>0</v>
      </c>
      <c r="S47" s="758"/>
      <c r="T47" s="758"/>
      <c r="U47" s="758"/>
      <c r="V47" s="758"/>
      <c r="W47" s="758"/>
      <c r="X47" s="759"/>
      <c r="Y47" s="881"/>
      <c r="Z47" s="882"/>
      <c r="AA47" s="882"/>
      <c r="AB47" s="882"/>
      <c r="AC47" s="882"/>
      <c r="AD47" s="883"/>
      <c r="AE47" s="861"/>
      <c r="AF47" s="861"/>
      <c r="AG47" s="861"/>
      <c r="AH47" s="861"/>
      <c r="AI47" s="861"/>
      <c r="AJ47" s="861"/>
      <c r="AK47" s="862"/>
      <c r="AL47" s="447"/>
      <c r="AM47" s="801"/>
      <c r="AN47" s="873"/>
      <c r="AO47" s="8"/>
      <c r="AP47" s="6"/>
      <c r="AQ47" s="6"/>
      <c r="AR47" s="6"/>
      <c r="AS47" s="6"/>
      <c r="AT47" s="6"/>
      <c r="AU47" s="6"/>
      <c r="AV47" s="6"/>
      <c r="AW47" s="6"/>
      <c r="AX47" s="6"/>
      <c r="AY47" s="6"/>
      <c r="AZ47" s="6"/>
      <c r="BA47" s="6"/>
    </row>
    <row r="48" spans="1:53" ht="13.5">
      <c r="A48" s="82"/>
      <c r="B48" s="83"/>
      <c r="C48" s="772" t="s">
        <v>161</v>
      </c>
      <c r="D48" s="773"/>
      <c r="E48" s="773"/>
      <c r="F48" s="773"/>
      <c r="G48" s="773"/>
      <c r="H48" s="774"/>
      <c r="I48" s="841" t="s">
        <v>162</v>
      </c>
      <c r="J48" s="842"/>
      <c r="K48" s="842"/>
      <c r="L48" s="842"/>
      <c r="M48" s="842"/>
      <c r="N48" s="842"/>
      <c r="O48" s="854"/>
      <c r="P48" s="855">
        <f>P35+P36+P37+P38+P39+P40+P41+P42+P43+P44+P45+P46+R47</f>
        <v>0</v>
      </c>
      <c r="Q48" s="856"/>
      <c r="R48" s="856"/>
      <c r="S48" s="856"/>
      <c r="T48" s="856"/>
      <c r="U48" s="856"/>
      <c r="V48" s="856"/>
      <c r="W48" s="856"/>
      <c r="X48" s="857"/>
      <c r="Y48" s="884"/>
      <c r="Z48" s="795"/>
      <c r="AA48" s="795"/>
      <c r="AB48" s="795"/>
      <c r="AC48" s="795"/>
      <c r="AD48" s="885"/>
      <c r="AE48" s="863"/>
      <c r="AF48" s="863"/>
      <c r="AG48" s="863"/>
      <c r="AH48" s="863"/>
      <c r="AI48" s="863"/>
      <c r="AJ48" s="863"/>
      <c r="AK48" s="864"/>
      <c r="AL48" s="448" t="s">
        <v>163</v>
      </c>
      <c r="AM48" s="497" t="s">
        <v>163</v>
      </c>
      <c r="AN48" s="449" t="s">
        <v>163</v>
      </c>
      <c r="AO48" s="8"/>
      <c r="AP48" s="6"/>
      <c r="AQ48" s="6"/>
      <c r="AR48" s="6"/>
      <c r="AS48" s="6"/>
      <c r="AT48" s="6"/>
      <c r="AU48" s="6"/>
      <c r="AV48" s="6"/>
      <c r="AW48" s="6"/>
      <c r="AX48" s="6"/>
      <c r="AY48" s="6"/>
      <c r="AZ48" s="6"/>
      <c r="BA48" s="6"/>
    </row>
    <row r="49" spans="1:53" ht="13.5">
      <c r="A49" s="82"/>
      <c r="B49" s="83"/>
      <c r="C49" s="713" t="s">
        <v>164</v>
      </c>
      <c r="D49" s="714"/>
      <c r="E49" s="714"/>
      <c r="F49" s="714"/>
      <c r="G49" s="714"/>
      <c r="H49" s="714"/>
      <c r="I49" s="714"/>
      <c r="J49" s="714"/>
      <c r="K49" s="714"/>
      <c r="L49" s="714"/>
      <c r="M49" s="714"/>
      <c r="N49" s="714"/>
      <c r="O49" s="714"/>
      <c r="P49" s="714"/>
      <c r="Q49" s="714"/>
      <c r="R49" s="714"/>
      <c r="S49" s="714"/>
      <c r="T49" s="714"/>
      <c r="U49" s="714"/>
      <c r="V49" s="714"/>
      <c r="W49" s="714"/>
      <c r="X49" s="714"/>
      <c r="Y49" s="714"/>
      <c r="Z49" s="714"/>
      <c r="AA49" s="714"/>
      <c r="AB49" s="714"/>
      <c r="AC49" s="714"/>
      <c r="AD49" s="697"/>
      <c r="AE49" s="796">
        <v>0</v>
      </c>
      <c r="AF49" s="797"/>
      <c r="AG49" s="797"/>
      <c r="AH49" s="797"/>
      <c r="AI49" s="797"/>
      <c r="AJ49" s="797"/>
      <c r="AK49" s="798"/>
      <c r="AL49" s="447"/>
      <c r="AM49" s="498"/>
      <c r="AN49" s="451" t="s">
        <v>165</v>
      </c>
      <c r="AO49" s="8"/>
      <c r="AP49" s="6"/>
      <c r="AQ49" s="6"/>
      <c r="AR49" s="6"/>
      <c r="AS49" s="6"/>
      <c r="AT49" s="6"/>
      <c r="AU49" s="6"/>
      <c r="AV49" s="6"/>
      <c r="AW49" s="6"/>
      <c r="AX49" s="6"/>
      <c r="AY49" s="6"/>
      <c r="AZ49" s="6"/>
      <c r="BA49" s="6"/>
    </row>
    <row r="50" spans="1:53" ht="13.5">
      <c r="A50" s="146"/>
      <c r="B50" s="147"/>
      <c r="C50" s="713" t="s">
        <v>166</v>
      </c>
      <c r="D50" s="714"/>
      <c r="E50" s="714"/>
      <c r="F50" s="714"/>
      <c r="G50" s="714"/>
      <c r="H50" s="714"/>
      <c r="I50" s="714"/>
      <c r="J50" s="714"/>
      <c r="K50" s="714"/>
      <c r="L50" s="714"/>
      <c r="M50" s="714"/>
      <c r="N50" s="714"/>
      <c r="O50" s="714"/>
      <c r="P50" s="714"/>
      <c r="Q50" s="714"/>
      <c r="R50" s="714"/>
      <c r="S50" s="714"/>
      <c r="T50" s="714"/>
      <c r="U50" s="714"/>
      <c r="V50" s="714"/>
      <c r="W50" s="714"/>
      <c r="X50" s="714"/>
      <c r="Y50" s="714"/>
      <c r="Z50" s="714"/>
      <c r="AA50" s="714"/>
      <c r="AB50" s="714"/>
      <c r="AC50" s="714"/>
      <c r="AD50" s="714"/>
      <c r="AE50" s="732"/>
      <c r="AF50" s="733"/>
      <c r="AG50" s="733"/>
      <c r="AH50" s="733"/>
      <c r="AI50" s="733"/>
      <c r="AJ50" s="733"/>
      <c r="AK50" s="734"/>
      <c r="AL50" s="133"/>
      <c r="AM50" s="46"/>
      <c r="AN50" s="148"/>
      <c r="AO50" s="8"/>
      <c r="AP50" s="6"/>
      <c r="AQ50" s="6"/>
      <c r="AR50" s="6"/>
      <c r="AS50" s="6"/>
      <c r="AT50" s="6"/>
      <c r="AU50" s="6"/>
      <c r="AV50" s="6"/>
      <c r="AW50" s="6"/>
      <c r="AX50" s="6"/>
      <c r="AY50" s="6"/>
      <c r="AZ50" s="6"/>
      <c r="BA50" s="6"/>
    </row>
    <row r="51" spans="1:53" ht="13.5">
      <c r="A51" s="82"/>
      <c r="B51" s="44"/>
      <c r="C51" s="46"/>
      <c r="D51" s="46"/>
      <c r="E51" s="46"/>
      <c r="F51" s="46"/>
      <c r="G51" s="46"/>
      <c r="AD51" s="8"/>
      <c r="AE51" s="8"/>
      <c r="AF51" s="8"/>
      <c r="AG51" s="8"/>
      <c r="AH51" s="149"/>
      <c r="AI51" s="149"/>
      <c r="AJ51" s="149"/>
      <c r="AK51" s="45"/>
      <c r="AL51" s="150"/>
      <c r="AM51" s="151"/>
      <c r="AN51" s="86"/>
      <c r="AO51" s="8"/>
      <c r="AP51" s="6"/>
      <c r="AQ51" s="6"/>
      <c r="AR51" s="6"/>
      <c r="AS51" s="6"/>
      <c r="AT51" s="6"/>
      <c r="AU51" s="6"/>
      <c r="AV51" s="6"/>
      <c r="AW51" s="6"/>
      <c r="AX51" s="6"/>
      <c r="AY51" s="6"/>
      <c r="AZ51" s="6"/>
      <c r="BA51" s="6"/>
    </row>
    <row r="52" spans="1:53" ht="13.5">
      <c r="A52" s="82"/>
      <c r="B52" s="44"/>
      <c r="C52" s="44"/>
      <c r="D52" s="47"/>
      <c r="E52" s="152" t="s">
        <v>168</v>
      </c>
      <c r="F52" s="47"/>
      <c r="G52" s="47"/>
      <c r="H52" s="47"/>
      <c r="I52" s="47"/>
      <c r="J52" s="47"/>
      <c r="K52" s="47"/>
      <c r="L52" s="47"/>
      <c r="M52" s="47"/>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86"/>
      <c r="AO52" s="8"/>
      <c r="AP52" s="6"/>
      <c r="AQ52" s="6"/>
      <c r="AR52" s="6"/>
      <c r="AS52" s="6"/>
      <c r="AT52" s="6"/>
      <c r="AU52" s="6"/>
      <c r="AV52" s="6"/>
      <c r="AW52" s="6"/>
      <c r="AX52" s="6"/>
      <c r="AY52" s="6"/>
      <c r="AZ52" s="6"/>
      <c r="BA52" s="6"/>
    </row>
    <row r="53" spans="1:53" ht="13.5">
      <c r="A53" s="499"/>
      <c r="B53" s="500"/>
      <c r="C53" s="500"/>
      <c r="D53" s="500"/>
      <c r="E53" s="494"/>
      <c r="F53" s="500" t="s">
        <v>169</v>
      </c>
      <c r="G53" s="500"/>
      <c r="H53" s="500"/>
      <c r="I53" s="500"/>
      <c r="J53" s="500"/>
      <c r="K53" s="500"/>
      <c r="L53" s="500"/>
      <c r="M53" s="500"/>
      <c r="N53" s="500"/>
      <c r="O53" s="500"/>
      <c r="P53" s="500"/>
      <c r="Q53" s="500"/>
      <c r="R53" s="500"/>
      <c r="S53" s="500"/>
      <c r="T53" s="500"/>
      <c r="U53" s="500"/>
      <c r="V53" s="500"/>
      <c r="W53" s="500"/>
      <c r="X53" s="500"/>
      <c r="Y53" s="500"/>
      <c r="Z53" s="500"/>
      <c r="AA53" s="500"/>
      <c r="AB53" s="500"/>
      <c r="AC53" s="500"/>
      <c r="AD53" s="500"/>
      <c r="AE53" s="500"/>
      <c r="AF53" s="500"/>
      <c r="AG53" s="500"/>
      <c r="AH53" s="500"/>
      <c r="AI53" s="500"/>
      <c r="AJ53" s="500"/>
      <c r="AK53" s="500"/>
      <c r="AL53" s="500"/>
      <c r="AM53" s="500"/>
      <c r="AN53" s="501"/>
      <c r="AO53" s="8"/>
      <c r="AP53" s="6"/>
      <c r="AQ53" s="6"/>
      <c r="AR53" s="6"/>
      <c r="AS53" s="6"/>
      <c r="AT53" s="6"/>
      <c r="AU53" s="6"/>
      <c r="AV53" s="6"/>
      <c r="AW53" s="6"/>
      <c r="AX53" s="6"/>
      <c r="AY53" s="6"/>
      <c r="AZ53" s="6"/>
      <c r="BA53" s="6"/>
    </row>
    <row r="54" spans="1:53" ht="13.5">
      <c r="A54" s="499"/>
      <c r="B54" s="500"/>
      <c r="C54" s="500"/>
      <c r="D54" s="500"/>
      <c r="E54" s="500"/>
      <c r="F54" s="500" t="s">
        <v>495</v>
      </c>
      <c r="G54" s="500"/>
      <c r="H54" s="500"/>
      <c r="I54" s="500"/>
      <c r="J54" s="500"/>
      <c r="K54" s="500"/>
      <c r="L54" s="500"/>
      <c r="M54" s="500"/>
      <c r="N54" s="500"/>
      <c r="O54" s="500"/>
      <c r="P54" s="500"/>
      <c r="Q54" s="500"/>
      <c r="R54" s="500"/>
      <c r="S54" s="500"/>
      <c r="T54" s="500"/>
      <c r="U54" s="500"/>
      <c r="V54" s="500"/>
      <c r="W54" s="500"/>
      <c r="X54" s="500"/>
      <c r="Y54" s="500"/>
      <c r="Z54" s="500"/>
      <c r="AA54" s="500"/>
      <c r="AB54" s="500"/>
      <c r="AC54" s="500"/>
      <c r="AD54" s="500"/>
      <c r="AE54" s="500"/>
      <c r="AF54" s="500"/>
      <c r="AG54" s="500"/>
      <c r="AH54" s="500"/>
      <c r="AI54" s="500"/>
      <c r="AJ54" s="500"/>
      <c r="AK54" s="500"/>
      <c r="AL54" s="500"/>
      <c r="AM54" s="500"/>
      <c r="AN54" s="501"/>
      <c r="AO54" s="8"/>
      <c r="AP54" s="6"/>
      <c r="AQ54" s="6"/>
      <c r="AR54" s="6"/>
      <c r="AS54" s="6"/>
      <c r="AT54" s="6"/>
      <c r="AU54" s="6"/>
      <c r="AV54" s="6"/>
      <c r="AW54" s="6"/>
      <c r="AX54" s="6"/>
      <c r="AY54" s="6"/>
      <c r="AZ54" s="6"/>
      <c r="BA54" s="6"/>
    </row>
    <row r="55" spans="1:53" ht="13.5">
      <c r="A55" s="499"/>
      <c r="B55" s="500"/>
      <c r="C55" s="500"/>
      <c r="D55" s="500"/>
      <c r="E55" s="500"/>
      <c r="F55" s="500" t="s">
        <v>170</v>
      </c>
      <c r="G55" s="500"/>
      <c r="H55" s="500"/>
      <c r="I55" s="500"/>
      <c r="J55" s="500"/>
      <c r="K55" s="500"/>
      <c r="L55" s="500"/>
      <c r="M55" s="500"/>
      <c r="N55" s="500"/>
      <c r="O55" s="500"/>
      <c r="P55" s="500"/>
      <c r="Q55" s="500"/>
      <c r="R55" s="500"/>
      <c r="S55" s="500"/>
      <c r="T55" s="500"/>
      <c r="U55" s="500"/>
      <c r="V55" s="500"/>
      <c r="W55" s="500"/>
      <c r="X55" s="500"/>
      <c r="Y55" s="500"/>
      <c r="Z55" s="500"/>
      <c r="AA55" s="500"/>
      <c r="AB55" s="500"/>
      <c r="AC55" s="500"/>
      <c r="AD55" s="500"/>
      <c r="AE55" s="500"/>
      <c r="AF55" s="500"/>
      <c r="AG55" s="500"/>
      <c r="AH55" s="500"/>
      <c r="AI55" s="500"/>
      <c r="AJ55" s="500"/>
      <c r="AK55" s="500"/>
      <c r="AL55" s="500"/>
      <c r="AM55" s="500"/>
      <c r="AN55" s="501"/>
      <c r="AO55" s="8"/>
      <c r="AP55" s="6"/>
      <c r="AQ55" s="6"/>
      <c r="AR55" s="6"/>
      <c r="AS55" s="6"/>
      <c r="AT55" s="6"/>
      <c r="AU55" s="6"/>
      <c r="AV55" s="6"/>
      <c r="AW55" s="6"/>
      <c r="AX55" s="6"/>
      <c r="AY55" s="6"/>
      <c r="AZ55" s="6"/>
      <c r="BA55" s="6"/>
    </row>
    <row r="56" spans="1:53" ht="13.5">
      <c r="A56" s="499"/>
      <c r="B56" s="500"/>
      <c r="C56" s="500"/>
      <c r="D56" s="500"/>
      <c r="E56" s="500"/>
      <c r="F56" s="502" t="s">
        <v>496</v>
      </c>
      <c r="G56" s="500"/>
      <c r="H56" s="500"/>
      <c r="I56" s="500"/>
      <c r="J56" s="500"/>
      <c r="K56" s="500"/>
      <c r="L56" s="500"/>
      <c r="M56" s="500"/>
      <c r="N56" s="500"/>
      <c r="O56" s="500"/>
      <c r="P56" s="500"/>
      <c r="Q56" s="500"/>
      <c r="R56" s="500"/>
      <c r="S56" s="500"/>
      <c r="T56" s="500"/>
      <c r="U56" s="500"/>
      <c r="V56" s="500"/>
      <c r="W56" s="500"/>
      <c r="X56" s="500"/>
      <c r="Y56" s="500"/>
      <c r="Z56" s="500"/>
      <c r="AA56" s="500"/>
      <c r="AB56" s="500"/>
      <c r="AC56" s="500"/>
      <c r="AD56" s="500"/>
      <c r="AE56" s="500"/>
      <c r="AF56" s="500"/>
      <c r="AG56" s="500"/>
      <c r="AH56" s="500"/>
      <c r="AI56" s="500"/>
      <c r="AJ56" s="500"/>
      <c r="AK56" s="500"/>
      <c r="AL56" s="500"/>
      <c r="AM56" s="500"/>
      <c r="AN56" s="501"/>
      <c r="AO56" s="8"/>
      <c r="AP56" s="6"/>
      <c r="AQ56" s="6"/>
      <c r="AR56" s="6"/>
      <c r="AS56" s="6"/>
      <c r="AT56" s="6"/>
      <c r="AU56" s="6"/>
      <c r="AV56" s="6"/>
      <c r="AW56" s="6"/>
      <c r="AX56" s="6"/>
      <c r="AY56" s="6"/>
      <c r="AZ56" s="6"/>
      <c r="BA56" s="6"/>
    </row>
    <row r="57" spans="1:53" ht="13.5">
      <c r="A57" s="499"/>
      <c r="B57" s="500"/>
      <c r="C57" s="500"/>
      <c r="D57" s="500"/>
      <c r="E57" s="500"/>
      <c r="F57" s="500" t="s">
        <v>171</v>
      </c>
      <c r="G57" s="500"/>
      <c r="H57" s="500"/>
      <c r="I57" s="500"/>
      <c r="J57" s="500"/>
      <c r="K57" s="500"/>
      <c r="L57" s="500"/>
      <c r="M57" s="500"/>
      <c r="N57" s="500"/>
      <c r="O57" s="500"/>
      <c r="P57" s="500"/>
      <c r="Q57" s="500"/>
      <c r="R57" s="500"/>
      <c r="S57" s="500"/>
      <c r="T57" s="500"/>
      <c r="U57" s="500"/>
      <c r="V57" s="500"/>
      <c r="W57" s="500"/>
      <c r="X57" s="500"/>
      <c r="Y57" s="500"/>
      <c r="Z57" s="500"/>
      <c r="AA57" s="500"/>
      <c r="AB57" s="500"/>
      <c r="AC57" s="500"/>
      <c r="AD57" s="500"/>
      <c r="AE57" s="500"/>
      <c r="AF57" s="500"/>
      <c r="AG57" s="500"/>
      <c r="AH57" s="500"/>
      <c r="AI57" s="500"/>
      <c r="AJ57" s="500"/>
      <c r="AK57" s="500"/>
      <c r="AL57" s="500"/>
      <c r="AM57" s="500"/>
      <c r="AN57" s="501"/>
      <c r="AO57" s="8"/>
      <c r="AP57" s="6"/>
      <c r="AQ57" s="6"/>
      <c r="AR57" s="6"/>
      <c r="AS57" s="6"/>
      <c r="AT57" s="6"/>
      <c r="AU57" s="6"/>
      <c r="AV57" s="6"/>
      <c r="AW57" s="6"/>
      <c r="AX57" s="6"/>
      <c r="AY57" s="6"/>
      <c r="AZ57" s="6"/>
      <c r="BA57" s="6"/>
    </row>
    <row r="58" spans="1:53" ht="13.5">
      <c r="A58" s="499"/>
      <c r="B58" s="500"/>
      <c r="C58" s="500"/>
      <c r="D58" s="500"/>
      <c r="E58" s="500"/>
      <c r="F58" s="500" t="s">
        <v>497</v>
      </c>
      <c r="G58" s="500"/>
      <c r="H58" s="500"/>
      <c r="I58" s="500"/>
      <c r="J58" s="500"/>
      <c r="K58" s="500"/>
      <c r="L58" s="500"/>
      <c r="M58" s="500"/>
      <c r="N58" s="500"/>
      <c r="O58" s="500"/>
      <c r="P58" s="500"/>
      <c r="Q58" s="500"/>
      <c r="R58" s="500"/>
      <c r="S58" s="500"/>
      <c r="T58" s="500"/>
      <c r="U58" s="500"/>
      <c r="V58" s="500"/>
      <c r="W58" s="500"/>
      <c r="X58" s="500"/>
      <c r="Y58" s="500"/>
      <c r="Z58" s="500"/>
      <c r="AA58" s="500"/>
      <c r="AB58" s="500"/>
      <c r="AC58" s="500"/>
      <c r="AD58" s="500"/>
      <c r="AE58" s="500"/>
      <c r="AF58" s="500"/>
      <c r="AG58" s="500"/>
      <c r="AH58" s="500"/>
      <c r="AI58" s="500"/>
      <c r="AJ58" s="500"/>
      <c r="AK58" s="500"/>
      <c r="AL58" s="500"/>
      <c r="AM58" s="500"/>
      <c r="AN58" s="501"/>
      <c r="AO58" s="8"/>
      <c r="AP58" s="6"/>
      <c r="AQ58" s="6"/>
      <c r="AR58" s="6"/>
      <c r="AS58" s="6"/>
      <c r="AT58" s="6"/>
      <c r="AU58" s="6"/>
      <c r="AV58" s="6"/>
      <c r="AW58" s="6"/>
      <c r="AX58" s="6"/>
      <c r="AY58" s="6"/>
      <c r="AZ58" s="6"/>
      <c r="BA58" s="6"/>
    </row>
    <row r="59" spans="1:53" ht="13.5">
      <c r="A59" s="499"/>
      <c r="B59" s="500"/>
      <c r="C59" s="500"/>
      <c r="D59" s="500"/>
      <c r="E59" s="500"/>
      <c r="F59" s="500"/>
      <c r="G59" s="500"/>
      <c r="H59" s="500"/>
      <c r="I59" s="500"/>
      <c r="J59" s="500"/>
      <c r="K59" s="500"/>
      <c r="L59" s="500"/>
      <c r="M59" s="500"/>
      <c r="N59" s="500"/>
      <c r="O59" s="500"/>
      <c r="P59" s="500"/>
      <c r="Q59" s="500"/>
      <c r="R59" s="500"/>
      <c r="S59" s="500"/>
      <c r="T59" s="500"/>
      <c r="U59" s="500"/>
      <c r="V59" s="500"/>
      <c r="W59" s="500"/>
      <c r="X59" s="500"/>
      <c r="Y59" s="500"/>
      <c r="Z59" s="500"/>
      <c r="AA59" s="500"/>
      <c r="AB59" s="500"/>
      <c r="AC59" s="500"/>
      <c r="AD59" s="500"/>
      <c r="AE59" s="500"/>
      <c r="AF59" s="500"/>
      <c r="AG59" s="500"/>
      <c r="AH59" s="500"/>
      <c r="AI59" s="500"/>
      <c r="AJ59" s="500"/>
      <c r="AK59" s="500"/>
      <c r="AL59" s="500"/>
      <c r="AM59" s="500"/>
      <c r="AN59" s="501"/>
      <c r="AO59" s="8"/>
      <c r="AP59" s="6"/>
      <c r="AQ59" s="6"/>
      <c r="AR59" s="6"/>
      <c r="AS59" s="6"/>
      <c r="AT59" s="6"/>
      <c r="AU59" s="6"/>
      <c r="AV59" s="6"/>
      <c r="AW59" s="6"/>
      <c r="AX59" s="6"/>
      <c r="AY59" s="6"/>
      <c r="AZ59" s="6"/>
      <c r="BA59" s="6"/>
    </row>
    <row r="60" spans="1:53" ht="13.5">
      <c r="A60" s="82"/>
      <c r="B60" s="44"/>
      <c r="C60" s="44"/>
      <c r="D60" s="44" t="s">
        <v>167</v>
      </c>
      <c r="E60" s="44"/>
      <c r="F60" s="8" t="s">
        <v>172</v>
      </c>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86"/>
      <c r="AO60" s="8"/>
      <c r="AP60" s="6"/>
      <c r="AQ60" s="6"/>
      <c r="AR60" s="6"/>
      <c r="AS60" s="6"/>
      <c r="AT60" s="6"/>
      <c r="AU60" s="6"/>
      <c r="AV60" s="6"/>
      <c r="AW60" s="6"/>
      <c r="AX60" s="6"/>
      <c r="AY60" s="6"/>
      <c r="AZ60" s="6"/>
      <c r="BA60" s="6"/>
    </row>
    <row r="61" spans="1:53" ht="13.5">
      <c r="A61" s="82"/>
      <c r="B61" s="44"/>
      <c r="C61" s="44"/>
      <c r="D61" s="44"/>
      <c r="E61" s="44"/>
      <c r="F61" s="44" t="s">
        <v>173</v>
      </c>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86"/>
      <c r="AO61" s="8"/>
      <c r="AP61" s="6"/>
      <c r="AQ61" s="6"/>
      <c r="AR61" s="6"/>
      <c r="AS61" s="6"/>
      <c r="AT61" s="6"/>
      <c r="AU61" s="6"/>
      <c r="AV61" s="6"/>
      <c r="AW61" s="6"/>
      <c r="AX61" s="6"/>
      <c r="AY61" s="6"/>
      <c r="AZ61" s="6"/>
      <c r="BA61" s="6"/>
    </row>
    <row r="62" spans="1:53" ht="14.25" thickBot="1">
      <c r="A62" s="154"/>
      <c r="B62" s="112"/>
      <c r="C62" s="112"/>
      <c r="D62" s="1"/>
      <c r="E62" s="1"/>
      <c r="F62" s="1"/>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55"/>
      <c r="AO62" s="8"/>
      <c r="AP62" s="6"/>
      <c r="AQ62" s="6"/>
      <c r="AR62" s="6"/>
      <c r="AS62" s="6"/>
      <c r="AT62" s="6"/>
      <c r="AU62" s="6"/>
      <c r="AV62" s="6"/>
      <c r="AW62" s="6"/>
      <c r="AX62" s="6"/>
      <c r="AY62" s="6"/>
      <c r="AZ62" s="6"/>
      <c r="BA62" s="6"/>
    </row>
    <row r="63" spans="1:53" ht="13.5">
      <c r="A63" s="153"/>
      <c r="B63" s="44"/>
      <c r="C63" s="90"/>
      <c r="D63" s="44"/>
      <c r="E63" s="44"/>
      <c r="G63" s="44"/>
      <c r="H63" s="44"/>
      <c r="I63" s="44"/>
      <c r="J63" s="44"/>
      <c r="K63" s="44"/>
      <c r="L63" s="44"/>
      <c r="M63" s="44"/>
      <c r="N63" s="44"/>
      <c r="O63" s="44"/>
      <c r="P63" s="44"/>
      <c r="Q63" s="44"/>
      <c r="R63" s="44"/>
      <c r="S63" s="44"/>
      <c r="T63" s="44"/>
      <c r="U63" s="44"/>
      <c r="V63" s="44"/>
      <c r="W63" s="44"/>
      <c r="X63" s="44"/>
      <c r="Y63" s="44"/>
      <c r="Z63" s="44"/>
      <c r="AA63" s="44"/>
      <c r="AB63" s="44"/>
      <c r="AC63" s="90"/>
      <c r="AD63" s="90"/>
      <c r="AE63" s="90"/>
      <c r="AF63" s="90"/>
      <c r="AG63" s="90"/>
      <c r="AH63" s="90"/>
      <c r="AI63" s="90"/>
      <c r="AJ63" s="90"/>
      <c r="AK63" s="90"/>
      <c r="AL63" s="90"/>
      <c r="AM63" s="90"/>
      <c r="AN63" s="90"/>
      <c r="AO63" s="8"/>
      <c r="AP63" s="6"/>
      <c r="AQ63" s="6"/>
      <c r="AR63" s="6"/>
      <c r="AS63" s="6"/>
      <c r="AT63" s="6"/>
      <c r="AU63" s="6"/>
      <c r="AV63" s="6"/>
      <c r="AW63" s="6"/>
      <c r="AX63" s="6"/>
      <c r="AY63" s="6"/>
      <c r="AZ63" s="6"/>
      <c r="BA63" s="6"/>
    </row>
    <row r="64" spans="1:53" ht="13.5">
      <c r="A64" s="153"/>
      <c r="B64" s="44"/>
      <c r="C64" s="44"/>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6"/>
      <c r="AP64" s="6"/>
      <c r="AQ64" s="6"/>
      <c r="AR64" s="6"/>
      <c r="AS64" s="6"/>
      <c r="AT64" s="6"/>
      <c r="AU64" s="6"/>
      <c r="AV64" s="6"/>
      <c r="AW64" s="6"/>
      <c r="AX64" s="6"/>
      <c r="AY64" s="6"/>
      <c r="AZ64" s="6"/>
      <c r="BA64" s="6"/>
    </row>
    <row r="65" spans="1:53" ht="13.5">
      <c r="A65" s="6"/>
      <c r="B65" s="6"/>
      <c r="C65" s="6"/>
      <c r="D65" s="6"/>
      <c r="E65" s="6"/>
      <c r="F65" s="6"/>
      <c r="G65" s="6"/>
      <c r="H65" s="6"/>
      <c r="I65" s="6"/>
      <c r="J65" s="6"/>
      <c r="K65" s="6"/>
      <c r="L65" s="6"/>
      <c r="M65" s="6"/>
      <c r="N65" s="6"/>
      <c r="O65" s="6"/>
      <c r="P65" s="6"/>
      <c r="Q65" s="6"/>
      <c r="R65" s="6"/>
      <c r="S65" s="6"/>
      <c r="T65" s="6"/>
      <c r="U65" s="6"/>
      <c r="V65" s="6"/>
      <c r="W65" s="6"/>
      <c r="X65" s="6"/>
      <c r="Y65" s="8"/>
      <c r="Z65" s="8"/>
      <c r="AA65" s="8"/>
      <c r="AB65" s="8"/>
      <c r="AC65" s="8"/>
      <c r="AD65" s="8"/>
      <c r="AE65" s="8"/>
      <c r="AF65" s="6"/>
      <c r="AG65" s="6"/>
      <c r="AH65" s="6"/>
      <c r="AI65" s="6"/>
      <c r="AJ65" s="6"/>
      <c r="AK65" s="6"/>
      <c r="AL65" s="6"/>
      <c r="AM65" s="6"/>
      <c r="AN65" s="6"/>
      <c r="AO65" s="6"/>
      <c r="AP65" s="6"/>
      <c r="AQ65" s="6"/>
      <c r="AR65" s="6"/>
      <c r="AS65" s="6"/>
      <c r="AT65" s="6"/>
      <c r="AU65" s="6"/>
      <c r="AV65" s="6"/>
      <c r="AW65" s="6"/>
      <c r="AX65" s="6"/>
      <c r="AY65" s="6"/>
      <c r="AZ65" s="6"/>
      <c r="BA65" s="6"/>
    </row>
    <row r="66" spans="1:53" ht="13.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row>
    <row r="67" spans="1:53" ht="13.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row>
    <row r="68" spans="1:53" ht="13.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row>
    <row r="69" spans="1:53" ht="13.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row>
    <row r="70" spans="1:53" ht="13.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row>
    <row r="71" spans="1:53" ht="13.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row>
    <row r="72" spans="1:53" ht="13.5">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row>
    <row r="73" spans="1:53" ht="13.5">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row>
    <row r="74" spans="1:53" ht="13.5">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row>
    <row r="75" spans="1:53" ht="13.5">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row>
    <row r="76" spans="1:53" ht="13.5">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row>
    <row r="77" spans="1:53" ht="13.5">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row>
    <row r="78" spans="1:53" ht="13.5">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row>
    <row r="79" spans="1:53" ht="13.5">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row>
    <row r="80" spans="1:53" ht="13.5">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row>
    <row r="81" spans="1:53" ht="13.5">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row>
    <row r="82" spans="1:53" ht="13.5">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row>
    <row r="83" spans="1:53" ht="13.5">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row>
    <row r="84" spans="1:53" ht="13.5">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row>
    <row r="85" spans="1:53" ht="13.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row>
    <row r="86" spans="1:53" ht="13.5">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row>
    <row r="87" spans="1:53" ht="13.5">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row>
    <row r="88" spans="1:53" ht="13.5">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row>
    <row r="89" spans="1:53" ht="13.5">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row>
    <row r="90" spans="1:53" ht="13.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row>
    <row r="91" spans="1:53" ht="13.5">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row>
    <row r="92" spans="1:53" ht="13.5">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row>
    <row r="93" spans="1:53" ht="13.5">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row>
    <row r="94" spans="1:53" ht="13.5">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row>
  </sheetData>
  <sheetProtection password="9350" sheet="1" objects="1" scenarios="1" formatCells="0" selectLockedCells="1"/>
  <mergeCells count="98">
    <mergeCell ref="A1:AK1"/>
    <mergeCell ref="A3:AK3"/>
    <mergeCell ref="A4:AK4"/>
    <mergeCell ref="R8:U8"/>
    <mergeCell ref="V8:X8"/>
    <mergeCell ref="E9:G9"/>
    <mergeCell ref="V9:X9"/>
    <mergeCell ref="AI9:AK9"/>
    <mergeCell ref="G10:H10"/>
    <mergeCell ref="I10:K10"/>
    <mergeCell ref="V10:X10"/>
    <mergeCell ref="J11:L11"/>
    <mergeCell ref="A13:B42"/>
    <mergeCell ref="D13:D19"/>
    <mergeCell ref="E13:E18"/>
    <mergeCell ref="F13:F18"/>
    <mergeCell ref="L15:O15"/>
    <mergeCell ref="G22:G23"/>
    <mergeCell ref="J22:J23"/>
    <mergeCell ref="E27:L27"/>
    <mergeCell ref="J33:V34"/>
    <mergeCell ref="AJ13:AJ18"/>
    <mergeCell ref="AK13:AK18"/>
    <mergeCell ref="AL13:AL18"/>
    <mergeCell ref="W14:W22"/>
    <mergeCell ref="AI18:AI22"/>
    <mergeCell ref="P15:Q15"/>
    <mergeCell ref="R15:T15"/>
    <mergeCell ref="Y15:Y22"/>
    <mergeCell ref="K16:K18"/>
    <mergeCell ref="L18:L22"/>
    <mergeCell ref="E29:H29"/>
    <mergeCell ref="I29:L29"/>
    <mergeCell ref="W29:AA29"/>
    <mergeCell ref="AB29:AE29"/>
    <mergeCell ref="E30:H30"/>
    <mergeCell ref="I30:L30"/>
    <mergeCell ref="W30:AA30"/>
    <mergeCell ref="AB30:AE30"/>
    <mergeCell ref="Q27:Q30"/>
    <mergeCell ref="X27:AE27"/>
    <mergeCell ref="E28:H28"/>
    <mergeCell ref="I28:L28"/>
    <mergeCell ref="W28:AA28"/>
    <mergeCell ref="AB28:AE28"/>
    <mergeCell ref="AE33:AK34"/>
    <mergeCell ref="AL33:AN33"/>
    <mergeCell ref="Y34:AD34"/>
    <mergeCell ref="AG29:AN30"/>
    <mergeCell ref="E35:G35"/>
    <mergeCell ref="I35:O35"/>
    <mergeCell ref="P35:X35"/>
    <mergeCell ref="Y33:AD33"/>
    <mergeCell ref="AE35:AK41"/>
    <mergeCell ref="AM35:AM47"/>
    <mergeCell ref="E36:G36"/>
    <mergeCell ref="I36:O36"/>
    <mergeCell ref="P36:X36"/>
    <mergeCell ref="C37:G37"/>
    <mergeCell ref="I37:O37"/>
    <mergeCell ref="P37:X37"/>
    <mergeCell ref="C38:H39"/>
    <mergeCell ref="C35:D36"/>
    <mergeCell ref="I38:O38"/>
    <mergeCell ref="P38:X38"/>
    <mergeCell ref="AN38:AN47"/>
    <mergeCell ref="I39:O39"/>
    <mergeCell ref="P39:X39"/>
    <mergeCell ref="I45:O45"/>
    <mergeCell ref="P45:X45"/>
    <mergeCell ref="I46:O46"/>
    <mergeCell ref="P46:X46"/>
    <mergeCell ref="Y35:AD48"/>
    <mergeCell ref="C40:H41"/>
    <mergeCell ref="I40:O40"/>
    <mergeCell ref="P40:X40"/>
    <mergeCell ref="I41:O41"/>
    <mergeCell ref="P41:X41"/>
    <mergeCell ref="C42:H43"/>
    <mergeCell ref="I42:O42"/>
    <mergeCell ref="P42:X42"/>
    <mergeCell ref="AE42:AK48"/>
    <mergeCell ref="I43:O43"/>
    <mergeCell ref="P43:X43"/>
    <mergeCell ref="C44:H44"/>
    <mergeCell ref="I44:O44"/>
    <mergeCell ref="P44:X44"/>
    <mergeCell ref="C45:H46"/>
    <mergeCell ref="C47:H47"/>
    <mergeCell ref="I47:O47"/>
    <mergeCell ref="P47:X47"/>
    <mergeCell ref="C48:H48"/>
    <mergeCell ref="I48:O48"/>
    <mergeCell ref="P48:X48"/>
    <mergeCell ref="C49:AD49"/>
    <mergeCell ref="AE49:AK49"/>
    <mergeCell ref="C50:AD50"/>
    <mergeCell ref="AE50:AK50"/>
  </mergeCells>
  <printOptions/>
  <pageMargins left="0.7874015748031497" right="0.2755905511811024" top="0.74" bottom="0.24" header="0.38" footer="0.43"/>
  <pageSetup horizontalDpi="600" verticalDpi="600" orientation="portrait" paperSize="9" r:id="rId3"/>
  <headerFooter alignWithMargins="0">
    <oddHeader>&amp;L&amp;8H24-143</oddHeader>
  </headerFooter>
  <drawing r:id="rId2"/>
  <legacyDrawing r:id="rId1"/>
</worksheet>
</file>

<file path=xl/worksheets/sheet5.xml><?xml version="1.0" encoding="utf-8"?>
<worksheet xmlns="http://schemas.openxmlformats.org/spreadsheetml/2006/main" xmlns:r="http://schemas.openxmlformats.org/officeDocument/2006/relationships">
  <dimension ref="A1:BA99"/>
  <sheetViews>
    <sheetView showGridLines="0" view="pageBreakPreview" zoomScaleSheetLayoutView="100" workbookViewId="0" topLeftCell="A1">
      <selection activeCell="O18" sqref="O18:T18"/>
    </sheetView>
  </sheetViews>
  <sheetFormatPr defaultColWidth="9.00390625" defaultRowHeight="13.5"/>
  <cols>
    <col min="1" max="1" width="1.875" style="0" customWidth="1"/>
    <col min="2" max="2" width="1.75390625" style="0" customWidth="1"/>
    <col min="3" max="38" width="2.25390625" style="0" customWidth="1"/>
    <col min="39" max="39" width="2.375" style="0" customWidth="1"/>
    <col min="40" max="40" width="3.75390625" style="0" customWidth="1"/>
    <col min="41" max="41" width="2.50390625" style="0" customWidth="1"/>
    <col min="42" max="58" width="2.25390625" style="0" customWidth="1"/>
  </cols>
  <sheetData>
    <row r="1" spans="1:53" ht="17.25">
      <c r="A1" s="710" t="s">
        <v>9</v>
      </c>
      <c r="B1" s="710"/>
      <c r="C1" s="710"/>
      <c r="D1" s="710"/>
      <c r="E1" s="710"/>
      <c r="F1" s="710"/>
      <c r="G1" s="710"/>
      <c r="H1" s="710"/>
      <c r="I1" s="710"/>
      <c r="J1" s="710"/>
      <c r="K1" s="710"/>
      <c r="L1" s="710"/>
      <c r="M1" s="710"/>
      <c r="N1" s="710"/>
      <c r="O1" s="710"/>
      <c r="P1" s="710"/>
      <c r="Q1" s="710"/>
      <c r="R1" s="710"/>
      <c r="S1" s="710"/>
      <c r="T1" s="710"/>
      <c r="U1" s="710"/>
      <c r="V1" s="710"/>
      <c r="W1" s="710"/>
      <c r="X1" s="710"/>
      <c r="Y1" s="710"/>
      <c r="Z1" s="710"/>
      <c r="AA1" s="710"/>
      <c r="AB1" s="710"/>
      <c r="AC1" s="710"/>
      <c r="AD1" s="710"/>
      <c r="AE1" s="710"/>
      <c r="AF1" s="710"/>
      <c r="AG1" s="710"/>
      <c r="AH1" s="710"/>
      <c r="AI1" s="710"/>
      <c r="AJ1" s="710"/>
      <c r="AK1" s="710"/>
      <c r="AL1" s="13"/>
      <c r="AM1" s="13"/>
      <c r="AN1" s="527"/>
      <c r="AO1" s="528"/>
      <c r="AP1" s="6"/>
      <c r="AQ1" s="6"/>
      <c r="AR1" s="6"/>
      <c r="AS1" s="6"/>
      <c r="AT1" s="6"/>
      <c r="AU1" s="6"/>
      <c r="AV1" s="6"/>
      <c r="AW1" s="6"/>
      <c r="AX1" s="6"/>
      <c r="AY1" s="6"/>
      <c r="AZ1" s="6"/>
      <c r="BA1" s="6"/>
    </row>
    <row r="2" spans="1:53" ht="15.75">
      <c r="A2" s="527"/>
      <c r="B2" s="527"/>
      <c r="C2" s="527"/>
      <c r="D2" s="527"/>
      <c r="E2" s="527"/>
      <c r="F2" s="527"/>
      <c r="G2" s="527"/>
      <c r="H2" s="527"/>
      <c r="I2" s="527"/>
      <c r="J2" s="527"/>
      <c r="K2" s="527"/>
      <c r="L2" s="527"/>
      <c r="M2" s="527"/>
      <c r="N2" s="527"/>
      <c r="O2" s="199"/>
      <c r="P2" s="527"/>
      <c r="Q2" s="527"/>
      <c r="R2" s="527"/>
      <c r="S2" s="527"/>
      <c r="T2" s="527"/>
      <c r="U2" s="527"/>
      <c r="V2" s="527"/>
      <c r="W2" s="527"/>
      <c r="X2" s="527"/>
      <c r="Y2" s="527"/>
      <c r="Z2" s="527"/>
      <c r="AA2" s="527"/>
      <c r="AB2" s="527"/>
      <c r="AC2" s="527"/>
      <c r="AD2" s="527"/>
      <c r="AE2" s="527"/>
      <c r="AF2" s="527"/>
      <c r="AG2" s="527"/>
      <c r="AH2" s="527"/>
      <c r="AI2" s="527"/>
      <c r="AJ2" s="527"/>
      <c r="AK2" s="527"/>
      <c r="AL2" s="527"/>
      <c r="AM2" s="527"/>
      <c r="AN2" s="527"/>
      <c r="AO2" s="528"/>
      <c r="AP2" s="6"/>
      <c r="AQ2" s="6"/>
      <c r="AR2" s="6"/>
      <c r="AS2" s="6"/>
      <c r="AT2" s="6"/>
      <c r="AU2" s="6"/>
      <c r="AV2" s="6"/>
      <c r="AW2" s="6"/>
      <c r="AX2" s="6"/>
      <c r="AY2" s="6"/>
      <c r="AZ2" s="6"/>
      <c r="BA2" s="6"/>
    </row>
    <row r="3" spans="1:53" ht="14.25">
      <c r="A3" s="711" t="s">
        <v>483</v>
      </c>
      <c r="B3" s="711"/>
      <c r="C3" s="711"/>
      <c r="D3" s="711"/>
      <c r="E3" s="711"/>
      <c r="F3" s="711"/>
      <c r="G3" s="711"/>
      <c r="H3" s="711"/>
      <c r="I3" s="711"/>
      <c r="J3" s="711"/>
      <c r="K3" s="711"/>
      <c r="L3" s="711"/>
      <c r="M3" s="711"/>
      <c r="N3" s="711"/>
      <c r="O3" s="711"/>
      <c r="P3" s="711"/>
      <c r="Q3" s="711"/>
      <c r="R3" s="711"/>
      <c r="S3" s="711"/>
      <c r="T3" s="711"/>
      <c r="U3" s="711"/>
      <c r="V3" s="711"/>
      <c r="W3" s="711"/>
      <c r="X3" s="711"/>
      <c r="Y3" s="711"/>
      <c r="Z3" s="711"/>
      <c r="AA3" s="711"/>
      <c r="AB3" s="711"/>
      <c r="AC3" s="711"/>
      <c r="AD3" s="711"/>
      <c r="AE3" s="711"/>
      <c r="AF3" s="711"/>
      <c r="AG3" s="711"/>
      <c r="AH3" s="711"/>
      <c r="AI3" s="711"/>
      <c r="AJ3" s="711"/>
      <c r="AK3" s="711"/>
      <c r="AL3" s="15"/>
      <c r="AM3" s="15"/>
      <c r="AN3" s="527"/>
      <c r="AO3" s="528"/>
      <c r="AP3" s="6"/>
      <c r="AQ3" s="6"/>
      <c r="AR3" s="6"/>
      <c r="AS3" s="6"/>
      <c r="AT3" s="6"/>
      <c r="AU3" s="6"/>
      <c r="AV3" s="6"/>
      <c r="AW3" s="6"/>
      <c r="AX3" s="6"/>
      <c r="AY3" s="6"/>
      <c r="AZ3" s="6"/>
      <c r="BA3" s="6"/>
    </row>
    <row r="4" spans="1:53" ht="15" thickBot="1">
      <c r="A4" s="712" t="s">
        <v>98</v>
      </c>
      <c r="B4" s="712"/>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1063"/>
      <c r="AL4" s="15"/>
      <c r="AM4" s="15"/>
      <c r="AN4" s="527"/>
      <c r="AO4" s="528"/>
      <c r="AP4" s="6"/>
      <c r="AQ4" s="6"/>
      <c r="AR4" s="6"/>
      <c r="AS4" s="6"/>
      <c r="AT4" s="6"/>
      <c r="AU4" s="6"/>
      <c r="AV4" s="6"/>
      <c r="AW4" s="6"/>
      <c r="AX4" s="6"/>
      <c r="AY4" s="6"/>
      <c r="AZ4" s="6"/>
      <c r="BA4" s="6"/>
    </row>
    <row r="5" spans="1:53" ht="14.25">
      <c r="A5" s="254"/>
      <c r="B5" s="242"/>
      <c r="C5" s="242"/>
      <c r="D5" s="242"/>
      <c r="E5" s="242"/>
      <c r="F5" s="242"/>
      <c r="G5" s="242"/>
      <c r="H5" s="242"/>
      <c r="I5" s="242"/>
      <c r="J5" s="242"/>
      <c r="K5" s="242"/>
      <c r="L5" s="242"/>
      <c r="M5" s="242"/>
      <c r="N5" s="242"/>
      <c r="O5" s="255"/>
      <c r="P5" s="242"/>
      <c r="Q5" s="242"/>
      <c r="R5" s="242"/>
      <c r="S5" s="242"/>
      <c r="T5" s="242"/>
      <c r="U5" s="242"/>
      <c r="V5" s="242"/>
      <c r="W5" s="242"/>
      <c r="X5" s="242"/>
      <c r="Y5" s="242"/>
      <c r="Z5" s="242"/>
      <c r="AA5" s="242"/>
      <c r="AB5" s="242"/>
      <c r="AC5" s="242"/>
      <c r="AD5" s="242"/>
      <c r="AE5" s="242"/>
      <c r="AF5" s="242"/>
      <c r="AG5" s="242"/>
      <c r="AH5" s="242"/>
      <c r="AI5" s="242"/>
      <c r="AJ5" s="242"/>
      <c r="AK5" s="534"/>
      <c r="AL5" s="534"/>
      <c r="AM5" s="242"/>
      <c r="AN5" s="242"/>
      <c r="AO5" s="243"/>
      <c r="AP5" s="6"/>
      <c r="AQ5" s="6"/>
      <c r="AR5" s="6"/>
      <c r="AS5" s="6"/>
      <c r="AT5" s="6"/>
      <c r="AU5" s="6"/>
      <c r="AV5" s="6"/>
      <c r="AW5" s="6"/>
      <c r="AX5" s="6"/>
      <c r="AY5" s="6"/>
      <c r="AZ5" s="6"/>
      <c r="BA5" s="6"/>
    </row>
    <row r="6" spans="1:53" ht="14.25">
      <c r="A6" s="200"/>
      <c r="B6" s="202"/>
      <c r="C6" s="202"/>
      <c r="D6" s="202"/>
      <c r="E6" s="202"/>
      <c r="F6" s="202"/>
      <c r="G6" s="202"/>
      <c r="H6" s="202"/>
      <c r="I6" s="204" t="s">
        <v>261</v>
      </c>
      <c r="J6" s="204"/>
      <c r="K6" s="204"/>
      <c r="L6" s="204"/>
      <c r="M6" s="204"/>
      <c r="N6" s="204"/>
      <c r="O6" s="205"/>
      <c r="P6" s="204"/>
      <c r="Q6" s="202"/>
      <c r="R6" s="202"/>
      <c r="S6" s="202"/>
      <c r="T6" s="202"/>
      <c r="U6" s="202"/>
      <c r="V6" s="202"/>
      <c r="W6" s="202"/>
      <c r="X6" s="202"/>
      <c r="Y6" s="202"/>
      <c r="Z6" s="204" t="s">
        <v>262</v>
      </c>
      <c r="AA6" s="204"/>
      <c r="AB6" s="204"/>
      <c r="AC6" s="204"/>
      <c r="AD6" s="204"/>
      <c r="AE6" s="204"/>
      <c r="AF6" s="204"/>
      <c r="AG6" s="204"/>
      <c r="AH6" s="202"/>
      <c r="AI6" s="202"/>
      <c r="AJ6" s="202"/>
      <c r="AK6" s="531"/>
      <c r="AL6" s="531"/>
      <c r="AM6" s="202"/>
      <c r="AN6" s="202"/>
      <c r="AO6" s="201"/>
      <c r="AP6" s="6"/>
      <c r="AQ6" s="6"/>
      <c r="AR6" s="6"/>
      <c r="AS6" s="6"/>
      <c r="AT6" s="6"/>
      <c r="AU6" s="6"/>
      <c r="AV6" s="6"/>
      <c r="AW6" s="6"/>
      <c r="AX6" s="6"/>
      <c r="AY6" s="6"/>
      <c r="AZ6" s="6"/>
      <c r="BA6" s="6"/>
    </row>
    <row r="7" spans="1:53" ht="13.5">
      <c r="A7" s="203"/>
      <c r="B7" s="196"/>
      <c r="C7" s="234"/>
      <c r="D7" s="234"/>
      <c r="E7" s="234"/>
      <c r="F7" s="234"/>
      <c r="G7" s="234"/>
      <c r="H7" s="234"/>
      <c r="I7" s="234"/>
      <c r="J7" s="477" t="s">
        <v>498</v>
      </c>
      <c r="K7" s="956">
        <f>P29</f>
        <v>0</v>
      </c>
      <c r="L7" s="956"/>
      <c r="M7" s="535" t="s">
        <v>499</v>
      </c>
      <c r="N7" s="1058">
        <f>S29</f>
        <v>0</v>
      </c>
      <c r="O7" s="1058"/>
      <c r="P7" s="282"/>
      <c r="Q7" s="238"/>
      <c r="R7" s="238"/>
      <c r="S7" s="536"/>
      <c r="T7" s="536"/>
      <c r="U7" s="536"/>
      <c r="V7" s="536"/>
      <c r="W7" s="236"/>
      <c r="X7" s="236"/>
      <c r="Y7" s="236"/>
      <c r="Z7" s="236"/>
      <c r="AA7" s="238"/>
      <c r="AB7" s="477" t="s">
        <v>498</v>
      </c>
      <c r="AC7" s="956">
        <f>V29</f>
        <v>0</v>
      </c>
      <c r="AD7" s="956"/>
      <c r="AE7" s="535" t="s">
        <v>499</v>
      </c>
      <c r="AF7" s="1058">
        <f>Y29</f>
        <v>0</v>
      </c>
      <c r="AG7" s="1058"/>
      <c r="AH7" s="537"/>
      <c r="AI7" s="236"/>
      <c r="AJ7" s="236"/>
      <c r="AK7" s="236"/>
      <c r="AL7" s="236"/>
      <c r="AM7" s="244"/>
      <c r="AN7" s="244"/>
      <c r="AO7" s="266"/>
      <c r="AP7" s="6"/>
      <c r="AQ7" s="6"/>
      <c r="AR7" s="6"/>
      <c r="AS7" s="6"/>
      <c r="AT7" s="6"/>
      <c r="AU7" s="6"/>
      <c r="AV7" s="6"/>
      <c r="AW7" s="6"/>
      <c r="AX7" s="6"/>
      <c r="AY7" s="6"/>
      <c r="AZ7" s="6"/>
      <c r="BA7" s="6"/>
    </row>
    <row r="8" spans="1:53" ht="14.25">
      <c r="A8" s="203"/>
      <c r="B8" s="196"/>
      <c r="C8" s="234"/>
      <c r="D8" s="237"/>
      <c r="E8" s="237"/>
      <c r="F8" s="237"/>
      <c r="G8" s="237"/>
      <c r="H8" s="237"/>
      <c r="I8" s="528"/>
      <c r="J8" s="528"/>
      <c r="K8" s="528"/>
      <c r="L8" s="528"/>
      <c r="M8" s="237"/>
      <c r="N8" s="90"/>
      <c r="O8" s="234"/>
      <c r="P8" s="234"/>
      <c r="Q8" s="538"/>
      <c r="R8" s="1059" t="s">
        <v>500</v>
      </c>
      <c r="S8" s="1059"/>
      <c r="T8" s="539"/>
      <c r="U8" s="1059" t="s">
        <v>501</v>
      </c>
      <c r="V8" s="1059"/>
      <c r="W8" s="539"/>
      <c r="X8" s="1059" t="s">
        <v>502</v>
      </c>
      <c r="Y8" s="1059"/>
      <c r="Z8" s="539"/>
      <c r="AA8" s="540"/>
      <c r="AB8" s="1059" t="s">
        <v>503</v>
      </c>
      <c r="AC8" s="1059"/>
      <c r="AD8" s="239"/>
      <c r="AE8" s="239"/>
      <c r="AF8" s="239"/>
      <c r="AG8" s="239"/>
      <c r="AH8" s="239"/>
      <c r="AI8" s="239"/>
      <c r="AJ8" s="239"/>
      <c r="AK8" s="239"/>
      <c r="AL8" s="239"/>
      <c r="AM8" s="212"/>
      <c r="AN8" s="219"/>
      <c r="AO8" s="263"/>
      <c r="AP8" s="6"/>
      <c r="AQ8" s="6"/>
      <c r="AR8" s="6"/>
      <c r="AS8" s="6"/>
      <c r="AT8" s="6"/>
      <c r="AU8" s="6"/>
      <c r="AV8" s="6"/>
      <c r="AW8" s="6"/>
      <c r="AX8" s="6"/>
      <c r="AY8" s="6"/>
      <c r="AZ8" s="6"/>
      <c r="BA8" s="6"/>
    </row>
    <row r="9" spans="1:53" ht="13.5">
      <c r="A9" s="203"/>
      <c r="B9" s="196"/>
      <c r="C9" s="234"/>
      <c r="D9" s="237"/>
      <c r="E9" s="237"/>
      <c r="F9" s="237"/>
      <c r="G9" s="237"/>
      <c r="H9" s="237"/>
      <c r="I9" s="528"/>
      <c r="J9" s="528"/>
      <c r="K9" s="528"/>
      <c r="L9" s="528"/>
      <c r="M9" s="237"/>
      <c r="N9" s="245"/>
      <c r="O9" s="246"/>
      <c r="P9" s="246"/>
      <c r="Q9" s="541"/>
      <c r="R9" s="246"/>
      <c r="S9" s="253"/>
      <c r="T9" s="247"/>
      <c r="U9" s="247"/>
      <c r="V9" s="253"/>
      <c r="W9" s="247"/>
      <c r="X9" s="247"/>
      <c r="Y9" s="253"/>
      <c r="Z9" s="247"/>
      <c r="AA9" s="248"/>
      <c r="AB9" s="248"/>
      <c r="AC9" s="240"/>
      <c r="AD9" s="239"/>
      <c r="AE9" s="239"/>
      <c r="AF9" s="239"/>
      <c r="AG9" s="239"/>
      <c r="AH9" s="239"/>
      <c r="AI9" s="239"/>
      <c r="AJ9" s="239"/>
      <c r="AK9" s="239"/>
      <c r="AL9" s="239"/>
      <c r="AM9" s="212"/>
      <c r="AN9" s="219"/>
      <c r="AO9" s="263"/>
      <c r="AP9" s="6"/>
      <c r="AQ9" s="6"/>
      <c r="AR9" s="6"/>
      <c r="AS9" s="6"/>
      <c r="AT9" s="6"/>
      <c r="AU9" s="6"/>
      <c r="AV9" s="6"/>
      <c r="AW9" s="6"/>
      <c r="AX9" s="6"/>
      <c r="AY9" s="6"/>
      <c r="AZ9" s="6"/>
      <c r="BA9" s="6"/>
    </row>
    <row r="10" spans="1:53" ht="17.25" customHeight="1">
      <c r="A10" s="203"/>
      <c r="B10" s="196"/>
      <c r="C10" s="234"/>
      <c r="D10" s="215"/>
      <c r="E10" s="215"/>
      <c r="F10" s="215"/>
      <c r="G10" s="215"/>
      <c r="H10" s="215"/>
      <c r="I10" s="528"/>
      <c r="J10" s="528"/>
      <c r="K10" s="528"/>
      <c r="L10" s="528"/>
      <c r="M10" s="215"/>
      <c r="N10" s="252"/>
      <c r="O10" s="215"/>
      <c r="P10" s="215"/>
      <c r="Q10" s="215"/>
      <c r="R10" s="215"/>
      <c r="S10" s="239"/>
      <c r="T10" s="239"/>
      <c r="U10" s="239"/>
      <c r="V10" s="239"/>
      <c r="W10" s="239"/>
      <c r="X10" s="239"/>
      <c r="Y10" s="264"/>
      <c r="Z10" s="264"/>
      <c r="AA10" s="265"/>
      <c r="AB10" s="265"/>
      <c r="AC10" s="240"/>
      <c r="AD10" s="239"/>
      <c r="AE10" s="239"/>
      <c r="AF10" s="239"/>
      <c r="AG10" s="239"/>
      <c r="AH10" s="239"/>
      <c r="AI10" s="239"/>
      <c r="AJ10" s="239"/>
      <c r="AK10" s="239"/>
      <c r="AL10" s="239"/>
      <c r="AM10" s="212"/>
      <c r="AN10" s="219"/>
      <c r="AO10" s="263"/>
      <c r="AP10" s="6"/>
      <c r="AQ10" s="6"/>
      <c r="AR10" s="6"/>
      <c r="AS10" s="6"/>
      <c r="AT10" s="6"/>
      <c r="AU10" s="6"/>
      <c r="AV10" s="6"/>
      <c r="AW10" s="6"/>
      <c r="AX10" s="6"/>
      <c r="AY10" s="6"/>
      <c r="AZ10" s="6"/>
      <c r="BA10" s="6"/>
    </row>
    <row r="11" spans="1:53" ht="14.25">
      <c r="A11" s="203"/>
      <c r="B11" s="196"/>
      <c r="C11" s="234"/>
      <c r="D11" s="215"/>
      <c r="E11" s="215"/>
      <c r="F11" s="8"/>
      <c r="G11" s="8"/>
      <c r="H11" s="8"/>
      <c r="I11" s="8"/>
      <c r="J11" s="8"/>
      <c r="K11" s="8"/>
      <c r="L11" s="207"/>
      <c r="M11" s="215"/>
      <c r="N11" s="215"/>
      <c r="O11" s="215"/>
      <c r="P11" s="215"/>
      <c r="Q11" s="215"/>
      <c r="R11" s="215"/>
      <c r="S11" s="239"/>
      <c r="T11" s="239"/>
      <c r="U11" s="239"/>
      <c r="V11" s="239"/>
      <c r="W11" s="239"/>
      <c r="X11" s="239"/>
      <c r="Y11" s="239"/>
      <c r="Z11" s="239"/>
      <c r="AA11" s="240"/>
      <c r="AB11" s="240"/>
      <c r="AC11" s="240"/>
      <c r="AD11" s="239"/>
      <c r="AE11" s="239"/>
      <c r="AF11" s="239"/>
      <c r="AG11" s="239"/>
      <c r="AH11" s="239"/>
      <c r="AI11" s="239"/>
      <c r="AJ11" s="239"/>
      <c r="AK11" s="239"/>
      <c r="AL11" s="239"/>
      <c r="AM11" s="212"/>
      <c r="AN11" s="542"/>
      <c r="AO11" s="543"/>
      <c r="AP11" s="6"/>
      <c r="AQ11" s="6"/>
      <c r="AR11" s="6"/>
      <c r="AS11" s="6"/>
      <c r="AT11" s="6"/>
      <c r="AU11" s="6"/>
      <c r="AV11" s="6"/>
      <c r="AW11" s="6"/>
      <c r="AX11" s="6"/>
      <c r="AY11" s="6"/>
      <c r="AZ11" s="6"/>
      <c r="BA11" s="6"/>
    </row>
    <row r="12" spans="1:53" ht="14.25">
      <c r="A12" s="203"/>
      <c r="B12" s="196"/>
      <c r="C12" s="234"/>
      <c r="D12" s="215"/>
      <c r="E12" s="215"/>
      <c r="F12" s="6"/>
      <c r="G12" s="6"/>
      <c r="H12" s="6"/>
      <c r="I12" s="6"/>
      <c r="J12" s="6"/>
      <c r="K12" s="6"/>
      <c r="L12" s="260"/>
      <c r="M12" s="215"/>
      <c r="N12" s="215"/>
      <c r="O12" s="215"/>
      <c r="P12" s="215"/>
      <c r="Q12" s="215"/>
      <c r="R12" s="250"/>
      <c r="S12" s="239"/>
      <c r="T12" s="239"/>
      <c r="U12" s="249"/>
      <c r="V12" s="239"/>
      <c r="W12" s="239"/>
      <c r="X12" s="239"/>
      <c r="Y12" s="239"/>
      <c r="Z12" s="239"/>
      <c r="AA12" s="240"/>
      <c r="AB12" s="240"/>
      <c r="AC12" s="281" t="s">
        <v>264</v>
      </c>
      <c r="AD12" s="247"/>
      <c r="AE12" s="247"/>
      <c r="AF12" s="247"/>
      <c r="AG12" s="247"/>
      <c r="AH12" s="247"/>
      <c r="AI12" s="247"/>
      <c r="AJ12" s="239"/>
      <c r="AK12" s="239"/>
      <c r="AL12" s="239"/>
      <c r="AM12" s="212"/>
      <c r="AN12" s="542"/>
      <c r="AO12" s="543"/>
      <c r="AP12" s="6"/>
      <c r="AQ12" s="6"/>
      <c r="AR12" s="6"/>
      <c r="AS12" s="6"/>
      <c r="AT12" s="6"/>
      <c r="AU12" s="6"/>
      <c r="AV12" s="6"/>
      <c r="AW12" s="6"/>
      <c r="AX12" s="6"/>
      <c r="AY12" s="6"/>
      <c r="AZ12" s="6"/>
      <c r="BA12" s="6"/>
    </row>
    <row r="13" spans="1:53" ht="13.5">
      <c r="A13" s="203"/>
      <c r="B13" s="196"/>
      <c r="C13" s="234"/>
      <c r="D13" s="215"/>
      <c r="E13" s="215"/>
      <c r="F13" s="215"/>
      <c r="G13" s="215"/>
      <c r="H13" s="215"/>
      <c r="I13" s="528"/>
      <c r="J13" s="528"/>
      <c r="K13" s="528"/>
      <c r="L13" s="528"/>
      <c r="M13" s="215"/>
      <c r="N13" s="215"/>
      <c r="O13" s="215"/>
      <c r="P13" s="215"/>
      <c r="Q13" s="215"/>
      <c r="R13" s="250"/>
      <c r="S13" s="239"/>
      <c r="T13" s="239"/>
      <c r="U13" s="249"/>
      <c r="V13" s="239"/>
      <c r="W13" s="239"/>
      <c r="X13" s="239"/>
      <c r="Y13" s="239"/>
      <c r="Z13" s="239"/>
      <c r="AA13" s="240"/>
      <c r="AB13" s="240"/>
      <c r="AC13" s="240"/>
      <c r="AD13" s="234" t="s">
        <v>504</v>
      </c>
      <c r="AE13" s="1061">
        <f>AC51</f>
        <v>0</v>
      </c>
      <c r="AF13" s="1062"/>
      <c r="AG13" s="538" t="s">
        <v>505</v>
      </c>
      <c r="AH13" s="1066">
        <f>AH51</f>
        <v>0</v>
      </c>
      <c r="AI13" s="1067"/>
      <c r="AJ13" s="239"/>
      <c r="AK13" s="239"/>
      <c r="AL13" s="239"/>
      <c r="AM13" s="212"/>
      <c r="AN13" s="542"/>
      <c r="AO13" s="543"/>
      <c r="AP13" s="6"/>
      <c r="AQ13" s="6"/>
      <c r="AR13" s="6"/>
      <c r="AS13" s="6"/>
      <c r="AT13" s="6"/>
      <c r="AU13" s="6"/>
      <c r="AV13" s="6"/>
      <c r="AW13" s="6"/>
      <c r="AX13" s="6"/>
      <c r="AY13" s="6"/>
      <c r="AZ13" s="6"/>
      <c r="BA13" s="6"/>
    </row>
    <row r="14" spans="1:53" ht="13.5">
      <c r="A14" s="203"/>
      <c r="B14" s="196"/>
      <c r="C14" s="544"/>
      <c r="D14" s="215"/>
      <c r="E14" s="215"/>
      <c r="F14" s="215"/>
      <c r="G14" s="215"/>
      <c r="H14" s="215"/>
      <c r="I14" s="6" t="s">
        <v>265</v>
      </c>
      <c r="J14" s="528"/>
      <c r="K14" s="528"/>
      <c r="L14" s="528"/>
      <c r="M14" s="215"/>
      <c r="N14" s="215"/>
      <c r="O14" s="215"/>
      <c r="P14" s="215"/>
      <c r="Q14" s="215"/>
      <c r="R14" s="250"/>
      <c r="S14" s="247"/>
      <c r="T14" s="247"/>
      <c r="U14" s="251"/>
      <c r="V14" s="239"/>
      <c r="W14" s="239"/>
      <c r="X14" s="239"/>
      <c r="Y14" s="239"/>
      <c r="Z14" s="281" t="s">
        <v>263</v>
      </c>
      <c r="AA14" s="248"/>
      <c r="AB14" s="248"/>
      <c r="AC14" s="248"/>
      <c r="AD14" s="247"/>
      <c r="AE14" s="247"/>
      <c r="AF14" s="247"/>
      <c r="AG14" s="239"/>
      <c r="AH14" s="239"/>
      <c r="AI14" s="239"/>
      <c r="AJ14" s="239"/>
      <c r="AK14" s="239"/>
      <c r="AL14" s="239"/>
      <c r="AM14" s="212"/>
      <c r="AN14" s="542"/>
      <c r="AO14" s="543"/>
      <c r="AP14" s="6"/>
      <c r="AQ14" s="8"/>
      <c r="AR14" s="6"/>
      <c r="AS14" s="6"/>
      <c r="AT14" s="6"/>
      <c r="AU14" s="6"/>
      <c r="AV14" s="6"/>
      <c r="AW14" s="6"/>
      <c r="AX14" s="6"/>
      <c r="AY14" s="6"/>
      <c r="AZ14" s="6"/>
      <c r="BA14" s="6"/>
    </row>
    <row r="15" spans="1:53" ht="13.5">
      <c r="A15" s="203"/>
      <c r="B15" s="196"/>
      <c r="C15" s="544"/>
      <c r="D15" s="241"/>
      <c r="E15" s="545"/>
      <c r="F15" s="545"/>
      <c r="G15" s="545"/>
      <c r="H15" s="241"/>
      <c r="I15" s="545"/>
      <c r="J15" s="478" t="s">
        <v>498</v>
      </c>
      <c r="K15" s="1064">
        <f>Q51</f>
        <v>0</v>
      </c>
      <c r="L15" s="956"/>
      <c r="M15" s="546" t="s">
        <v>499</v>
      </c>
      <c r="N15" s="1065">
        <f>V51</f>
        <v>0</v>
      </c>
      <c r="O15" s="1058"/>
      <c r="P15" s="283"/>
      <c r="Q15" s="239"/>
      <c r="R15" s="239"/>
      <c r="S15" s="239"/>
      <c r="T15" s="239"/>
      <c r="U15" s="239"/>
      <c r="V15" s="239"/>
      <c r="W15" s="239"/>
      <c r="X15" s="239"/>
      <c r="Y15" s="239"/>
      <c r="Z15" s="239"/>
      <c r="AA15" s="239"/>
      <c r="AB15" s="477" t="s">
        <v>498</v>
      </c>
      <c r="AC15" s="956">
        <f>AH29</f>
        <v>0</v>
      </c>
      <c r="AD15" s="956"/>
      <c r="AE15" s="535" t="s">
        <v>499</v>
      </c>
      <c r="AF15" s="1058">
        <f>AK29</f>
        <v>0</v>
      </c>
      <c r="AG15" s="1060"/>
      <c r="AH15" s="239"/>
      <c r="AI15" s="239"/>
      <c r="AJ15" s="239"/>
      <c r="AK15" s="239"/>
      <c r="AL15" s="239"/>
      <c r="AM15" s="32"/>
      <c r="AN15" s="547"/>
      <c r="AO15" s="548"/>
      <c r="AP15" s="6"/>
      <c r="AQ15" s="8"/>
      <c r="AR15" s="6"/>
      <c r="AS15" s="6"/>
      <c r="AT15" s="6"/>
      <c r="AU15" s="6"/>
      <c r="AV15" s="6"/>
      <c r="AW15" s="6"/>
      <c r="AX15" s="6"/>
      <c r="AY15" s="6"/>
      <c r="AZ15" s="6"/>
      <c r="BA15" s="6"/>
    </row>
    <row r="16" spans="1:53" ht="13.5">
      <c r="A16" s="549"/>
      <c r="B16" s="550"/>
      <c r="C16" s="246"/>
      <c r="D16" s="551"/>
      <c r="E16" s="551"/>
      <c r="F16" s="551"/>
      <c r="G16" s="256"/>
      <c r="H16" s="256"/>
      <c r="I16" s="256"/>
      <c r="J16" s="256"/>
      <c r="K16" s="256"/>
      <c r="L16" s="256"/>
      <c r="M16" s="256"/>
      <c r="N16" s="256"/>
      <c r="O16" s="248"/>
      <c r="P16" s="248"/>
      <c r="Q16" s="248"/>
      <c r="R16" s="248"/>
      <c r="S16" s="248"/>
      <c r="T16" s="248"/>
      <c r="U16" s="248"/>
      <c r="V16" s="248"/>
      <c r="W16" s="248"/>
      <c r="X16" s="248"/>
      <c r="Y16" s="248"/>
      <c r="Z16" s="248"/>
      <c r="AA16" s="247"/>
      <c r="AB16" s="247"/>
      <c r="AC16" s="247"/>
      <c r="AD16" s="247"/>
      <c r="AE16" s="247"/>
      <c r="AF16" s="247"/>
      <c r="AG16" s="247"/>
      <c r="AH16" s="247"/>
      <c r="AI16" s="247"/>
      <c r="AJ16" s="247"/>
      <c r="AK16" s="247"/>
      <c r="AL16" s="247"/>
      <c r="AM16" s="1037" t="s">
        <v>69</v>
      </c>
      <c r="AN16" s="1056"/>
      <c r="AO16" s="1057"/>
      <c r="AP16" s="6"/>
      <c r="AQ16" s="6"/>
      <c r="AR16" s="6"/>
      <c r="AS16" s="6"/>
      <c r="AT16" s="6"/>
      <c r="AU16" s="6"/>
      <c r="AV16" s="6"/>
      <c r="AW16" s="6"/>
      <c r="AX16" s="6"/>
      <c r="AY16" s="6"/>
      <c r="AZ16" s="6"/>
      <c r="BA16" s="6"/>
    </row>
    <row r="17" spans="1:53" ht="14.25">
      <c r="A17" s="552"/>
      <c r="B17" s="553"/>
      <c r="C17" s="272"/>
      <c r="D17" s="528"/>
      <c r="E17" s="554" t="s">
        <v>47</v>
      </c>
      <c r="F17" s="216"/>
      <c r="G17" s="216"/>
      <c r="H17" s="216"/>
      <c r="I17" s="216"/>
      <c r="J17" s="216"/>
      <c r="K17" s="216"/>
      <c r="L17" s="216"/>
      <c r="M17" s="216"/>
      <c r="N17" s="217"/>
      <c r="O17" s="262"/>
      <c r="P17" s="262"/>
      <c r="Q17" s="955" t="s">
        <v>500</v>
      </c>
      <c r="R17" s="955"/>
      <c r="S17" s="262"/>
      <c r="T17" s="262"/>
      <c r="U17" s="555"/>
      <c r="V17" s="262"/>
      <c r="W17" s="955" t="s">
        <v>501</v>
      </c>
      <c r="X17" s="955"/>
      <c r="Y17" s="262"/>
      <c r="Z17" s="556"/>
      <c r="AA17" s="267"/>
      <c r="AB17" s="267"/>
      <c r="AC17" s="955" t="s">
        <v>502</v>
      </c>
      <c r="AD17" s="955"/>
      <c r="AE17" s="267"/>
      <c r="AF17" s="268"/>
      <c r="AG17" s="267"/>
      <c r="AH17" s="267"/>
      <c r="AI17" s="955" t="s">
        <v>503</v>
      </c>
      <c r="AJ17" s="955"/>
      <c r="AK17" s="267"/>
      <c r="AL17" s="268"/>
      <c r="AM17" s="214" t="s">
        <v>72</v>
      </c>
      <c r="AN17" s="38" t="s">
        <v>73</v>
      </c>
      <c r="AO17" s="67" t="s">
        <v>74</v>
      </c>
      <c r="AP17" s="6"/>
      <c r="AQ17" s="6"/>
      <c r="AR17" s="6"/>
      <c r="AS17" s="6"/>
      <c r="AT17" s="6"/>
      <c r="AU17" s="6"/>
      <c r="AV17" s="6"/>
      <c r="AW17" s="6"/>
      <c r="AX17" s="6"/>
      <c r="AY17" s="6"/>
      <c r="AZ17" s="6"/>
      <c r="BA17" s="6"/>
    </row>
    <row r="18" spans="1:53" ht="15" customHeight="1">
      <c r="A18" s="1012" t="s">
        <v>383</v>
      </c>
      <c r="B18" s="1013"/>
      <c r="C18" s="1034" t="s">
        <v>244</v>
      </c>
      <c r="D18" s="984" t="s">
        <v>396</v>
      </c>
      <c r="E18" s="957"/>
      <c r="F18" s="957"/>
      <c r="G18" s="957"/>
      <c r="H18" s="957"/>
      <c r="I18" s="957"/>
      <c r="J18" s="957"/>
      <c r="K18" s="957"/>
      <c r="L18" s="957"/>
      <c r="M18" s="957"/>
      <c r="N18" s="958"/>
      <c r="O18" s="952">
        <v>0</v>
      </c>
      <c r="P18" s="953"/>
      <c r="Q18" s="953"/>
      <c r="R18" s="953"/>
      <c r="S18" s="953"/>
      <c r="T18" s="954"/>
      <c r="U18" s="952"/>
      <c r="V18" s="953"/>
      <c r="W18" s="953"/>
      <c r="X18" s="953"/>
      <c r="Y18" s="953"/>
      <c r="Z18" s="954"/>
      <c r="AA18" s="952"/>
      <c r="AB18" s="953"/>
      <c r="AC18" s="953"/>
      <c r="AD18" s="953"/>
      <c r="AE18" s="953"/>
      <c r="AF18" s="954"/>
      <c r="AG18" s="952"/>
      <c r="AH18" s="953"/>
      <c r="AI18" s="953"/>
      <c r="AJ18" s="953"/>
      <c r="AK18" s="953"/>
      <c r="AL18" s="954"/>
      <c r="AM18" s="452"/>
      <c r="AN18" s="1008"/>
      <c r="AO18" s="1005" t="s">
        <v>506</v>
      </c>
      <c r="AP18" s="6"/>
      <c r="AQ18" s="6"/>
      <c r="AR18" s="6"/>
      <c r="AS18" s="6"/>
      <c r="AT18" s="6"/>
      <c r="AU18" s="6"/>
      <c r="AV18" s="6"/>
      <c r="AW18" s="6"/>
      <c r="AX18" s="6"/>
      <c r="AY18" s="6"/>
      <c r="AZ18" s="6"/>
      <c r="BA18" s="6"/>
    </row>
    <row r="19" spans="1:53" ht="13.5">
      <c r="A19" s="1012"/>
      <c r="B19" s="1013"/>
      <c r="C19" s="1035"/>
      <c r="D19" s="983" t="s">
        <v>397</v>
      </c>
      <c r="E19" s="975"/>
      <c r="F19" s="975"/>
      <c r="G19" s="975"/>
      <c r="H19" s="975"/>
      <c r="I19" s="1040" t="s">
        <v>249</v>
      </c>
      <c r="J19" s="1041"/>
      <c r="K19" s="1041"/>
      <c r="L19" s="1041"/>
      <c r="M19" s="1041"/>
      <c r="N19" s="1042"/>
      <c r="O19" s="952"/>
      <c r="P19" s="953"/>
      <c r="Q19" s="953"/>
      <c r="R19" s="953"/>
      <c r="S19" s="953"/>
      <c r="T19" s="954"/>
      <c r="U19" s="952"/>
      <c r="V19" s="953"/>
      <c r="W19" s="953"/>
      <c r="X19" s="953"/>
      <c r="Y19" s="953"/>
      <c r="Z19" s="954"/>
      <c r="AA19" s="952"/>
      <c r="AB19" s="953"/>
      <c r="AC19" s="953"/>
      <c r="AD19" s="953"/>
      <c r="AE19" s="953"/>
      <c r="AF19" s="954"/>
      <c r="AG19" s="952"/>
      <c r="AH19" s="953"/>
      <c r="AI19" s="953"/>
      <c r="AJ19" s="953"/>
      <c r="AK19" s="953"/>
      <c r="AL19" s="954"/>
      <c r="AM19" s="452"/>
      <c r="AN19" s="1009"/>
      <c r="AO19" s="1006"/>
      <c r="AP19" s="6"/>
      <c r="AQ19" s="6"/>
      <c r="AR19" s="6"/>
      <c r="AS19" s="6"/>
      <c r="AT19" s="6"/>
      <c r="AU19" s="6"/>
      <c r="AV19" s="6"/>
      <c r="AW19" s="6"/>
      <c r="AX19" s="6"/>
      <c r="AY19" s="6"/>
      <c r="AZ19" s="6"/>
      <c r="BA19" s="6"/>
    </row>
    <row r="20" spans="1:53" ht="13.5">
      <c r="A20" s="1012"/>
      <c r="B20" s="1013"/>
      <c r="C20" s="973"/>
      <c r="D20" s="977"/>
      <c r="E20" s="978"/>
      <c r="F20" s="978"/>
      <c r="G20" s="978"/>
      <c r="H20" s="978"/>
      <c r="I20" s="1040" t="s">
        <v>250</v>
      </c>
      <c r="J20" s="1041"/>
      <c r="K20" s="1041"/>
      <c r="L20" s="1041"/>
      <c r="M20" s="1041"/>
      <c r="N20" s="1042"/>
      <c r="O20" s="952"/>
      <c r="P20" s="953"/>
      <c r="Q20" s="953"/>
      <c r="R20" s="953"/>
      <c r="S20" s="953"/>
      <c r="T20" s="954"/>
      <c r="U20" s="952"/>
      <c r="V20" s="953"/>
      <c r="W20" s="953"/>
      <c r="X20" s="953"/>
      <c r="Y20" s="953"/>
      <c r="Z20" s="954"/>
      <c r="AA20" s="952"/>
      <c r="AB20" s="953"/>
      <c r="AC20" s="953"/>
      <c r="AD20" s="953"/>
      <c r="AE20" s="953"/>
      <c r="AF20" s="954"/>
      <c r="AG20" s="952"/>
      <c r="AH20" s="953"/>
      <c r="AI20" s="953"/>
      <c r="AJ20" s="953"/>
      <c r="AK20" s="953"/>
      <c r="AL20" s="954"/>
      <c r="AM20" s="452"/>
      <c r="AN20" s="1010"/>
      <c r="AO20" s="1006"/>
      <c r="AP20" s="6"/>
      <c r="AQ20" s="6"/>
      <c r="AR20" s="6"/>
      <c r="AS20" s="6"/>
      <c r="AT20" s="6"/>
      <c r="AU20" s="6"/>
      <c r="AV20" s="6"/>
      <c r="AW20" s="6"/>
      <c r="AX20" s="6"/>
      <c r="AY20" s="6"/>
      <c r="AZ20" s="6"/>
      <c r="BA20" s="6"/>
    </row>
    <row r="21" spans="1:53" ht="13.5">
      <c r="A21" s="1012"/>
      <c r="B21" s="1013"/>
      <c r="C21" s="973"/>
      <c r="D21" s="980"/>
      <c r="E21" s="981"/>
      <c r="F21" s="981"/>
      <c r="G21" s="981"/>
      <c r="H21" s="981"/>
      <c r="I21" s="1037" t="s">
        <v>256</v>
      </c>
      <c r="J21" s="1038"/>
      <c r="K21" s="1038"/>
      <c r="L21" s="1038"/>
      <c r="M21" s="1038"/>
      <c r="N21" s="1039"/>
      <c r="O21" s="952"/>
      <c r="P21" s="953"/>
      <c r="Q21" s="953"/>
      <c r="R21" s="953"/>
      <c r="S21" s="953"/>
      <c r="T21" s="954"/>
      <c r="U21" s="952"/>
      <c r="V21" s="953"/>
      <c r="W21" s="953"/>
      <c r="X21" s="953"/>
      <c r="Y21" s="953"/>
      <c r="Z21" s="954"/>
      <c r="AA21" s="952"/>
      <c r="AB21" s="953"/>
      <c r="AC21" s="953"/>
      <c r="AD21" s="953"/>
      <c r="AE21" s="953"/>
      <c r="AF21" s="954"/>
      <c r="AG21" s="952"/>
      <c r="AH21" s="953"/>
      <c r="AI21" s="953"/>
      <c r="AJ21" s="953"/>
      <c r="AK21" s="953"/>
      <c r="AL21" s="954"/>
      <c r="AM21" s="452"/>
      <c r="AN21" s="1010"/>
      <c r="AO21" s="1006"/>
      <c r="AP21" s="6"/>
      <c r="AQ21" s="6"/>
      <c r="AR21" s="8"/>
      <c r="AS21" s="6"/>
      <c r="AT21" s="6"/>
      <c r="AU21" s="6"/>
      <c r="AV21" s="6"/>
      <c r="AW21" s="6"/>
      <c r="AX21" s="6"/>
      <c r="AY21" s="6"/>
      <c r="AZ21" s="6"/>
      <c r="BA21" s="6"/>
    </row>
    <row r="22" spans="1:53" ht="13.5">
      <c r="A22" s="1012"/>
      <c r="B22" s="1013"/>
      <c r="C22" s="973"/>
      <c r="D22" s="1075" t="s">
        <v>417</v>
      </c>
      <c r="E22" s="1076"/>
      <c r="F22" s="1076"/>
      <c r="G22" s="1076"/>
      <c r="H22" s="1077"/>
      <c r="I22" s="1037" t="s">
        <v>507</v>
      </c>
      <c r="J22" s="1038"/>
      <c r="K22" s="1038"/>
      <c r="L22" s="1038"/>
      <c r="M22" s="1038"/>
      <c r="N22" s="1039"/>
      <c r="O22" s="952"/>
      <c r="P22" s="953"/>
      <c r="Q22" s="953"/>
      <c r="R22" s="953"/>
      <c r="S22" s="953"/>
      <c r="T22" s="954"/>
      <c r="U22" s="952"/>
      <c r="V22" s="953"/>
      <c r="W22" s="953"/>
      <c r="X22" s="953"/>
      <c r="Y22" s="953"/>
      <c r="Z22" s="954"/>
      <c r="AA22" s="952">
        <v>0</v>
      </c>
      <c r="AB22" s="953"/>
      <c r="AC22" s="953"/>
      <c r="AD22" s="953"/>
      <c r="AE22" s="953"/>
      <c r="AF22" s="954"/>
      <c r="AG22" s="952"/>
      <c r="AH22" s="953"/>
      <c r="AI22" s="953"/>
      <c r="AJ22" s="953"/>
      <c r="AK22" s="953"/>
      <c r="AL22" s="954"/>
      <c r="AM22" s="452"/>
      <c r="AN22" s="1010"/>
      <c r="AO22" s="1006"/>
      <c r="AP22" s="6"/>
      <c r="AQ22" s="6"/>
      <c r="AR22" s="6"/>
      <c r="AS22" s="6"/>
      <c r="AT22" s="6"/>
      <c r="AU22" s="6"/>
      <c r="AV22" s="6"/>
      <c r="AW22" s="6"/>
      <c r="AX22" s="6"/>
      <c r="AY22" s="6"/>
      <c r="AZ22" s="6"/>
      <c r="BA22" s="6"/>
    </row>
    <row r="23" spans="1:53" ht="13.5">
      <c r="A23" s="1012"/>
      <c r="B23" s="1013"/>
      <c r="C23" s="973"/>
      <c r="D23" s="1078"/>
      <c r="E23" s="1079"/>
      <c r="F23" s="1079"/>
      <c r="G23" s="1079"/>
      <c r="H23" s="1080"/>
      <c r="I23" s="1037" t="s">
        <v>508</v>
      </c>
      <c r="J23" s="1038"/>
      <c r="K23" s="1038"/>
      <c r="L23" s="1038"/>
      <c r="M23" s="1038"/>
      <c r="N23" s="1039"/>
      <c r="O23" s="952"/>
      <c r="P23" s="953"/>
      <c r="Q23" s="953"/>
      <c r="R23" s="953"/>
      <c r="S23" s="953"/>
      <c r="T23" s="954"/>
      <c r="U23" s="952"/>
      <c r="V23" s="953"/>
      <c r="W23" s="953"/>
      <c r="X23" s="953"/>
      <c r="Y23" s="953"/>
      <c r="Z23" s="954"/>
      <c r="AA23" s="952"/>
      <c r="AB23" s="953"/>
      <c r="AC23" s="953"/>
      <c r="AD23" s="953"/>
      <c r="AE23" s="953"/>
      <c r="AF23" s="954"/>
      <c r="AG23" s="952"/>
      <c r="AH23" s="953"/>
      <c r="AI23" s="953"/>
      <c r="AJ23" s="953"/>
      <c r="AK23" s="953"/>
      <c r="AL23" s="954"/>
      <c r="AM23" s="452"/>
      <c r="AN23" s="1010"/>
      <c r="AO23" s="1006"/>
      <c r="AP23" s="6"/>
      <c r="AQ23" s="6"/>
      <c r="AR23" s="6"/>
      <c r="AS23" s="6"/>
      <c r="AT23" s="6"/>
      <c r="AU23" s="6"/>
      <c r="AV23" s="6"/>
      <c r="AW23" s="6"/>
      <c r="AX23" s="6"/>
      <c r="AY23" s="6"/>
      <c r="AZ23" s="6"/>
      <c r="BA23" s="6"/>
    </row>
    <row r="24" spans="1:53" ht="13.5">
      <c r="A24" s="1012"/>
      <c r="B24" s="1013"/>
      <c r="C24" s="1036"/>
      <c r="D24" s="984" t="s">
        <v>398</v>
      </c>
      <c r="E24" s="957"/>
      <c r="F24" s="957"/>
      <c r="G24" s="957"/>
      <c r="H24" s="957"/>
      <c r="I24" s="957"/>
      <c r="J24" s="957"/>
      <c r="K24" s="957"/>
      <c r="L24" s="957"/>
      <c r="M24" s="957"/>
      <c r="N24" s="958"/>
      <c r="O24" s="952"/>
      <c r="P24" s="953"/>
      <c r="Q24" s="953"/>
      <c r="R24" s="953"/>
      <c r="S24" s="953"/>
      <c r="T24" s="954"/>
      <c r="U24" s="952"/>
      <c r="V24" s="953"/>
      <c r="W24" s="953"/>
      <c r="X24" s="953"/>
      <c r="Y24" s="953"/>
      <c r="Z24" s="954"/>
      <c r="AA24" s="952"/>
      <c r="AB24" s="953"/>
      <c r="AC24" s="953"/>
      <c r="AD24" s="953"/>
      <c r="AE24" s="953"/>
      <c r="AF24" s="954"/>
      <c r="AG24" s="952">
        <v>0</v>
      </c>
      <c r="AH24" s="953"/>
      <c r="AI24" s="953"/>
      <c r="AJ24" s="953"/>
      <c r="AK24" s="953"/>
      <c r="AL24" s="954"/>
      <c r="AM24" s="452"/>
      <c r="AN24" s="1011"/>
      <c r="AO24" s="1007"/>
      <c r="AP24" s="6"/>
      <c r="AQ24" s="6"/>
      <c r="AR24" s="6"/>
      <c r="AS24" s="6"/>
      <c r="AT24" s="6"/>
      <c r="AU24" s="6"/>
      <c r="AV24" s="6"/>
      <c r="AW24" s="6"/>
      <c r="AX24" s="6"/>
      <c r="AY24" s="6"/>
      <c r="AZ24" s="6"/>
      <c r="BA24" s="6"/>
    </row>
    <row r="25" spans="1:53" ht="14.25">
      <c r="A25" s="1012"/>
      <c r="B25" s="1013"/>
      <c r="C25" s="714"/>
      <c r="D25" s="714"/>
      <c r="E25" s="714"/>
      <c r="F25" s="714"/>
      <c r="G25" s="714"/>
      <c r="H25" s="714"/>
      <c r="I25" s="714"/>
      <c r="J25" s="714"/>
      <c r="K25" s="714"/>
      <c r="L25" s="714"/>
      <c r="M25" s="714"/>
      <c r="N25" s="697"/>
      <c r="O25" s="262"/>
      <c r="P25" s="262"/>
      <c r="Q25" s="955" t="s">
        <v>509</v>
      </c>
      <c r="R25" s="955"/>
      <c r="S25" s="262"/>
      <c r="T25" s="262"/>
      <c r="U25" s="555"/>
      <c r="V25" s="262"/>
      <c r="W25" s="955" t="s">
        <v>510</v>
      </c>
      <c r="X25" s="955"/>
      <c r="Y25" s="262"/>
      <c r="Z25" s="556"/>
      <c r="AA25" s="267"/>
      <c r="AB25" s="267"/>
      <c r="AC25" s="955" t="s">
        <v>511</v>
      </c>
      <c r="AD25" s="955"/>
      <c r="AE25" s="267"/>
      <c r="AF25" s="268"/>
      <c r="AG25" s="267"/>
      <c r="AH25" s="267"/>
      <c r="AI25" s="955" t="s">
        <v>512</v>
      </c>
      <c r="AJ25" s="955"/>
      <c r="AK25" s="267"/>
      <c r="AL25" s="268"/>
      <c r="AM25" s="214" t="s">
        <v>72</v>
      </c>
      <c r="AN25" s="38" t="s">
        <v>73</v>
      </c>
      <c r="AO25" s="67" t="s">
        <v>74</v>
      </c>
      <c r="AP25" s="7"/>
      <c r="AQ25" s="6"/>
      <c r="AR25" s="6"/>
      <c r="AS25" s="6"/>
      <c r="AT25" s="6"/>
      <c r="AU25" s="6"/>
      <c r="AV25" s="6"/>
      <c r="AW25" s="6"/>
      <c r="AX25" s="6"/>
      <c r="AY25" s="6"/>
      <c r="AZ25" s="6"/>
      <c r="BA25" s="6"/>
    </row>
    <row r="26" spans="1:53" ht="13.5">
      <c r="A26" s="1012"/>
      <c r="B26" s="1013"/>
      <c r="C26" s="974" t="s">
        <v>251</v>
      </c>
      <c r="D26" s="975"/>
      <c r="E26" s="975"/>
      <c r="F26" s="975"/>
      <c r="G26" s="975"/>
      <c r="H26" s="975"/>
      <c r="I26" s="975"/>
      <c r="J26" s="976"/>
      <c r="K26" s="984" t="s">
        <v>513</v>
      </c>
      <c r="L26" s="957"/>
      <c r="M26" s="957"/>
      <c r="N26" s="958"/>
      <c r="O26" s="959">
        <v>0</v>
      </c>
      <c r="P26" s="1016"/>
      <c r="Q26" s="1016"/>
      <c r="R26" s="1016"/>
      <c r="S26" s="1016"/>
      <c r="T26" s="1017"/>
      <c r="U26" s="959">
        <v>0</v>
      </c>
      <c r="V26" s="1016"/>
      <c r="W26" s="1016"/>
      <c r="X26" s="1016"/>
      <c r="Y26" s="1016"/>
      <c r="Z26" s="1017"/>
      <c r="AA26" s="959">
        <v>0</v>
      </c>
      <c r="AB26" s="1016"/>
      <c r="AC26" s="1016"/>
      <c r="AD26" s="1016"/>
      <c r="AE26" s="1016"/>
      <c r="AF26" s="1017"/>
      <c r="AG26" s="959">
        <v>0</v>
      </c>
      <c r="AH26" s="1016"/>
      <c r="AI26" s="1016"/>
      <c r="AJ26" s="1016"/>
      <c r="AK26" s="1016"/>
      <c r="AL26" s="1017"/>
      <c r="AM26" s="557"/>
      <c r="AN26" s="1071"/>
      <c r="AO26" s="559"/>
      <c r="AP26" s="7"/>
      <c r="AQ26" s="6"/>
      <c r="AR26" s="6"/>
      <c r="AS26" s="6"/>
      <c r="AT26" s="6"/>
      <c r="AU26" s="6"/>
      <c r="AV26" s="6"/>
      <c r="AW26" s="6"/>
      <c r="AX26" s="6"/>
      <c r="AY26" s="6"/>
      <c r="AZ26" s="6"/>
      <c r="BA26" s="6"/>
    </row>
    <row r="27" spans="1:53" ht="13.5">
      <c r="A27" s="1012"/>
      <c r="B27" s="1013"/>
      <c r="C27" s="977"/>
      <c r="D27" s="978"/>
      <c r="E27" s="978"/>
      <c r="F27" s="978"/>
      <c r="G27" s="978"/>
      <c r="H27" s="978"/>
      <c r="I27" s="978"/>
      <c r="J27" s="979"/>
      <c r="K27" s="984" t="s">
        <v>514</v>
      </c>
      <c r="L27" s="957"/>
      <c r="M27" s="957"/>
      <c r="N27" s="958"/>
      <c r="O27" s="959">
        <v>0</v>
      </c>
      <c r="P27" s="1016"/>
      <c r="Q27" s="1016"/>
      <c r="R27" s="1016"/>
      <c r="S27" s="1016"/>
      <c r="T27" s="1017"/>
      <c r="U27" s="959">
        <v>0</v>
      </c>
      <c r="V27" s="1016"/>
      <c r="W27" s="1016"/>
      <c r="X27" s="1016"/>
      <c r="Y27" s="1016"/>
      <c r="Z27" s="1017"/>
      <c r="AA27" s="959">
        <v>0</v>
      </c>
      <c r="AB27" s="1016"/>
      <c r="AC27" s="1016"/>
      <c r="AD27" s="1016"/>
      <c r="AE27" s="1016"/>
      <c r="AF27" s="1017"/>
      <c r="AG27" s="959">
        <v>0</v>
      </c>
      <c r="AH27" s="1016"/>
      <c r="AI27" s="1016"/>
      <c r="AJ27" s="1016"/>
      <c r="AK27" s="1016"/>
      <c r="AL27" s="1017"/>
      <c r="AM27" s="557"/>
      <c r="AN27" s="1010"/>
      <c r="AO27" s="1005" t="s">
        <v>515</v>
      </c>
      <c r="AP27" s="7"/>
      <c r="AQ27" s="6"/>
      <c r="AR27" s="6"/>
      <c r="AS27" s="6"/>
      <c r="AT27" s="6"/>
      <c r="AU27" s="6"/>
      <c r="AV27" s="6"/>
      <c r="AW27" s="6"/>
      <c r="AX27" s="6"/>
      <c r="AY27" s="6"/>
      <c r="AZ27" s="6"/>
      <c r="BA27" s="6"/>
    </row>
    <row r="28" spans="1:53" ht="14.25">
      <c r="A28" s="1012"/>
      <c r="B28" s="1013"/>
      <c r="C28" s="977"/>
      <c r="D28" s="978"/>
      <c r="E28" s="978"/>
      <c r="F28" s="978"/>
      <c r="G28" s="978"/>
      <c r="H28" s="978"/>
      <c r="I28" s="978"/>
      <c r="J28" s="979"/>
      <c r="K28" s="1028" t="s">
        <v>516</v>
      </c>
      <c r="L28" s="991"/>
      <c r="M28" s="991"/>
      <c r="N28" s="1029"/>
      <c r="O28" s="959">
        <v>0</v>
      </c>
      <c r="P28" s="960"/>
      <c r="Q28" s="960"/>
      <c r="R28" s="960"/>
      <c r="S28" s="960"/>
      <c r="T28" s="961"/>
      <c r="U28" s="959">
        <v>0</v>
      </c>
      <c r="V28" s="960"/>
      <c r="W28" s="960"/>
      <c r="X28" s="960"/>
      <c r="Y28" s="960"/>
      <c r="Z28" s="961"/>
      <c r="AA28" s="959">
        <v>0</v>
      </c>
      <c r="AB28" s="960"/>
      <c r="AC28" s="960"/>
      <c r="AD28" s="960"/>
      <c r="AE28" s="960"/>
      <c r="AF28" s="961"/>
      <c r="AG28" s="959">
        <v>0</v>
      </c>
      <c r="AH28" s="960"/>
      <c r="AI28" s="960"/>
      <c r="AJ28" s="960"/>
      <c r="AK28" s="960"/>
      <c r="AL28" s="961"/>
      <c r="AM28" s="557"/>
      <c r="AN28" s="1011"/>
      <c r="AO28" s="1007"/>
      <c r="AP28" s="7"/>
      <c r="AQ28" s="6"/>
      <c r="AR28" s="6"/>
      <c r="AS28" s="6"/>
      <c r="AT28" s="6"/>
      <c r="AU28" s="6"/>
      <c r="AV28" s="6"/>
      <c r="AW28" s="6"/>
      <c r="AX28" s="6"/>
      <c r="AY28" s="6"/>
      <c r="AZ28" s="6"/>
      <c r="BA28" s="6"/>
    </row>
    <row r="29" spans="1:53" ht="13.5">
      <c r="A29" s="1012"/>
      <c r="B29" s="1013"/>
      <c r="C29" s="977"/>
      <c r="D29" s="978"/>
      <c r="E29" s="978"/>
      <c r="F29" s="978"/>
      <c r="G29" s="978"/>
      <c r="H29" s="978"/>
      <c r="I29" s="978"/>
      <c r="J29" s="979"/>
      <c r="K29" s="1030" t="s">
        <v>238</v>
      </c>
      <c r="L29" s="1031"/>
      <c r="M29" s="1031"/>
      <c r="N29" s="1032"/>
      <c r="O29" s="269" t="s">
        <v>295</v>
      </c>
      <c r="P29" s="962"/>
      <c r="Q29" s="962"/>
      <c r="R29" s="197" t="s">
        <v>517</v>
      </c>
      <c r="S29" s="962"/>
      <c r="T29" s="963"/>
      <c r="U29" s="269" t="s">
        <v>295</v>
      </c>
      <c r="V29" s="962"/>
      <c r="W29" s="962"/>
      <c r="X29" s="197" t="s">
        <v>517</v>
      </c>
      <c r="Y29" s="962"/>
      <c r="Z29" s="963"/>
      <c r="AA29" s="269" t="s">
        <v>295</v>
      </c>
      <c r="AB29" s="962"/>
      <c r="AC29" s="962"/>
      <c r="AD29" s="197" t="s">
        <v>517</v>
      </c>
      <c r="AE29" s="962"/>
      <c r="AF29" s="963"/>
      <c r="AG29" s="269" t="s">
        <v>295</v>
      </c>
      <c r="AH29" s="962"/>
      <c r="AI29" s="962"/>
      <c r="AJ29" s="197" t="s">
        <v>517</v>
      </c>
      <c r="AK29" s="962"/>
      <c r="AL29" s="963"/>
      <c r="AM29" s="557"/>
      <c r="AN29" s="558"/>
      <c r="AO29" s="560"/>
      <c r="AP29" s="7"/>
      <c r="AQ29" s="6"/>
      <c r="AR29" s="6"/>
      <c r="AS29" s="6"/>
      <c r="AT29" s="6"/>
      <c r="AU29" s="6"/>
      <c r="AV29" s="6"/>
      <c r="AW29" s="6"/>
      <c r="AX29" s="6"/>
      <c r="AY29" s="6"/>
      <c r="AZ29" s="6"/>
      <c r="BA29" s="6"/>
    </row>
    <row r="30" spans="1:53" ht="13.5">
      <c r="A30" s="1012"/>
      <c r="B30" s="1013"/>
      <c r="C30" s="970" t="s">
        <v>255</v>
      </c>
      <c r="D30" s="971"/>
      <c r="E30" s="974" t="s">
        <v>239</v>
      </c>
      <c r="F30" s="975"/>
      <c r="G30" s="975"/>
      <c r="H30" s="975"/>
      <c r="I30" s="975"/>
      <c r="J30" s="976"/>
      <c r="K30" s="957" t="s">
        <v>253</v>
      </c>
      <c r="L30" s="957"/>
      <c r="M30" s="957"/>
      <c r="N30" s="958"/>
      <c r="O30" s="1002">
        <v>0</v>
      </c>
      <c r="P30" s="1003"/>
      <c r="Q30" s="1003"/>
      <c r="R30" s="1003"/>
      <c r="S30" s="1003"/>
      <c r="T30" s="1004"/>
      <c r="U30" s="964">
        <v>0</v>
      </c>
      <c r="V30" s="965"/>
      <c r="W30" s="965"/>
      <c r="X30" s="965"/>
      <c r="Y30" s="965"/>
      <c r="Z30" s="966"/>
      <c r="AA30" s="964">
        <v>0</v>
      </c>
      <c r="AB30" s="965"/>
      <c r="AC30" s="965"/>
      <c r="AD30" s="965"/>
      <c r="AE30" s="965"/>
      <c r="AF30" s="966"/>
      <c r="AG30" s="964">
        <v>0</v>
      </c>
      <c r="AH30" s="965"/>
      <c r="AI30" s="965"/>
      <c r="AJ30" s="965"/>
      <c r="AK30" s="965"/>
      <c r="AL30" s="966"/>
      <c r="AM30" s="452"/>
      <c r="AN30" s="827"/>
      <c r="AO30" s="808" t="s">
        <v>518</v>
      </c>
      <c r="AP30" s="7"/>
      <c r="AQ30" s="6"/>
      <c r="AR30" s="6"/>
      <c r="AS30" s="6"/>
      <c r="AT30" s="6"/>
      <c r="AU30" s="8"/>
      <c r="AV30" s="6"/>
      <c r="AW30" s="6"/>
      <c r="AX30" s="6"/>
      <c r="AY30" s="6"/>
      <c r="AZ30" s="6"/>
      <c r="BA30" s="6"/>
    </row>
    <row r="31" spans="1:53" ht="13.5">
      <c r="A31" s="1012"/>
      <c r="B31" s="1013"/>
      <c r="C31" s="972"/>
      <c r="D31" s="973"/>
      <c r="E31" s="977"/>
      <c r="F31" s="978"/>
      <c r="G31" s="978"/>
      <c r="H31" s="978"/>
      <c r="I31" s="978"/>
      <c r="J31" s="979"/>
      <c r="K31" s="714" t="s">
        <v>254</v>
      </c>
      <c r="L31" s="714"/>
      <c r="M31" s="714"/>
      <c r="N31" s="697"/>
      <c r="O31" s="952">
        <v>0</v>
      </c>
      <c r="P31" s="953"/>
      <c r="Q31" s="953"/>
      <c r="R31" s="953"/>
      <c r="S31" s="953"/>
      <c r="T31" s="954"/>
      <c r="U31" s="952">
        <v>0</v>
      </c>
      <c r="V31" s="953"/>
      <c r="W31" s="953"/>
      <c r="X31" s="953"/>
      <c r="Y31" s="953"/>
      <c r="Z31" s="954"/>
      <c r="AA31" s="952">
        <v>0</v>
      </c>
      <c r="AB31" s="953"/>
      <c r="AC31" s="953"/>
      <c r="AD31" s="953"/>
      <c r="AE31" s="953"/>
      <c r="AF31" s="954"/>
      <c r="AG31" s="952">
        <v>0</v>
      </c>
      <c r="AH31" s="953"/>
      <c r="AI31" s="953"/>
      <c r="AJ31" s="953"/>
      <c r="AK31" s="953"/>
      <c r="AL31" s="954"/>
      <c r="AM31" s="452"/>
      <c r="AN31" s="800"/>
      <c r="AO31" s="809"/>
      <c r="AP31" s="7"/>
      <c r="AQ31" s="6"/>
      <c r="AR31" s="6"/>
      <c r="AS31" s="6"/>
      <c r="AT31" s="6"/>
      <c r="AU31" s="149"/>
      <c r="AV31" s="6"/>
      <c r="AW31" s="6"/>
      <c r="AX31" s="6"/>
      <c r="AY31" s="6"/>
      <c r="AZ31" s="6"/>
      <c r="BA31" s="6"/>
    </row>
    <row r="32" spans="1:53" ht="14.25">
      <c r="A32" s="1012"/>
      <c r="B32" s="1013"/>
      <c r="C32" s="972"/>
      <c r="D32" s="973"/>
      <c r="E32" s="980"/>
      <c r="F32" s="981"/>
      <c r="G32" s="981"/>
      <c r="H32" s="981"/>
      <c r="I32" s="981"/>
      <c r="J32" s="982"/>
      <c r="K32" s="714" t="s">
        <v>252</v>
      </c>
      <c r="L32" s="714"/>
      <c r="M32" s="714"/>
      <c r="N32" s="697"/>
      <c r="O32" s="479"/>
      <c r="P32" s="480"/>
      <c r="Q32" s="480"/>
      <c r="R32" s="991" t="s">
        <v>519</v>
      </c>
      <c r="S32" s="991"/>
      <c r="T32" s="480" t="s">
        <v>520</v>
      </c>
      <c r="U32" s="991" t="s">
        <v>521</v>
      </c>
      <c r="V32" s="991"/>
      <c r="W32" s="992">
        <f>'設条'!AD31</f>
        <v>8</v>
      </c>
      <c r="X32" s="992"/>
      <c r="Y32" s="992"/>
      <c r="Z32" s="992"/>
      <c r="AA32" s="246"/>
      <c r="AB32" s="246"/>
      <c r="AC32" s="246" t="s">
        <v>522</v>
      </c>
      <c r="AD32" s="246"/>
      <c r="AE32" s="246" t="s">
        <v>520</v>
      </c>
      <c r="AF32" s="991" t="s">
        <v>523</v>
      </c>
      <c r="AG32" s="991"/>
      <c r="AH32" s="992">
        <f>'設条'!AD44</f>
        <v>100</v>
      </c>
      <c r="AI32" s="992"/>
      <c r="AJ32" s="992"/>
      <c r="AK32" s="480"/>
      <c r="AL32" s="65"/>
      <c r="AM32" s="452"/>
      <c r="AN32" s="801"/>
      <c r="AO32" s="809"/>
      <c r="AP32" s="7"/>
      <c r="AQ32" s="6"/>
      <c r="AR32" s="6"/>
      <c r="AS32" s="6"/>
      <c r="AT32" s="6"/>
      <c r="AU32" s="149"/>
      <c r="AV32" s="6"/>
      <c r="AW32" s="6"/>
      <c r="AX32" s="6"/>
      <c r="AY32" s="6"/>
      <c r="AZ32" s="6"/>
      <c r="BA32" s="6"/>
    </row>
    <row r="33" spans="1:53" ht="13.5">
      <c r="A33" s="1012"/>
      <c r="B33" s="1013"/>
      <c r="C33" s="972"/>
      <c r="D33" s="973"/>
      <c r="E33" s="974" t="s">
        <v>240</v>
      </c>
      <c r="F33" s="975"/>
      <c r="G33" s="975"/>
      <c r="H33" s="975"/>
      <c r="I33" s="975"/>
      <c r="J33" s="976"/>
      <c r="K33" s="984" t="s">
        <v>524</v>
      </c>
      <c r="L33" s="957"/>
      <c r="M33" s="957"/>
      <c r="N33" s="958"/>
      <c r="O33" s="964">
        <v>0</v>
      </c>
      <c r="P33" s="965"/>
      <c r="Q33" s="965"/>
      <c r="R33" s="965"/>
      <c r="S33" s="965"/>
      <c r="T33" s="966"/>
      <c r="U33" s="964">
        <v>0</v>
      </c>
      <c r="V33" s="965"/>
      <c r="W33" s="965"/>
      <c r="X33" s="965"/>
      <c r="Y33" s="965"/>
      <c r="Z33" s="966"/>
      <c r="AA33" s="964">
        <v>0</v>
      </c>
      <c r="AB33" s="965"/>
      <c r="AC33" s="965"/>
      <c r="AD33" s="965"/>
      <c r="AE33" s="965"/>
      <c r="AF33" s="966"/>
      <c r="AG33" s="964">
        <v>0</v>
      </c>
      <c r="AH33" s="965"/>
      <c r="AI33" s="965"/>
      <c r="AJ33" s="965"/>
      <c r="AK33" s="965"/>
      <c r="AL33" s="966"/>
      <c r="AM33" s="452"/>
      <c r="AN33" s="827"/>
      <c r="AO33" s="809"/>
      <c r="AP33" s="7"/>
      <c r="AQ33" s="6"/>
      <c r="AR33" s="6"/>
      <c r="AS33" s="6"/>
      <c r="AT33" s="6"/>
      <c r="AU33" s="149"/>
      <c r="AV33" s="6"/>
      <c r="AW33" s="6"/>
      <c r="AX33" s="6"/>
      <c r="AY33" s="6"/>
      <c r="AZ33" s="6"/>
      <c r="BA33" s="6"/>
    </row>
    <row r="34" spans="1:53" ht="13.5">
      <c r="A34" s="1012"/>
      <c r="B34" s="1013"/>
      <c r="C34" s="972"/>
      <c r="D34" s="973"/>
      <c r="E34" s="977"/>
      <c r="F34" s="978"/>
      <c r="G34" s="978"/>
      <c r="H34" s="978"/>
      <c r="I34" s="978"/>
      <c r="J34" s="979"/>
      <c r="K34" s="984" t="s">
        <v>525</v>
      </c>
      <c r="L34" s="957"/>
      <c r="M34" s="957"/>
      <c r="N34" s="958"/>
      <c r="O34" s="952">
        <v>0</v>
      </c>
      <c r="P34" s="953"/>
      <c r="Q34" s="953"/>
      <c r="R34" s="953"/>
      <c r="S34" s="953"/>
      <c r="T34" s="954"/>
      <c r="U34" s="952">
        <v>0</v>
      </c>
      <c r="V34" s="953"/>
      <c r="W34" s="953"/>
      <c r="X34" s="953"/>
      <c r="Y34" s="953"/>
      <c r="Z34" s="954"/>
      <c r="AA34" s="952">
        <v>0</v>
      </c>
      <c r="AB34" s="953"/>
      <c r="AC34" s="953"/>
      <c r="AD34" s="953"/>
      <c r="AE34" s="953"/>
      <c r="AF34" s="954"/>
      <c r="AG34" s="952">
        <v>0</v>
      </c>
      <c r="AH34" s="953"/>
      <c r="AI34" s="953"/>
      <c r="AJ34" s="953"/>
      <c r="AK34" s="953"/>
      <c r="AL34" s="954"/>
      <c r="AM34" s="452"/>
      <c r="AN34" s="800"/>
      <c r="AO34" s="809"/>
      <c r="AP34" s="7"/>
      <c r="AQ34" s="6"/>
      <c r="AR34" s="6"/>
      <c r="AS34" s="6"/>
      <c r="AT34" s="6"/>
      <c r="AU34" s="149"/>
      <c r="AV34" s="6"/>
      <c r="AW34" s="6"/>
      <c r="AX34" s="6"/>
      <c r="AY34" s="6"/>
      <c r="AZ34" s="6"/>
      <c r="BA34" s="6"/>
    </row>
    <row r="35" spans="1:53" ht="14.25">
      <c r="A35" s="1012"/>
      <c r="B35" s="1013"/>
      <c r="C35" s="972"/>
      <c r="D35" s="973"/>
      <c r="E35" s="980"/>
      <c r="F35" s="981"/>
      <c r="G35" s="981"/>
      <c r="H35" s="981"/>
      <c r="I35" s="981"/>
      <c r="J35" s="982"/>
      <c r="K35" s="984" t="s">
        <v>252</v>
      </c>
      <c r="L35" s="957"/>
      <c r="M35" s="957"/>
      <c r="N35" s="958"/>
      <c r="O35" s="479"/>
      <c r="P35" s="480"/>
      <c r="Q35" s="480"/>
      <c r="R35" s="991" t="s">
        <v>519</v>
      </c>
      <c r="S35" s="991"/>
      <c r="T35" s="480" t="s">
        <v>520</v>
      </c>
      <c r="U35" s="991" t="s">
        <v>521</v>
      </c>
      <c r="V35" s="991"/>
      <c r="W35" s="992">
        <f>'設条'!AD31</f>
        <v>8</v>
      </c>
      <c r="X35" s="992"/>
      <c r="Y35" s="992"/>
      <c r="Z35" s="992"/>
      <c r="AA35" s="246"/>
      <c r="AB35" s="246"/>
      <c r="AC35" s="246" t="s">
        <v>522</v>
      </c>
      <c r="AD35" s="246"/>
      <c r="AE35" s="246" t="s">
        <v>520</v>
      </c>
      <c r="AF35" s="991" t="s">
        <v>523</v>
      </c>
      <c r="AG35" s="991"/>
      <c r="AH35" s="992">
        <f>'設条'!AD46</f>
        <v>140</v>
      </c>
      <c r="AI35" s="992"/>
      <c r="AJ35" s="992"/>
      <c r="AK35" s="480"/>
      <c r="AL35" s="65"/>
      <c r="AM35" s="452"/>
      <c r="AN35" s="801"/>
      <c r="AO35" s="809"/>
      <c r="AP35" s="7"/>
      <c r="AQ35" s="6"/>
      <c r="AR35" s="6"/>
      <c r="AS35" s="6"/>
      <c r="AT35" s="6"/>
      <c r="AU35" s="149"/>
      <c r="AV35" s="6"/>
      <c r="AW35" s="6"/>
      <c r="AX35" s="6"/>
      <c r="AY35" s="47"/>
      <c r="AZ35" s="6"/>
      <c r="BA35" s="6"/>
    </row>
    <row r="36" spans="1:53" ht="13.5">
      <c r="A36" s="1012"/>
      <c r="B36" s="1013"/>
      <c r="C36" s="972"/>
      <c r="D36" s="973"/>
      <c r="E36" s="983" t="s">
        <v>354</v>
      </c>
      <c r="F36" s="975"/>
      <c r="G36" s="975"/>
      <c r="H36" s="975"/>
      <c r="I36" s="975"/>
      <c r="J36" s="976"/>
      <c r="K36" s="984" t="s">
        <v>526</v>
      </c>
      <c r="L36" s="957"/>
      <c r="M36" s="957"/>
      <c r="N36" s="958"/>
      <c r="O36" s="964">
        <v>0</v>
      </c>
      <c r="P36" s="965"/>
      <c r="Q36" s="965"/>
      <c r="R36" s="965"/>
      <c r="S36" s="965"/>
      <c r="T36" s="966"/>
      <c r="U36" s="964">
        <v>0</v>
      </c>
      <c r="V36" s="965"/>
      <c r="W36" s="965"/>
      <c r="X36" s="965"/>
      <c r="Y36" s="965"/>
      <c r="Z36" s="966"/>
      <c r="AA36" s="964">
        <v>0</v>
      </c>
      <c r="AB36" s="965"/>
      <c r="AC36" s="965"/>
      <c r="AD36" s="965"/>
      <c r="AE36" s="965"/>
      <c r="AF36" s="966"/>
      <c r="AG36" s="964">
        <v>0</v>
      </c>
      <c r="AH36" s="965"/>
      <c r="AI36" s="965"/>
      <c r="AJ36" s="965"/>
      <c r="AK36" s="965"/>
      <c r="AL36" s="966"/>
      <c r="AM36" s="452"/>
      <c r="AN36" s="827"/>
      <c r="AO36" s="809"/>
      <c r="AP36" s="7"/>
      <c r="AQ36" s="6"/>
      <c r="AR36" s="6"/>
      <c r="AS36" s="6"/>
      <c r="AT36" s="6"/>
      <c r="AU36" s="149"/>
      <c r="AV36" s="6"/>
      <c r="AW36" s="6"/>
      <c r="AX36" s="6"/>
      <c r="AY36" s="6"/>
      <c r="AZ36" s="6"/>
      <c r="BA36" s="6"/>
    </row>
    <row r="37" spans="1:53" ht="13.5">
      <c r="A37" s="1012"/>
      <c r="B37" s="1013"/>
      <c r="C37" s="972"/>
      <c r="D37" s="973"/>
      <c r="E37" s="977"/>
      <c r="F37" s="978"/>
      <c r="G37" s="978"/>
      <c r="H37" s="978"/>
      <c r="I37" s="978"/>
      <c r="J37" s="979"/>
      <c r="K37" s="984" t="s">
        <v>527</v>
      </c>
      <c r="L37" s="957"/>
      <c r="M37" s="957"/>
      <c r="N37" s="958"/>
      <c r="O37" s="952">
        <v>0</v>
      </c>
      <c r="P37" s="953"/>
      <c r="Q37" s="953"/>
      <c r="R37" s="953"/>
      <c r="S37" s="953"/>
      <c r="T37" s="954"/>
      <c r="U37" s="952">
        <v>0</v>
      </c>
      <c r="V37" s="953"/>
      <c r="W37" s="953"/>
      <c r="X37" s="953"/>
      <c r="Y37" s="953"/>
      <c r="Z37" s="954"/>
      <c r="AA37" s="952">
        <v>0</v>
      </c>
      <c r="AB37" s="953"/>
      <c r="AC37" s="953"/>
      <c r="AD37" s="953"/>
      <c r="AE37" s="953"/>
      <c r="AF37" s="954"/>
      <c r="AG37" s="952">
        <v>0</v>
      </c>
      <c r="AH37" s="953"/>
      <c r="AI37" s="953"/>
      <c r="AJ37" s="953"/>
      <c r="AK37" s="953"/>
      <c r="AL37" s="954"/>
      <c r="AM37" s="452"/>
      <c r="AN37" s="800"/>
      <c r="AO37" s="809"/>
      <c r="AP37" s="7"/>
      <c r="AQ37" s="6"/>
      <c r="AR37" s="6"/>
      <c r="AS37" s="6"/>
      <c r="AT37" s="6"/>
      <c r="AU37" s="149"/>
      <c r="AV37" s="6"/>
      <c r="AW37" s="6"/>
      <c r="AX37" s="6"/>
      <c r="AY37" s="6"/>
      <c r="AZ37" s="6"/>
      <c r="BA37" s="6"/>
    </row>
    <row r="38" spans="1:53" ht="14.25">
      <c r="A38" s="1012"/>
      <c r="B38" s="1013"/>
      <c r="C38" s="972"/>
      <c r="D38" s="973"/>
      <c r="E38" s="980"/>
      <c r="F38" s="981"/>
      <c r="G38" s="981"/>
      <c r="H38" s="981"/>
      <c r="I38" s="981"/>
      <c r="J38" s="982"/>
      <c r="K38" s="984" t="s">
        <v>252</v>
      </c>
      <c r="L38" s="957"/>
      <c r="M38" s="957"/>
      <c r="N38" s="958"/>
      <c r="O38" s="479"/>
      <c r="P38" s="480"/>
      <c r="Q38" s="480"/>
      <c r="R38" s="991" t="s">
        <v>519</v>
      </c>
      <c r="S38" s="991"/>
      <c r="T38" s="480" t="s">
        <v>520</v>
      </c>
      <c r="U38" s="991" t="s">
        <v>521</v>
      </c>
      <c r="V38" s="991"/>
      <c r="W38" s="992">
        <f>'設条'!AD31*1.25</f>
        <v>10</v>
      </c>
      <c r="X38" s="992"/>
      <c r="Y38" s="992"/>
      <c r="Z38" s="992"/>
      <c r="AA38" s="246"/>
      <c r="AB38" s="246"/>
      <c r="AC38" s="246" t="s">
        <v>522</v>
      </c>
      <c r="AD38" s="246"/>
      <c r="AE38" s="246" t="s">
        <v>520</v>
      </c>
      <c r="AF38" s="991" t="s">
        <v>523</v>
      </c>
      <c r="AG38" s="991"/>
      <c r="AH38" s="992">
        <f>'設条'!AD46*1.25</f>
        <v>175</v>
      </c>
      <c r="AI38" s="992"/>
      <c r="AJ38" s="992"/>
      <c r="AK38" s="480"/>
      <c r="AL38" s="65"/>
      <c r="AM38" s="452"/>
      <c r="AN38" s="801"/>
      <c r="AO38" s="809"/>
      <c r="AP38" s="7"/>
      <c r="AQ38" s="6"/>
      <c r="AR38" s="6"/>
      <c r="AS38" s="6"/>
      <c r="AT38" s="6"/>
      <c r="AU38" s="149"/>
      <c r="AV38" s="6"/>
      <c r="AW38" s="6"/>
      <c r="AX38" s="6"/>
      <c r="AY38" s="6"/>
      <c r="AZ38" s="6"/>
      <c r="BA38" s="6"/>
    </row>
    <row r="39" spans="1:53" ht="13.5">
      <c r="A39" s="1012"/>
      <c r="B39" s="1013"/>
      <c r="C39" s="972"/>
      <c r="D39" s="973"/>
      <c r="E39" s="974" t="s">
        <v>245</v>
      </c>
      <c r="F39" s="975"/>
      <c r="G39" s="975"/>
      <c r="H39" s="975"/>
      <c r="I39" s="975"/>
      <c r="J39" s="976"/>
      <c r="K39" s="984" t="s">
        <v>253</v>
      </c>
      <c r="L39" s="957"/>
      <c r="M39" s="957"/>
      <c r="N39" s="958"/>
      <c r="O39" s="811">
        <v>0</v>
      </c>
      <c r="P39" s="812"/>
      <c r="Q39" s="812"/>
      <c r="R39" s="812"/>
      <c r="S39" s="812"/>
      <c r="T39" s="813"/>
      <c r="U39" s="811">
        <v>0</v>
      </c>
      <c r="V39" s="812"/>
      <c r="W39" s="812"/>
      <c r="X39" s="812"/>
      <c r="Y39" s="812"/>
      <c r="Z39" s="813"/>
      <c r="AA39" s="1025">
        <v>0</v>
      </c>
      <c r="AB39" s="1026"/>
      <c r="AC39" s="1026"/>
      <c r="AD39" s="1026"/>
      <c r="AE39" s="1026"/>
      <c r="AF39" s="1027"/>
      <c r="AG39" s="1025">
        <v>0</v>
      </c>
      <c r="AH39" s="1026"/>
      <c r="AI39" s="1026"/>
      <c r="AJ39" s="1026"/>
      <c r="AK39" s="1026"/>
      <c r="AL39" s="1027"/>
      <c r="AM39" s="453"/>
      <c r="AN39" s="1072"/>
      <c r="AO39" s="809"/>
      <c r="AP39" s="7"/>
      <c r="AQ39" s="6"/>
      <c r="AR39" s="6"/>
      <c r="AS39" s="6"/>
      <c r="AT39" s="6"/>
      <c r="AU39" s="261"/>
      <c r="AV39" s="6"/>
      <c r="AW39" s="6"/>
      <c r="AX39" s="6"/>
      <c r="AY39" s="6"/>
      <c r="AZ39" s="6"/>
      <c r="BA39" s="6"/>
    </row>
    <row r="40" spans="1:53" ht="13.5">
      <c r="A40" s="1012"/>
      <c r="B40" s="1013"/>
      <c r="C40" s="972"/>
      <c r="D40" s="973"/>
      <c r="E40" s="977"/>
      <c r="F40" s="978"/>
      <c r="G40" s="978"/>
      <c r="H40" s="978"/>
      <c r="I40" s="978"/>
      <c r="J40" s="979"/>
      <c r="K40" s="984" t="s">
        <v>254</v>
      </c>
      <c r="L40" s="957"/>
      <c r="M40" s="957"/>
      <c r="N40" s="958"/>
      <c r="O40" s="796">
        <v>0</v>
      </c>
      <c r="P40" s="797"/>
      <c r="Q40" s="797"/>
      <c r="R40" s="797"/>
      <c r="S40" s="797"/>
      <c r="T40" s="798"/>
      <c r="U40" s="796">
        <v>0</v>
      </c>
      <c r="V40" s="797"/>
      <c r="W40" s="797"/>
      <c r="X40" s="797"/>
      <c r="Y40" s="797"/>
      <c r="Z40" s="798"/>
      <c r="AA40" s="1019">
        <v>0</v>
      </c>
      <c r="AB40" s="1020"/>
      <c r="AC40" s="1020"/>
      <c r="AD40" s="1020"/>
      <c r="AE40" s="1020"/>
      <c r="AF40" s="1021"/>
      <c r="AG40" s="1019">
        <v>0</v>
      </c>
      <c r="AH40" s="1020"/>
      <c r="AI40" s="1020"/>
      <c r="AJ40" s="1020"/>
      <c r="AK40" s="1020"/>
      <c r="AL40" s="1021"/>
      <c r="AM40" s="453"/>
      <c r="AN40" s="1073"/>
      <c r="AO40" s="809"/>
      <c r="AP40" s="7"/>
      <c r="AQ40" s="6"/>
      <c r="AR40" s="6"/>
      <c r="AS40" s="6"/>
      <c r="AT40" s="6"/>
      <c r="AU40" s="261"/>
      <c r="AV40" s="6"/>
      <c r="AW40" s="6"/>
      <c r="AX40" s="6"/>
      <c r="AY40" s="6"/>
      <c r="AZ40" s="6"/>
      <c r="BA40" s="6"/>
    </row>
    <row r="41" spans="1:53" ht="14.25">
      <c r="A41" s="1012"/>
      <c r="B41" s="1013"/>
      <c r="C41" s="972"/>
      <c r="D41" s="973"/>
      <c r="E41" s="980"/>
      <c r="F41" s="981"/>
      <c r="G41" s="981"/>
      <c r="H41" s="981"/>
      <c r="I41" s="981"/>
      <c r="J41" s="982"/>
      <c r="K41" s="984" t="s">
        <v>252</v>
      </c>
      <c r="L41" s="957"/>
      <c r="M41" s="957"/>
      <c r="N41" s="958"/>
      <c r="O41" s="479"/>
      <c r="P41" s="480"/>
      <c r="Q41" s="480"/>
      <c r="R41" s="991" t="s">
        <v>519</v>
      </c>
      <c r="S41" s="991"/>
      <c r="T41" s="480" t="s">
        <v>520</v>
      </c>
      <c r="U41" s="991" t="s">
        <v>521</v>
      </c>
      <c r="V41" s="991"/>
      <c r="W41" s="992">
        <f>'設条'!AD31*1.5</f>
        <v>12</v>
      </c>
      <c r="X41" s="992"/>
      <c r="Y41" s="992"/>
      <c r="Z41" s="992"/>
      <c r="AA41" s="246"/>
      <c r="AB41" s="246"/>
      <c r="AC41" s="246" t="s">
        <v>522</v>
      </c>
      <c r="AD41" s="246"/>
      <c r="AE41" s="246" t="s">
        <v>520</v>
      </c>
      <c r="AF41" s="1018" t="s">
        <v>523</v>
      </c>
      <c r="AG41" s="1018"/>
      <c r="AH41" s="1033">
        <f>'設条'!AD46*1.5</f>
        <v>210</v>
      </c>
      <c r="AI41" s="1033"/>
      <c r="AJ41" s="1033"/>
      <c r="AK41" s="480"/>
      <c r="AL41" s="65"/>
      <c r="AM41" s="453"/>
      <c r="AN41" s="1074"/>
      <c r="AO41" s="809"/>
      <c r="AP41" s="7"/>
      <c r="AQ41" s="6"/>
      <c r="AR41" s="6"/>
      <c r="AS41" s="6"/>
      <c r="AT41" s="6"/>
      <c r="AU41" s="261"/>
      <c r="AV41" s="6"/>
      <c r="AW41" s="6"/>
      <c r="AX41" s="6"/>
      <c r="AY41" s="6"/>
      <c r="AZ41" s="6"/>
      <c r="BA41" s="6"/>
    </row>
    <row r="42" spans="1:53" ht="13.5">
      <c r="A42" s="1012"/>
      <c r="B42" s="1013"/>
      <c r="C42" s="986" t="s">
        <v>528</v>
      </c>
      <c r="D42" s="987"/>
      <c r="E42" s="974" t="s">
        <v>256</v>
      </c>
      <c r="F42" s="975"/>
      <c r="G42" s="975"/>
      <c r="H42" s="975"/>
      <c r="I42" s="975"/>
      <c r="J42" s="976"/>
      <c r="K42" s="984" t="s">
        <v>529</v>
      </c>
      <c r="L42" s="957"/>
      <c r="M42" s="957"/>
      <c r="N42" s="958"/>
      <c r="O42" s="811">
        <v>0</v>
      </c>
      <c r="P42" s="812"/>
      <c r="Q42" s="812"/>
      <c r="R42" s="812"/>
      <c r="S42" s="812"/>
      <c r="T42" s="813"/>
      <c r="U42" s="811">
        <v>0</v>
      </c>
      <c r="V42" s="812"/>
      <c r="W42" s="812"/>
      <c r="X42" s="812"/>
      <c r="Y42" s="812"/>
      <c r="Z42" s="813"/>
      <c r="AA42" s="1025">
        <v>0</v>
      </c>
      <c r="AB42" s="1026"/>
      <c r="AC42" s="1026"/>
      <c r="AD42" s="1026"/>
      <c r="AE42" s="1026"/>
      <c r="AF42" s="1027"/>
      <c r="AG42" s="1025">
        <v>0</v>
      </c>
      <c r="AH42" s="1026"/>
      <c r="AI42" s="1026"/>
      <c r="AJ42" s="1026"/>
      <c r="AK42" s="1026"/>
      <c r="AL42" s="1027"/>
      <c r="AM42" s="453"/>
      <c r="AN42" s="1072"/>
      <c r="AO42" s="809"/>
      <c r="AP42" s="7"/>
      <c r="AQ42" s="6"/>
      <c r="AR42" s="6"/>
      <c r="AS42" s="6"/>
      <c r="AT42" s="6"/>
      <c r="AU42" s="261"/>
      <c r="AV42" s="6"/>
      <c r="AW42" s="6"/>
      <c r="AX42" s="6"/>
      <c r="AY42" s="6"/>
      <c r="AZ42" s="6"/>
      <c r="BA42" s="6"/>
    </row>
    <row r="43" spans="1:53" ht="13.5" customHeight="1">
      <c r="A43" s="1012"/>
      <c r="B43" s="1013"/>
      <c r="C43" s="988"/>
      <c r="D43" s="987"/>
      <c r="E43" s="977"/>
      <c r="F43" s="978"/>
      <c r="G43" s="978"/>
      <c r="H43" s="978"/>
      <c r="I43" s="978"/>
      <c r="J43" s="979"/>
      <c r="K43" s="984" t="s">
        <v>530</v>
      </c>
      <c r="L43" s="957"/>
      <c r="M43" s="957"/>
      <c r="N43" s="958"/>
      <c r="O43" s="796">
        <v>0</v>
      </c>
      <c r="P43" s="797"/>
      <c r="Q43" s="797"/>
      <c r="R43" s="797"/>
      <c r="S43" s="797"/>
      <c r="T43" s="798"/>
      <c r="U43" s="1019">
        <v>0</v>
      </c>
      <c r="V43" s="1020"/>
      <c r="W43" s="1020"/>
      <c r="X43" s="1020"/>
      <c r="Y43" s="1020"/>
      <c r="Z43" s="1021"/>
      <c r="AA43" s="796">
        <v>0</v>
      </c>
      <c r="AB43" s="797"/>
      <c r="AC43" s="797"/>
      <c r="AD43" s="797"/>
      <c r="AE43" s="797"/>
      <c r="AF43" s="798"/>
      <c r="AG43" s="1022">
        <v>0</v>
      </c>
      <c r="AH43" s="1023"/>
      <c r="AI43" s="1023"/>
      <c r="AJ43" s="1023"/>
      <c r="AK43" s="1023"/>
      <c r="AL43" s="1024"/>
      <c r="AM43" s="454"/>
      <c r="AN43" s="1073"/>
      <c r="AO43" s="809"/>
      <c r="AP43" s="7"/>
      <c r="AQ43" s="6"/>
      <c r="AR43" s="6"/>
      <c r="AS43" s="6"/>
      <c r="AT43" s="6"/>
      <c r="AU43" s="6"/>
      <c r="AV43" s="6"/>
      <c r="AW43" s="6"/>
      <c r="AX43" s="6"/>
      <c r="AY43" s="6"/>
      <c r="AZ43" s="6"/>
      <c r="BA43" s="6"/>
    </row>
    <row r="44" spans="1:53" ht="14.25">
      <c r="A44" s="1012"/>
      <c r="B44" s="1013"/>
      <c r="C44" s="989"/>
      <c r="D44" s="990"/>
      <c r="E44" s="980"/>
      <c r="F44" s="981"/>
      <c r="G44" s="981"/>
      <c r="H44" s="981"/>
      <c r="I44" s="981"/>
      <c r="J44" s="982"/>
      <c r="K44" s="984" t="s">
        <v>252</v>
      </c>
      <c r="L44" s="957"/>
      <c r="M44" s="957"/>
      <c r="N44" s="958"/>
      <c r="O44" s="481"/>
      <c r="P44" s="480"/>
      <c r="Q44" s="480"/>
      <c r="R44" s="991" t="s">
        <v>519</v>
      </c>
      <c r="S44" s="991"/>
      <c r="T44" s="480" t="s">
        <v>520</v>
      </c>
      <c r="U44" s="991" t="s">
        <v>521</v>
      </c>
      <c r="V44" s="991"/>
      <c r="W44" s="992">
        <f>'設条'!AD31</f>
        <v>8</v>
      </c>
      <c r="X44" s="992"/>
      <c r="Y44" s="992"/>
      <c r="Z44" s="992"/>
      <c r="AA44" s="246"/>
      <c r="AB44" s="246"/>
      <c r="AC44" s="246" t="s">
        <v>522</v>
      </c>
      <c r="AD44" s="246"/>
      <c r="AE44" s="246" t="s">
        <v>520</v>
      </c>
      <c r="AF44" s="991" t="s">
        <v>523</v>
      </c>
      <c r="AG44" s="991"/>
      <c r="AH44" s="992">
        <f>'設条'!AD46</f>
        <v>140</v>
      </c>
      <c r="AI44" s="992"/>
      <c r="AJ44" s="992"/>
      <c r="AK44" s="480"/>
      <c r="AL44" s="65"/>
      <c r="AM44" s="455"/>
      <c r="AN44" s="1074"/>
      <c r="AO44" s="985"/>
      <c r="AP44" s="7"/>
      <c r="AQ44" s="6"/>
      <c r="AR44" s="6"/>
      <c r="AS44" s="6"/>
      <c r="AT44" s="6"/>
      <c r="AV44" s="6"/>
      <c r="AW44" s="6"/>
      <c r="AX44" s="6"/>
      <c r="AY44" s="6"/>
      <c r="AZ44" s="6"/>
      <c r="BA44" s="6"/>
    </row>
    <row r="45" spans="1:53" ht="14.25">
      <c r="A45" s="1012"/>
      <c r="B45" s="1013"/>
      <c r="C45" s="270"/>
      <c r="D45" s="561" t="s">
        <v>259</v>
      </c>
      <c r="E45" s="219"/>
      <c r="F45" s="219"/>
      <c r="G45" s="219"/>
      <c r="H45" s="219"/>
      <c r="I45" s="219"/>
      <c r="J45" s="219"/>
      <c r="K45" s="257"/>
      <c r="L45" s="257"/>
      <c r="M45" s="257"/>
      <c r="N45" s="218"/>
      <c r="O45" s="258"/>
      <c r="P45" s="41"/>
      <c r="Q45" s="41"/>
      <c r="R45" s="41"/>
      <c r="S45" s="258"/>
      <c r="T45" s="41"/>
      <c r="U45" s="41"/>
      <c r="V45" s="41"/>
      <c r="W45" s="128"/>
      <c r="X45" s="128"/>
      <c r="Y45" s="128"/>
      <c r="Z45" s="128"/>
      <c r="AA45" s="41"/>
      <c r="AB45" s="128"/>
      <c r="AC45" s="128"/>
      <c r="AD45" s="128"/>
      <c r="AE45" s="224"/>
      <c r="AF45" s="224"/>
      <c r="AG45" s="224"/>
      <c r="AH45" s="224"/>
      <c r="AI45" s="224"/>
      <c r="AJ45" s="224"/>
      <c r="AK45" s="224"/>
      <c r="AL45" s="224"/>
      <c r="AM45" s="273"/>
      <c r="AN45" s="273"/>
      <c r="AO45" s="350"/>
      <c r="AP45" s="7"/>
      <c r="AQ45" s="6"/>
      <c r="AR45" s="6"/>
      <c r="AS45" s="6"/>
      <c r="AT45" s="6"/>
      <c r="AV45" s="6"/>
      <c r="AW45" s="6"/>
      <c r="AX45" s="6"/>
      <c r="AY45" s="6"/>
      <c r="AZ45" s="6"/>
      <c r="BA45" s="6"/>
    </row>
    <row r="46" spans="1:53" ht="13.5">
      <c r="A46" s="1012"/>
      <c r="B46" s="1013"/>
      <c r="C46" s="562"/>
      <c r="D46" s="563"/>
      <c r="E46" s="563"/>
      <c r="F46" s="563"/>
      <c r="G46" s="563"/>
      <c r="H46" s="563"/>
      <c r="I46" s="563"/>
      <c r="J46" s="563"/>
      <c r="K46" s="563"/>
      <c r="L46" s="563"/>
      <c r="M46" s="563"/>
      <c r="N46" s="564"/>
      <c r="O46" s="967" t="s">
        <v>258</v>
      </c>
      <c r="P46" s="968"/>
      <c r="Q46" s="968"/>
      <c r="R46" s="968"/>
      <c r="S46" s="968"/>
      <c r="T46" s="968"/>
      <c r="U46" s="968"/>
      <c r="V46" s="968"/>
      <c r="W46" s="968"/>
      <c r="X46" s="968"/>
      <c r="Y46" s="968"/>
      <c r="Z46" s="969"/>
      <c r="AA46" s="967" t="s">
        <v>260</v>
      </c>
      <c r="AB46" s="968"/>
      <c r="AC46" s="968"/>
      <c r="AD46" s="968"/>
      <c r="AE46" s="968"/>
      <c r="AF46" s="968"/>
      <c r="AG46" s="968"/>
      <c r="AH46" s="968"/>
      <c r="AI46" s="968"/>
      <c r="AJ46" s="968"/>
      <c r="AK46" s="968"/>
      <c r="AL46" s="969"/>
      <c r="AM46" s="214" t="s">
        <v>72</v>
      </c>
      <c r="AN46" s="38" t="s">
        <v>73</v>
      </c>
      <c r="AO46" s="67" t="s">
        <v>74</v>
      </c>
      <c r="AP46" s="7"/>
      <c r="AQ46" s="6"/>
      <c r="AR46" s="6"/>
      <c r="AS46" s="6"/>
      <c r="AT46" s="6"/>
      <c r="AU46" s="6"/>
      <c r="AV46" s="6"/>
      <c r="AW46" s="6"/>
      <c r="AX46" s="6"/>
      <c r="AY46" s="6"/>
      <c r="AZ46" s="6"/>
      <c r="BA46" s="6"/>
    </row>
    <row r="47" spans="1:53" ht="13.5">
      <c r="A47" s="1012"/>
      <c r="B47" s="1013"/>
      <c r="C47" s="980" t="s">
        <v>399</v>
      </c>
      <c r="D47" s="981"/>
      <c r="E47" s="981"/>
      <c r="F47" s="981"/>
      <c r="G47" s="981"/>
      <c r="H47" s="981"/>
      <c r="I47" s="981"/>
      <c r="J47" s="981"/>
      <c r="K47" s="981"/>
      <c r="L47" s="981"/>
      <c r="M47" s="981"/>
      <c r="N47" s="982"/>
      <c r="O47" s="1050">
        <v>0</v>
      </c>
      <c r="P47" s="1051"/>
      <c r="Q47" s="1051"/>
      <c r="R47" s="1051"/>
      <c r="S47" s="1051"/>
      <c r="T47" s="1051"/>
      <c r="U47" s="1051"/>
      <c r="V47" s="1051"/>
      <c r="W47" s="1051"/>
      <c r="X47" s="1051"/>
      <c r="Y47" s="1051"/>
      <c r="Z47" s="1052"/>
      <c r="AA47" s="757">
        <v>0</v>
      </c>
      <c r="AB47" s="758"/>
      <c r="AC47" s="758"/>
      <c r="AD47" s="758"/>
      <c r="AE47" s="758"/>
      <c r="AF47" s="758"/>
      <c r="AG47" s="758"/>
      <c r="AH47" s="758"/>
      <c r="AI47" s="758"/>
      <c r="AJ47" s="758"/>
      <c r="AK47" s="758"/>
      <c r="AL47" s="759"/>
      <c r="AM47" s="452"/>
      <c r="AN47" s="497"/>
      <c r="AO47" s="1068" t="s">
        <v>531</v>
      </c>
      <c r="AP47" s="7"/>
      <c r="AQ47" s="6"/>
      <c r="AR47" s="6"/>
      <c r="AS47" s="6"/>
      <c r="AT47" s="6"/>
      <c r="AU47" s="6"/>
      <c r="AV47" s="6"/>
      <c r="AW47" s="6"/>
      <c r="AX47" s="6"/>
      <c r="AY47" s="6"/>
      <c r="AZ47" s="6"/>
      <c r="BA47" s="6"/>
    </row>
    <row r="48" spans="1:53" ht="13.5">
      <c r="A48" s="1012"/>
      <c r="B48" s="1013"/>
      <c r="C48" s="974" t="s">
        <v>251</v>
      </c>
      <c r="D48" s="975"/>
      <c r="E48" s="975"/>
      <c r="F48" s="975"/>
      <c r="G48" s="975"/>
      <c r="H48" s="975"/>
      <c r="I48" s="975"/>
      <c r="J48" s="976"/>
      <c r="K48" s="984" t="s">
        <v>513</v>
      </c>
      <c r="L48" s="957"/>
      <c r="M48" s="957"/>
      <c r="N48" s="958"/>
      <c r="O48" s="1043">
        <v>0</v>
      </c>
      <c r="P48" s="1044"/>
      <c r="Q48" s="1044"/>
      <c r="R48" s="1044"/>
      <c r="S48" s="1044"/>
      <c r="T48" s="1044"/>
      <c r="U48" s="1044"/>
      <c r="V48" s="1044"/>
      <c r="W48" s="1044"/>
      <c r="X48" s="1044"/>
      <c r="Y48" s="1044"/>
      <c r="Z48" s="1045"/>
      <c r="AA48" s="757">
        <v>0</v>
      </c>
      <c r="AB48" s="758"/>
      <c r="AC48" s="758"/>
      <c r="AD48" s="758"/>
      <c r="AE48" s="758"/>
      <c r="AF48" s="758"/>
      <c r="AG48" s="758"/>
      <c r="AH48" s="758"/>
      <c r="AI48" s="758"/>
      <c r="AJ48" s="758"/>
      <c r="AK48" s="758"/>
      <c r="AL48" s="759"/>
      <c r="AM48" s="452"/>
      <c r="AN48" s="827"/>
      <c r="AO48" s="1069"/>
      <c r="AP48" s="8"/>
      <c r="AQ48" s="6"/>
      <c r="AR48" s="6"/>
      <c r="AS48" s="6"/>
      <c r="AT48" s="6"/>
      <c r="AU48" s="6"/>
      <c r="AV48" s="6"/>
      <c r="AW48" s="6"/>
      <c r="AX48" s="6"/>
      <c r="AY48" s="6"/>
      <c r="AZ48" s="6"/>
      <c r="BA48" s="6"/>
    </row>
    <row r="49" spans="1:53" ht="13.5">
      <c r="A49" s="1012"/>
      <c r="B49" s="1013"/>
      <c r="C49" s="977"/>
      <c r="D49" s="978"/>
      <c r="E49" s="978"/>
      <c r="F49" s="978"/>
      <c r="G49" s="978"/>
      <c r="H49" s="978"/>
      <c r="I49" s="978"/>
      <c r="J49" s="979"/>
      <c r="K49" s="984" t="s">
        <v>514</v>
      </c>
      <c r="L49" s="957"/>
      <c r="M49" s="957"/>
      <c r="N49" s="958"/>
      <c r="O49" s="1043">
        <v>0</v>
      </c>
      <c r="P49" s="1044"/>
      <c r="Q49" s="1044"/>
      <c r="R49" s="1044"/>
      <c r="S49" s="1044"/>
      <c r="T49" s="1044"/>
      <c r="U49" s="1044"/>
      <c r="V49" s="1044"/>
      <c r="W49" s="1044"/>
      <c r="X49" s="1044"/>
      <c r="Y49" s="1044"/>
      <c r="Z49" s="1045"/>
      <c r="AA49" s="757">
        <v>0</v>
      </c>
      <c r="AB49" s="758"/>
      <c r="AC49" s="758"/>
      <c r="AD49" s="758"/>
      <c r="AE49" s="758"/>
      <c r="AF49" s="758"/>
      <c r="AG49" s="758"/>
      <c r="AH49" s="758"/>
      <c r="AI49" s="758"/>
      <c r="AJ49" s="758"/>
      <c r="AK49" s="758"/>
      <c r="AL49" s="759"/>
      <c r="AM49" s="452"/>
      <c r="AN49" s="800"/>
      <c r="AO49" s="1069"/>
      <c r="AP49" s="8"/>
      <c r="AQ49" s="6"/>
      <c r="AR49" s="6"/>
      <c r="AS49" s="6"/>
      <c r="AT49" s="6"/>
      <c r="AU49" s="6"/>
      <c r="AV49" s="8"/>
      <c r="AW49" s="6"/>
      <c r="AX49" s="6"/>
      <c r="AY49" s="6"/>
      <c r="AZ49" s="6"/>
      <c r="BA49" s="6"/>
    </row>
    <row r="50" spans="1:53" ht="14.25">
      <c r="A50" s="1012"/>
      <c r="B50" s="1013"/>
      <c r="C50" s="977"/>
      <c r="D50" s="978"/>
      <c r="E50" s="978"/>
      <c r="F50" s="978"/>
      <c r="G50" s="978"/>
      <c r="H50" s="978"/>
      <c r="I50" s="978"/>
      <c r="J50" s="979"/>
      <c r="K50" s="984" t="s">
        <v>516</v>
      </c>
      <c r="L50" s="957"/>
      <c r="M50" s="957"/>
      <c r="N50" s="958"/>
      <c r="O50" s="1043">
        <v>0</v>
      </c>
      <c r="P50" s="1044"/>
      <c r="Q50" s="1044"/>
      <c r="R50" s="1044"/>
      <c r="S50" s="1044"/>
      <c r="T50" s="1044"/>
      <c r="U50" s="1044"/>
      <c r="V50" s="1044"/>
      <c r="W50" s="1044"/>
      <c r="X50" s="1044"/>
      <c r="Y50" s="1044"/>
      <c r="Z50" s="1045"/>
      <c r="AA50" s="757">
        <v>0</v>
      </c>
      <c r="AB50" s="758"/>
      <c r="AC50" s="758"/>
      <c r="AD50" s="758"/>
      <c r="AE50" s="758"/>
      <c r="AF50" s="758"/>
      <c r="AG50" s="758"/>
      <c r="AH50" s="758"/>
      <c r="AI50" s="758"/>
      <c r="AJ50" s="758"/>
      <c r="AK50" s="758"/>
      <c r="AL50" s="759"/>
      <c r="AM50" s="452"/>
      <c r="AN50" s="801"/>
      <c r="AO50" s="1070"/>
      <c r="AP50" s="8"/>
      <c r="AQ50" s="6"/>
      <c r="AR50" s="6"/>
      <c r="AS50" s="6"/>
      <c r="AT50" s="6"/>
      <c r="AU50" s="6"/>
      <c r="AV50" s="6"/>
      <c r="AW50" s="6"/>
      <c r="AX50" s="6"/>
      <c r="AY50" s="6"/>
      <c r="AZ50" s="6"/>
      <c r="BA50" s="6"/>
    </row>
    <row r="51" spans="1:53" ht="13.5">
      <c r="A51" s="1012"/>
      <c r="B51" s="1013"/>
      <c r="C51" s="980"/>
      <c r="D51" s="981"/>
      <c r="E51" s="981"/>
      <c r="F51" s="981"/>
      <c r="G51" s="981"/>
      <c r="H51" s="981"/>
      <c r="I51" s="981"/>
      <c r="J51" s="982"/>
      <c r="K51" s="984" t="s">
        <v>238</v>
      </c>
      <c r="L51" s="957"/>
      <c r="M51" s="957"/>
      <c r="N51" s="958"/>
      <c r="O51" s="1055" t="s">
        <v>295</v>
      </c>
      <c r="P51" s="1081"/>
      <c r="Q51" s="1003"/>
      <c r="R51" s="1003"/>
      <c r="S51" s="1003"/>
      <c r="T51" s="1053" t="s">
        <v>532</v>
      </c>
      <c r="U51" s="1054"/>
      <c r="V51" s="1049"/>
      <c r="W51" s="1003"/>
      <c r="X51" s="1003"/>
      <c r="Y51" s="1003"/>
      <c r="Z51" s="271"/>
      <c r="AA51" s="1055" t="s">
        <v>295</v>
      </c>
      <c r="AB51" s="1054"/>
      <c r="AC51" s="1049"/>
      <c r="AD51" s="1003"/>
      <c r="AE51" s="1003"/>
      <c r="AF51" s="1053" t="s">
        <v>532</v>
      </c>
      <c r="AG51" s="1054"/>
      <c r="AH51" s="1049"/>
      <c r="AI51" s="1003"/>
      <c r="AJ51" s="1003"/>
      <c r="AK51" s="1003"/>
      <c r="AL51" s="271"/>
      <c r="AM51" s="452"/>
      <c r="AN51" s="497"/>
      <c r="AO51" s="808" t="s">
        <v>533</v>
      </c>
      <c r="AP51" s="8"/>
      <c r="AQ51" s="6"/>
      <c r="AR51" s="6"/>
      <c r="AS51" s="6"/>
      <c r="AT51" s="6"/>
      <c r="AU51" s="6"/>
      <c r="AV51" s="6"/>
      <c r="AW51" s="6"/>
      <c r="AX51" s="6"/>
      <c r="AY51" s="6"/>
      <c r="AZ51" s="6"/>
      <c r="BA51" s="6"/>
    </row>
    <row r="52" spans="1:53" ht="13.5" customHeight="1">
      <c r="A52" s="1012"/>
      <c r="B52" s="1013"/>
      <c r="C52" s="993" t="s">
        <v>310</v>
      </c>
      <c r="D52" s="994"/>
      <c r="E52" s="994"/>
      <c r="F52" s="994"/>
      <c r="G52" s="994"/>
      <c r="H52" s="994"/>
      <c r="I52" s="994"/>
      <c r="J52" s="995"/>
      <c r="K52" s="984" t="s">
        <v>534</v>
      </c>
      <c r="L52" s="957"/>
      <c r="M52" s="957"/>
      <c r="N52" s="958"/>
      <c r="O52" s="1002">
        <v>0</v>
      </c>
      <c r="P52" s="1003"/>
      <c r="Q52" s="1003"/>
      <c r="R52" s="1003"/>
      <c r="S52" s="1003"/>
      <c r="T52" s="1003"/>
      <c r="U52" s="1003"/>
      <c r="V52" s="1003"/>
      <c r="W52" s="1003"/>
      <c r="X52" s="1003"/>
      <c r="Y52" s="1003"/>
      <c r="Z52" s="1004"/>
      <c r="AA52" s="1002">
        <v>0</v>
      </c>
      <c r="AB52" s="1003"/>
      <c r="AC52" s="1003"/>
      <c r="AD52" s="1003"/>
      <c r="AE52" s="1003"/>
      <c r="AF52" s="1003"/>
      <c r="AG52" s="1003"/>
      <c r="AH52" s="1003"/>
      <c r="AI52" s="1003"/>
      <c r="AJ52" s="1003"/>
      <c r="AK52" s="1003"/>
      <c r="AL52" s="1004"/>
      <c r="AM52" s="452"/>
      <c r="AN52" s="827"/>
      <c r="AO52" s="809"/>
      <c r="AP52" s="6"/>
      <c r="AQ52" s="6"/>
      <c r="AR52" s="6"/>
      <c r="AS52" s="6"/>
      <c r="AT52" s="6"/>
      <c r="AU52" s="6"/>
      <c r="AV52" s="196"/>
      <c r="AW52" s="196"/>
      <c r="AX52" s="196"/>
      <c r="AY52" s="196"/>
      <c r="AZ52" s="8"/>
      <c r="BA52" s="6"/>
    </row>
    <row r="53" spans="1:53" ht="13.5">
      <c r="A53" s="1012"/>
      <c r="B53" s="1013"/>
      <c r="C53" s="996"/>
      <c r="D53" s="997"/>
      <c r="E53" s="997"/>
      <c r="F53" s="997"/>
      <c r="G53" s="997"/>
      <c r="H53" s="997"/>
      <c r="I53" s="997"/>
      <c r="J53" s="998"/>
      <c r="K53" s="984" t="s">
        <v>535</v>
      </c>
      <c r="L53" s="957"/>
      <c r="M53" s="957"/>
      <c r="N53" s="958"/>
      <c r="O53" s="1046">
        <v>0</v>
      </c>
      <c r="P53" s="1047"/>
      <c r="Q53" s="1047"/>
      <c r="R53" s="1047"/>
      <c r="S53" s="1047"/>
      <c r="T53" s="1047"/>
      <c r="U53" s="1047"/>
      <c r="V53" s="1047"/>
      <c r="W53" s="1047"/>
      <c r="X53" s="1047"/>
      <c r="Y53" s="1047"/>
      <c r="Z53" s="1048"/>
      <c r="AA53" s="1046">
        <v>0</v>
      </c>
      <c r="AB53" s="1047"/>
      <c r="AC53" s="1047"/>
      <c r="AD53" s="1047"/>
      <c r="AE53" s="1047"/>
      <c r="AF53" s="1047"/>
      <c r="AG53" s="1047"/>
      <c r="AH53" s="1047"/>
      <c r="AI53" s="1047"/>
      <c r="AJ53" s="1047"/>
      <c r="AK53" s="1047"/>
      <c r="AL53" s="1048"/>
      <c r="AM53" s="452"/>
      <c r="AN53" s="800"/>
      <c r="AO53" s="809"/>
      <c r="AP53" s="6"/>
      <c r="AQ53" s="6"/>
      <c r="AR53" s="6"/>
      <c r="AS53" s="6"/>
      <c r="AT53" s="6"/>
      <c r="AU53" s="6"/>
      <c r="AV53" s="8"/>
      <c r="AW53" s="8"/>
      <c r="AX53" s="8"/>
      <c r="AY53" s="8"/>
      <c r="AZ53" s="8"/>
      <c r="BA53" s="6"/>
    </row>
    <row r="54" spans="1:53" ht="14.25">
      <c r="A54" s="1014"/>
      <c r="B54" s="1015"/>
      <c r="C54" s="999"/>
      <c r="D54" s="1000"/>
      <c r="E54" s="1000"/>
      <c r="F54" s="1000"/>
      <c r="G54" s="1000"/>
      <c r="H54" s="1000"/>
      <c r="I54" s="1000"/>
      <c r="J54" s="1001"/>
      <c r="K54" s="1030" t="s">
        <v>252</v>
      </c>
      <c r="L54" s="1031"/>
      <c r="M54" s="1031"/>
      <c r="N54" s="1032"/>
      <c r="O54" s="481"/>
      <c r="P54" s="480"/>
      <c r="Q54" s="480"/>
      <c r="R54" s="991" t="s">
        <v>519</v>
      </c>
      <c r="S54" s="991"/>
      <c r="T54" s="480" t="s">
        <v>520</v>
      </c>
      <c r="U54" s="991" t="s">
        <v>521</v>
      </c>
      <c r="V54" s="991"/>
      <c r="W54" s="992">
        <f>'設条'!AD31</f>
        <v>8</v>
      </c>
      <c r="X54" s="992"/>
      <c r="Y54" s="992"/>
      <c r="Z54" s="992"/>
      <c r="AA54" s="246"/>
      <c r="AB54" s="246"/>
      <c r="AC54" s="246" t="s">
        <v>522</v>
      </c>
      <c r="AD54" s="246"/>
      <c r="AE54" s="246" t="s">
        <v>520</v>
      </c>
      <c r="AF54" s="991" t="s">
        <v>523</v>
      </c>
      <c r="AG54" s="991"/>
      <c r="AH54" s="992">
        <f>'設条'!AD46</f>
        <v>140</v>
      </c>
      <c r="AI54" s="992"/>
      <c r="AJ54" s="992"/>
      <c r="AK54" s="480"/>
      <c r="AL54" s="65"/>
      <c r="AM54" s="447"/>
      <c r="AN54" s="801"/>
      <c r="AO54" s="985"/>
      <c r="AP54" s="6"/>
      <c r="AQ54" s="6"/>
      <c r="AR54" s="6"/>
      <c r="AS54" s="6"/>
      <c r="AT54" s="6"/>
      <c r="AU54" s="6"/>
      <c r="AV54" s="6"/>
      <c r="AW54" s="6"/>
      <c r="AX54" s="6"/>
      <c r="AY54" s="6"/>
      <c r="AZ54" s="6"/>
      <c r="BA54" s="6"/>
    </row>
    <row r="55" spans="1:53" ht="14.25">
      <c r="A55" s="206"/>
      <c r="B55" s="149"/>
      <c r="C55" s="149"/>
      <c r="D55" s="149"/>
      <c r="E55" s="149"/>
      <c r="F55" s="149"/>
      <c r="G55" s="149"/>
      <c r="H55" s="149"/>
      <c r="I55" s="149"/>
      <c r="J55" s="149"/>
      <c r="K55" s="149"/>
      <c r="L55" s="149"/>
      <c r="M55" s="149"/>
      <c r="N55" s="149"/>
      <c r="O55" s="207"/>
      <c r="P55" s="149"/>
      <c r="Q55" s="149"/>
      <c r="R55" s="149"/>
      <c r="S55" s="149"/>
      <c r="T55" s="149"/>
      <c r="U55" s="149"/>
      <c r="V55" s="149"/>
      <c r="W55" s="149"/>
      <c r="X55" s="149"/>
      <c r="Y55" s="149"/>
      <c r="Z55" s="149"/>
      <c r="AA55" s="149"/>
      <c r="AB55" s="149"/>
      <c r="AC55" s="149"/>
      <c r="AD55" s="149"/>
      <c r="AE55" s="149"/>
      <c r="AF55" s="149"/>
      <c r="AG55" s="149"/>
      <c r="AH55" s="149"/>
      <c r="AI55" s="149"/>
      <c r="AJ55" s="149"/>
      <c r="AK55" s="8"/>
      <c r="AL55" s="8"/>
      <c r="AM55" s="149"/>
      <c r="AN55" s="149"/>
      <c r="AO55" s="349"/>
      <c r="AP55" s="6"/>
      <c r="AQ55" s="6"/>
      <c r="AR55" s="6"/>
      <c r="AS55" s="6"/>
      <c r="AT55" s="6"/>
      <c r="AU55" s="6"/>
      <c r="AV55" s="6"/>
      <c r="AW55" s="6"/>
      <c r="AX55" s="6"/>
      <c r="AY55" s="6"/>
      <c r="AZ55" s="6"/>
      <c r="BA55" s="6"/>
    </row>
    <row r="56" spans="1:53" ht="14.25">
      <c r="A56" s="206"/>
      <c r="B56" s="149"/>
      <c r="C56" s="149"/>
      <c r="D56" s="149"/>
      <c r="E56" s="149"/>
      <c r="F56" s="47" t="s">
        <v>168</v>
      </c>
      <c r="G56" s="149"/>
      <c r="H56" s="149"/>
      <c r="I56" s="149"/>
      <c r="J56" s="149"/>
      <c r="K56" s="149"/>
      <c r="L56" s="149"/>
      <c r="M56" s="149"/>
      <c r="N56" s="149"/>
      <c r="O56" s="207"/>
      <c r="P56" s="149"/>
      <c r="Q56" s="149"/>
      <c r="R56" s="149"/>
      <c r="S56" s="149"/>
      <c r="T56" s="149"/>
      <c r="U56" s="149"/>
      <c r="V56" s="149"/>
      <c r="W56" s="149"/>
      <c r="X56" s="149"/>
      <c r="Y56" s="149"/>
      <c r="Z56" s="149"/>
      <c r="AA56" s="149"/>
      <c r="AB56" s="149"/>
      <c r="AC56" s="149"/>
      <c r="AD56" s="528"/>
      <c r="AE56" s="528"/>
      <c r="AF56" s="565"/>
      <c r="AG56" s="565"/>
      <c r="AH56" s="565"/>
      <c r="AI56" s="528"/>
      <c r="AJ56" s="528"/>
      <c r="AK56" s="528"/>
      <c r="AL56" s="528"/>
      <c r="AM56" s="528"/>
      <c r="AN56" s="528"/>
      <c r="AO56" s="209"/>
      <c r="AP56" s="6"/>
      <c r="AQ56" s="6"/>
      <c r="AR56" s="6"/>
      <c r="AS56" s="6"/>
      <c r="AT56" s="6"/>
      <c r="AU56" s="6"/>
      <c r="AV56" s="6"/>
      <c r="AW56" s="6"/>
      <c r="AX56" s="6"/>
      <c r="AY56" s="6"/>
      <c r="AZ56" s="6"/>
      <c r="BA56" s="6"/>
    </row>
    <row r="57" spans="1:53" ht="14.25">
      <c r="A57" s="503"/>
      <c r="B57" s="504"/>
      <c r="C57" s="504" t="s">
        <v>536</v>
      </c>
      <c r="D57" s="504"/>
      <c r="E57" s="490"/>
      <c r="F57" s="490"/>
      <c r="G57" s="490"/>
      <c r="H57" s="490"/>
      <c r="I57" s="490"/>
      <c r="J57" s="490"/>
      <c r="K57" s="490"/>
      <c r="L57" s="490"/>
      <c r="M57" s="490"/>
      <c r="N57" s="490"/>
      <c r="O57" s="505"/>
      <c r="P57" s="504"/>
      <c r="Q57" s="504"/>
      <c r="R57" s="504"/>
      <c r="S57" s="504"/>
      <c r="T57" s="504"/>
      <c r="U57" s="491"/>
      <c r="V57" s="491"/>
      <c r="W57" s="491"/>
      <c r="X57" s="504"/>
      <c r="Y57" s="500"/>
      <c r="Z57" s="500"/>
      <c r="AA57" s="506"/>
      <c r="AB57" s="507"/>
      <c r="AC57" s="507"/>
      <c r="AD57" s="566"/>
      <c r="AE57" s="566"/>
      <c r="AF57" s="566"/>
      <c r="AG57" s="566"/>
      <c r="AH57" s="566"/>
      <c r="AI57" s="566"/>
      <c r="AJ57" s="566"/>
      <c r="AK57" s="566"/>
      <c r="AL57" s="566"/>
      <c r="AM57" s="566"/>
      <c r="AN57" s="566"/>
      <c r="AO57" s="508"/>
      <c r="AP57" s="6"/>
      <c r="AQ57" s="6"/>
      <c r="AR57" s="6"/>
      <c r="AS57" s="6"/>
      <c r="AT57" s="6"/>
      <c r="AU57" s="6"/>
      <c r="AV57" s="6"/>
      <c r="AW57" s="6"/>
      <c r="AX57" s="6"/>
      <c r="AY57" s="6"/>
      <c r="AZ57" s="6"/>
      <c r="BA57" s="6"/>
    </row>
    <row r="58" spans="1:53" ht="14.25">
      <c r="A58" s="503"/>
      <c r="B58" s="504"/>
      <c r="C58" s="504"/>
      <c r="D58" s="504"/>
      <c r="E58" s="490"/>
      <c r="F58" s="490"/>
      <c r="G58" s="490"/>
      <c r="H58" s="490"/>
      <c r="I58" s="490"/>
      <c r="J58" s="490"/>
      <c r="K58" s="490"/>
      <c r="L58" s="490"/>
      <c r="M58" s="490"/>
      <c r="N58" s="490"/>
      <c r="O58" s="505"/>
      <c r="P58" s="504"/>
      <c r="Q58" s="504"/>
      <c r="R58" s="504"/>
      <c r="S58" s="504"/>
      <c r="T58" s="504"/>
      <c r="U58" s="504"/>
      <c r="V58" s="504"/>
      <c r="W58" s="504"/>
      <c r="X58" s="491"/>
      <c r="Y58" s="504"/>
      <c r="Z58" s="504"/>
      <c r="AA58" s="504"/>
      <c r="AB58" s="504"/>
      <c r="AC58" s="504"/>
      <c r="AD58" s="504"/>
      <c r="AE58" s="504"/>
      <c r="AF58" s="504"/>
      <c r="AG58" s="504"/>
      <c r="AH58" s="504"/>
      <c r="AI58" s="504"/>
      <c r="AJ58" s="504"/>
      <c r="AK58" s="490"/>
      <c r="AL58" s="490"/>
      <c r="AM58" s="504"/>
      <c r="AN58" s="504"/>
      <c r="AO58" s="508"/>
      <c r="AP58" s="6"/>
      <c r="AQ58" s="6"/>
      <c r="AR58" s="6"/>
      <c r="AS58" s="6"/>
      <c r="AT58" s="6"/>
      <c r="AU58" s="6"/>
      <c r="AV58" s="6"/>
      <c r="AW58" s="6"/>
      <c r="AX58" s="6"/>
      <c r="AY58" s="6"/>
      <c r="AZ58" s="6"/>
      <c r="BA58" s="6"/>
    </row>
    <row r="59" spans="1:53" ht="14.25">
      <c r="A59" s="503"/>
      <c r="B59" s="566"/>
      <c r="C59" s="504" t="s">
        <v>537</v>
      </c>
      <c r="D59" s="504"/>
      <c r="E59" s="490"/>
      <c r="F59" s="490"/>
      <c r="G59" s="490"/>
      <c r="H59" s="490"/>
      <c r="I59" s="490"/>
      <c r="J59" s="490"/>
      <c r="K59" s="490"/>
      <c r="L59" s="490"/>
      <c r="M59" s="490"/>
      <c r="N59" s="490"/>
      <c r="O59" s="505"/>
      <c r="P59" s="504"/>
      <c r="Q59" s="504"/>
      <c r="R59" s="504"/>
      <c r="S59" s="504"/>
      <c r="T59" s="504"/>
      <c r="U59" s="504"/>
      <c r="V59" s="504"/>
      <c r="W59" s="504"/>
      <c r="X59" s="504"/>
      <c r="Y59" s="504"/>
      <c r="Z59" s="504"/>
      <c r="AA59" s="504"/>
      <c r="AB59" s="504"/>
      <c r="AC59" s="504"/>
      <c r="AD59" s="504"/>
      <c r="AE59" s="504"/>
      <c r="AF59" s="504"/>
      <c r="AG59" s="504"/>
      <c r="AH59" s="504"/>
      <c r="AI59" s="504"/>
      <c r="AJ59" s="504"/>
      <c r="AK59" s="491"/>
      <c r="AL59" s="491"/>
      <c r="AM59" s="504"/>
      <c r="AN59" s="504"/>
      <c r="AO59" s="508"/>
      <c r="AP59" s="6"/>
      <c r="AQ59" s="6"/>
      <c r="AR59" s="6"/>
      <c r="AS59" s="6"/>
      <c r="AT59" s="6"/>
      <c r="AU59" s="6"/>
      <c r="AV59" s="6"/>
      <c r="AW59" s="6"/>
      <c r="AX59" s="6"/>
      <c r="AY59" s="6"/>
      <c r="AZ59" s="6"/>
      <c r="BA59" s="6"/>
    </row>
    <row r="60" spans="1:53" ht="14.25" thickBot="1">
      <c r="A60" s="509"/>
      <c r="B60" s="510"/>
      <c r="C60" s="567"/>
      <c r="D60" s="567"/>
      <c r="E60" s="567"/>
      <c r="F60" s="567"/>
      <c r="G60" s="567"/>
      <c r="H60" s="567"/>
      <c r="I60" s="567"/>
      <c r="J60" s="567"/>
      <c r="K60" s="567"/>
      <c r="L60" s="567"/>
      <c r="M60" s="567"/>
      <c r="N60" s="567"/>
      <c r="O60" s="568"/>
      <c r="P60" s="568"/>
      <c r="Q60" s="510"/>
      <c r="R60" s="510"/>
      <c r="S60" s="510"/>
      <c r="T60" s="510"/>
      <c r="U60" s="510"/>
      <c r="V60" s="510"/>
      <c r="W60" s="510"/>
      <c r="X60" s="510"/>
      <c r="Y60" s="510"/>
      <c r="Z60" s="510"/>
      <c r="AA60" s="510"/>
      <c r="AB60" s="510"/>
      <c r="AC60" s="510"/>
      <c r="AD60" s="510"/>
      <c r="AE60" s="510"/>
      <c r="AF60" s="510"/>
      <c r="AG60" s="510"/>
      <c r="AH60" s="510"/>
      <c r="AI60" s="510"/>
      <c r="AJ60" s="510"/>
      <c r="AK60" s="511"/>
      <c r="AL60" s="511"/>
      <c r="AM60" s="510"/>
      <c r="AN60" s="510"/>
      <c r="AO60" s="512"/>
      <c r="AP60" s="6"/>
      <c r="AQ60" s="6"/>
      <c r="AR60" s="6"/>
      <c r="AS60" s="6"/>
      <c r="AT60" s="6"/>
      <c r="AU60" s="6"/>
      <c r="AV60" s="6"/>
      <c r="AW60" s="6"/>
      <c r="AX60" s="6"/>
      <c r="AY60" s="6"/>
      <c r="AZ60" s="6"/>
      <c r="BA60" s="6"/>
    </row>
    <row r="61" spans="1:53" ht="13.5">
      <c r="A61" s="208"/>
      <c r="B61" s="149"/>
      <c r="O61" s="235"/>
      <c r="P61" s="235"/>
      <c r="Q61" s="222"/>
      <c r="R61" s="222"/>
      <c r="S61" s="222"/>
      <c r="T61" s="222"/>
      <c r="U61" s="222"/>
      <c r="V61" s="222"/>
      <c r="W61" s="222"/>
      <c r="X61" s="222"/>
      <c r="Y61" s="222"/>
      <c r="Z61" s="222"/>
      <c r="AA61" s="222"/>
      <c r="AB61" s="222"/>
      <c r="AC61" s="222"/>
      <c r="AD61" s="222"/>
      <c r="AE61" s="222"/>
      <c r="AF61" s="222"/>
      <c r="AG61" s="222"/>
      <c r="AH61" s="149"/>
      <c r="AI61" s="149"/>
      <c r="AJ61" s="149"/>
      <c r="AK61" s="6"/>
      <c r="AL61" s="6"/>
      <c r="AM61" s="149"/>
      <c r="AN61" s="149"/>
      <c r="AO61" s="208"/>
      <c r="AP61" s="6"/>
      <c r="AQ61" s="6"/>
      <c r="AR61" s="6"/>
      <c r="AS61" s="6"/>
      <c r="AT61" s="6"/>
      <c r="AU61" s="6"/>
      <c r="AV61" s="6"/>
      <c r="AW61" s="6"/>
      <c r="AX61" s="6"/>
      <c r="AY61" s="6"/>
      <c r="AZ61" s="6"/>
      <c r="BA61" s="6"/>
    </row>
    <row r="62" spans="1:53" ht="14.25">
      <c r="A62" s="149"/>
      <c r="B62" s="149"/>
      <c r="C62" s="149"/>
      <c r="D62" s="149"/>
      <c r="E62" s="8"/>
      <c r="F62" s="8"/>
      <c r="G62" s="8"/>
      <c r="H62" s="8"/>
      <c r="I62" s="8"/>
      <c r="J62" s="8"/>
      <c r="K62" s="8"/>
      <c r="L62" s="8"/>
      <c r="M62" s="8"/>
      <c r="N62" s="8"/>
      <c r="O62" s="274"/>
      <c r="P62" s="222"/>
      <c r="Q62" s="222"/>
      <c r="R62" s="222"/>
      <c r="S62" s="222"/>
      <c r="T62" s="222"/>
      <c r="U62" s="222"/>
      <c r="V62" s="222"/>
      <c r="W62" s="222"/>
      <c r="X62" s="222"/>
      <c r="Y62" s="222"/>
      <c r="Z62" s="222"/>
      <c r="AA62" s="222"/>
      <c r="AB62" s="222"/>
      <c r="AC62" s="90"/>
      <c r="AD62" s="235"/>
      <c r="AE62" s="235"/>
      <c r="AF62" s="235"/>
      <c r="AG62" s="235"/>
      <c r="AH62" s="3"/>
      <c r="AI62" s="3"/>
      <c r="AJ62" s="3"/>
      <c r="AK62" s="3"/>
      <c r="AL62" s="3"/>
      <c r="AM62" s="3"/>
      <c r="AN62" s="3"/>
      <c r="AO62" s="149"/>
      <c r="AP62" s="6"/>
      <c r="AQ62" s="6"/>
      <c r="AR62" s="6"/>
      <c r="AS62" s="6"/>
      <c r="AT62" s="6"/>
      <c r="AU62" s="6"/>
      <c r="AV62" s="6"/>
      <c r="AW62" s="6"/>
      <c r="AX62" s="6"/>
      <c r="AY62" s="6"/>
      <c r="AZ62" s="6"/>
      <c r="BA62" s="6"/>
    </row>
    <row r="63" spans="1:53" ht="13.5">
      <c r="A63" s="149"/>
      <c r="B63" s="8"/>
      <c r="C63" s="3"/>
      <c r="D63" s="8"/>
      <c r="E63" s="8"/>
      <c r="F63" s="8"/>
      <c r="G63" s="8"/>
      <c r="H63" s="8"/>
      <c r="I63" s="8"/>
      <c r="J63" s="8"/>
      <c r="K63" s="8"/>
      <c r="L63" s="8"/>
      <c r="M63" s="8"/>
      <c r="N63" s="8"/>
      <c r="O63" s="90"/>
      <c r="P63" s="90"/>
      <c r="Q63" s="90"/>
      <c r="R63" s="222"/>
      <c r="S63" s="222"/>
      <c r="T63" s="222"/>
      <c r="U63" s="222"/>
      <c r="V63" s="222"/>
      <c r="W63" s="222"/>
      <c r="X63" s="222"/>
      <c r="Y63" s="222"/>
      <c r="Z63" s="222"/>
      <c r="AA63" s="222"/>
      <c r="AB63" s="222"/>
      <c r="AC63" s="222"/>
      <c r="AD63" s="235"/>
      <c r="AE63" s="235"/>
      <c r="AF63" s="235"/>
      <c r="AG63" s="235"/>
      <c r="AH63" s="3"/>
      <c r="AI63" s="3"/>
      <c r="AJ63" s="3"/>
      <c r="AK63" s="3"/>
      <c r="AL63" s="3"/>
      <c r="AM63" s="3"/>
      <c r="AN63" s="3"/>
      <c r="AO63" s="149"/>
      <c r="AP63" s="6"/>
      <c r="AQ63" s="6"/>
      <c r="AR63" s="6"/>
      <c r="AS63" s="6"/>
      <c r="AT63" s="6"/>
      <c r="AU63" s="6"/>
      <c r="AV63" s="6"/>
      <c r="AW63" s="6"/>
      <c r="AX63" s="6"/>
      <c r="AY63" s="6"/>
      <c r="AZ63" s="6"/>
      <c r="BA63" s="6"/>
    </row>
    <row r="64" spans="1:53" ht="13.5">
      <c r="A64" s="149"/>
      <c r="B64" s="149"/>
      <c r="C64" s="149"/>
      <c r="D64" s="8"/>
      <c r="E64" s="8"/>
      <c r="F64" s="8"/>
      <c r="G64" s="8"/>
      <c r="H64" s="8"/>
      <c r="I64" s="8"/>
      <c r="J64" s="8"/>
      <c r="K64" s="8"/>
      <c r="L64" s="8"/>
      <c r="M64" s="8"/>
      <c r="N64" s="8"/>
      <c r="O64" s="90"/>
      <c r="P64" s="90"/>
      <c r="Q64" s="90"/>
      <c r="R64" s="222"/>
      <c r="S64" s="222"/>
      <c r="T64" s="222"/>
      <c r="U64" s="222"/>
      <c r="V64" s="222"/>
      <c r="W64" s="222"/>
      <c r="X64" s="222"/>
      <c r="Y64" s="222"/>
      <c r="Z64" s="222"/>
      <c r="AA64" s="222"/>
      <c r="AB64" s="222"/>
      <c r="AC64" s="222"/>
      <c r="AD64" s="222"/>
      <c r="AE64" s="222"/>
      <c r="AF64" s="222"/>
      <c r="AG64" s="222"/>
      <c r="AH64" s="149"/>
      <c r="AI64" s="149"/>
      <c r="AJ64" s="149"/>
      <c r="AK64" s="8"/>
      <c r="AL64" s="8"/>
      <c r="AM64" s="149"/>
      <c r="AN64" s="149"/>
      <c r="AO64" s="149"/>
      <c r="AP64" s="6"/>
      <c r="AQ64" s="6"/>
      <c r="AR64" s="8"/>
      <c r="AS64" s="6"/>
      <c r="AT64" s="6"/>
      <c r="AU64" s="6"/>
      <c r="AV64" s="6"/>
      <c r="AW64" s="6"/>
      <c r="AX64" s="6"/>
      <c r="AY64" s="6"/>
      <c r="AZ64" s="6"/>
      <c r="BA64" s="6"/>
    </row>
    <row r="65" spans="1:53" ht="14.25">
      <c r="A65" s="149"/>
      <c r="B65" s="149"/>
      <c r="C65" s="149"/>
      <c r="D65" s="149"/>
      <c r="E65" s="8"/>
      <c r="F65" s="8"/>
      <c r="G65" s="8"/>
      <c r="H65" s="8"/>
      <c r="I65" s="8"/>
      <c r="J65" s="8"/>
      <c r="K65" s="8"/>
      <c r="L65" s="8"/>
      <c r="M65" s="8"/>
      <c r="N65" s="8"/>
      <c r="O65" s="274"/>
      <c r="P65" s="222"/>
      <c r="Q65" s="222"/>
      <c r="R65" s="222"/>
      <c r="S65" s="215"/>
      <c r="T65" s="215"/>
      <c r="U65" s="215"/>
      <c r="V65" s="215"/>
      <c r="W65" s="215"/>
      <c r="X65" s="215"/>
      <c r="Y65" s="215"/>
      <c r="Z65" s="215"/>
      <c r="AA65" s="210"/>
      <c r="AB65" s="275"/>
      <c r="AC65" s="275"/>
      <c r="AD65" s="275"/>
      <c r="AE65" s="275"/>
      <c r="AF65" s="222"/>
      <c r="AG65" s="222"/>
      <c r="AH65" s="149"/>
      <c r="AI65" s="149"/>
      <c r="AJ65" s="149"/>
      <c r="AK65" s="8"/>
      <c r="AL65" s="8"/>
      <c r="AM65" s="149"/>
      <c r="AN65" s="149"/>
      <c r="AO65" s="149"/>
      <c r="AP65" s="6"/>
      <c r="AQ65" s="6"/>
      <c r="AR65" s="6"/>
      <c r="AS65" s="6"/>
      <c r="AT65" s="6"/>
      <c r="AU65" s="6"/>
      <c r="AV65" s="6"/>
      <c r="AW65" s="6"/>
      <c r="AX65" s="6"/>
      <c r="AY65" s="6"/>
      <c r="AZ65" s="6"/>
      <c r="BA65" s="6"/>
    </row>
    <row r="66" spans="1:53" ht="14.25">
      <c r="A66" s="149"/>
      <c r="B66" s="149"/>
      <c r="C66" s="149"/>
      <c r="D66" s="149"/>
      <c r="E66" s="149"/>
      <c r="F66" s="149"/>
      <c r="G66" s="149"/>
      <c r="H66" s="149"/>
      <c r="I66" s="149"/>
      <c r="J66" s="149"/>
      <c r="K66" s="149"/>
      <c r="L66" s="149"/>
      <c r="M66" s="149"/>
      <c r="N66" s="149"/>
      <c r="O66" s="284"/>
      <c r="P66" s="222"/>
      <c r="Q66" s="222"/>
      <c r="R66" s="222"/>
      <c r="S66" s="90"/>
      <c r="T66" s="90"/>
      <c r="U66" s="90"/>
      <c r="V66" s="90"/>
      <c r="W66" s="90"/>
      <c r="X66" s="90"/>
      <c r="Y66" s="90"/>
      <c r="Z66" s="237"/>
      <c r="AA66" s="237"/>
      <c r="AB66" s="237"/>
      <c r="AC66" s="237"/>
      <c r="AD66" s="237"/>
      <c r="AE66" s="237"/>
      <c r="AF66" s="87"/>
      <c r="AG66" s="87"/>
      <c r="AH66" s="87"/>
      <c r="AI66" s="87"/>
      <c r="AJ66" s="149"/>
      <c r="AK66" s="8"/>
      <c r="AL66" s="8"/>
      <c r="AM66" s="149"/>
      <c r="AN66" s="149"/>
      <c r="AO66" s="149"/>
      <c r="AP66" s="6"/>
      <c r="AQ66" s="6"/>
      <c r="AR66" s="6"/>
      <c r="AS66" s="6"/>
      <c r="AT66" s="6"/>
      <c r="AU66" s="6"/>
      <c r="AV66" s="6"/>
      <c r="AW66" s="6"/>
      <c r="AX66" s="6"/>
      <c r="AY66" s="6"/>
      <c r="AZ66" s="6"/>
      <c r="BA66" s="6"/>
    </row>
    <row r="67" spans="1:53" ht="14.25">
      <c r="A67" s="149"/>
      <c r="B67" s="149"/>
      <c r="C67" s="149"/>
      <c r="D67" s="149"/>
      <c r="E67" s="149"/>
      <c r="F67" s="149"/>
      <c r="G67" s="149"/>
      <c r="H67" s="149"/>
      <c r="I67" s="149"/>
      <c r="J67" s="149"/>
      <c r="K67" s="149"/>
      <c r="L67" s="149"/>
      <c r="M67" s="149"/>
      <c r="N67" s="149"/>
      <c r="O67" s="207"/>
      <c r="P67" s="149"/>
      <c r="Q67" s="149"/>
      <c r="R67" s="149"/>
      <c r="S67" s="149"/>
      <c r="T67" s="8"/>
      <c r="U67" s="8"/>
      <c r="V67" s="8"/>
      <c r="W67" s="8"/>
      <c r="X67" s="8"/>
      <c r="Y67" s="8"/>
      <c r="Z67" s="222"/>
      <c r="AA67" s="222"/>
      <c r="AB67" s="222"/>
      <c r="AC67" s="222"/>
      <c r="AD67" s="149"/>
      <c r="AE67" s="149"/>
      <c r="AF67" s="149"/>
      <c r="AG67" s="149"/>
      <c r="AH67" s="149"/>
      <c r="AI67" s="149"/>
      <c r="AJ67" s="149"/>
      <c r="AK67" s="149"/>
      <c r="AL67" s="8"/>
      <c r="AM67" s="149"/>
      <c r="AN67" s="149"/>
      <c r="AO67" s="149"/>
      <c r="AP67" s="8"/>
      <c r="AQ67" s="6"/>
      <c r="AR67" s="6"/>
      <c r="AS67" s="6"/>
      <c r="AT67" s="6"/>
      <c r="AU67" s="6"/>
      <c r="AV67" s="6"/>
      <c r="AW67" s="6"/>
      <c r="AX67" s="6"/>
      <c r="AY67" s="6"/>
      <c r="AZ67" s="6"/>
      <c r="BA67" s="6"/>
    </row>
    <row r="68" spans="1:53" ht="13.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row>
    <row r="69" spans="1:53" ht="13.5">
      <c r="A69" s="6"/>
      <c r="B69" s="6"/>
      <c r="C69" s="6"/>
      <c r="D69" s="6"/>
      <c r="E69" s="6"/>
      <c r="F69" s="6"/>
      <c r="G69" s="6"/>
      <c r="H69" s="6"/>
      <c r="I69" s="6"/>
      <c r="J69" s="6"/>
      <c r="K69" s="6"/>
      <c r="L69" s="6"/>
      <c r="M69" s="6"/>
      <c r="N69" s="6"/>
      <c r="O69" s="6"/>
      <c r="P69" s="6"/>
      <c r="Q69" s="6"/>
      <c r="R69" s="6"/>
      <c r="S69" s="6"/>
      <c r="T69" s="6"/>
      <c r="U69" s="6"/>
      <c r="V69" s="6"/>
      <c r="W69" s="6"/>
      <c r="X69" s="6"/>
      <c r="Y69" s="6"/>
      <c r="Z69" s="6"/>
      <c r="AA69" s="8"/>
      <c r="AB69" s="8"/>
      <c r="AC69" s="8"/>
      <c r="AD69" s="8"/>
      <c r="AE69" s="8"/>
      <c r="AF69" s="6"/>
      <c r="AG69" s="6"/>
      <c r="AH69" s="6"/>
      <c r="AI69" s="6"/>
      <c r="AJ69" s="6"/>
      <c r="AK69" s="6"/>
      <c r="AL69" s="6"/>
      <c r="AM69" s="6"/>
      <c r="AN69" s="6"/>
      <c r="AO69" s="6"/>
      <c r="AP69" s="6"/>
      <c r="AQ69" s="6"/>
      <c r="AR69" s="6"/>
      <c r="AS69" s="6"/>
      <c r="AT69" s="6"/>
      <c r="AU69" s="6"/>
      <c r="AV69" s="6"/>
      <c r="AW69" s="6"/>
      <c r="AX69" s="6"/>
      <c r="AY69" s="6"/>
      <c r="AZ69" s="6"/>
      <c r="BA69" s="6"/>
    </row>
    <row r="70" spans="1:53" ht="13.5">
      <c r="A70" s="6"/>
      <c r="B70" s="6"/>
      <c r="C70" s="6"/>
      <c r="D70" s="6"/>
      <c r="E70" s="6"/>
      <c r="F70" s="6"/>
      <c r="G70" s="6"/>
      <c r="H70" s="6"/>
      <c r="I70" s="6"/>
      <c r="J70" s="6"/>
      <c r="K70" s="6"/>
      <c r="L70" s="6"/>
      <c r="M70" s="6"/>
      <c r="N70" s="6"/>
      <c r="O70" s="6"/>
      <c r="P70" s="6"/>
      <c r="Q70" s="6"/>
      <c r="R70" s="6"/>
      <c r="S70" s="6"/>
      <c r="T70" s="6"/>
      <c r="U70" s="6"/>
      <c r="V70" s="6"/>
      <c r="W70" s="6"/>
      <c r="X70" s="6"/>
      <c r="Y70" s="8"/>
      <c r="Z70" s="8"/>
      <c r="AA70" s="8"/>
      <c r="AB70" s="8"/>
      <c r="AC70" s="8"/>
      <c r="AD70" s="8"/>
      <c r="AE70" s="8"/>
      <c r="AF70" s="6"/>
      <c r="AG70" s="6"/>
      <c r="AH70" s="6"/>
      <c r="AI70" s="6"/>
      <c r="AJ70" s="6"/>
      <c r="AK70" s="6"/>
      <c r="AL70" s="6"/>
      <c r="AM70" s="6"/>
      <c r="AN70" s="6"/>
      <c r="AO70" s="6"/>
      <c r="AP70" s="6"/>
      <c r="AQ70" s="6"/>
      <c r="AR70" s="6"/>
      <c r="AS70" s="6"/>
      <c r="AT70" s="6"/>
      <c r="AU70" s="6"/>
      <c r="AV70" s="6"/>
      <c r="AW70" s="6"/>
      <c r="AX70" s="6"/>
      <c r="AY70" s="6"/>
      <c r="AZ70" s="6"/>
      <c r="BA70" s="6"/>
    </row>
    <row r="71" spans="1:53" ht="13.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row>
    <row r="72" spans="1:53" ht="13.5">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row>
    <row r="73" spans="1:53" ht="13.5">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row>
    <row r="74" spans="1:53" ht="13.5">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row>
    <row r="75" spans="1:53" ht="13.5">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row>
    <row r="76" spans="1:53" ht="13.5">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row>
    <row r="77" spans="1:53" ht="13.5">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row>
    <row r="78" spans="1:53" ht="13.5">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row>
    <row r="79" spans="1:53" ht="13.5">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row>
    <row r="80" spans="1:53" ht="13.5">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row>
    <row r="81" spans="1:53" ht="13.5">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row>
    <row r="82" spans="1:53" ht="13.5">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row>
    <row r="83" spans="1:53" ht="13.5">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row>
    <row r="84" spans="1:53" ht="13.5">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row>
    <row r="85" spans="1:53" ht="13.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row>
    <row r="86" spans="1:53" ht="13.5">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row>
    <row r="87" spans="1:53" ht="13.5">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row>
    <row r="88" spans="1:53" ht="13.5">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row>
    <row r="89" spans="1:53" ht="13.5">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row>
    <row r="90" spans="1:53" ht="13.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row>
    <row r="91" spans="1:53" ht="13.5">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row>
    <row r="92" spans="1:53" ht="13.5">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row>
    <row r="93" spans="1:53" ht="13.5">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row>
    <row r="94" spans="1:53" ht="13.5">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row>
    <row r="95" spans="1:53" ht="13.5">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row>
    <row r="96" spans="1:53" ht="13.5">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row>
    <row r="97" spans="1:53" ht="13.5">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row>
    <row r="98" spans="1:53" ht="13.5">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row>
    <row r="99" spans="1:53" ht="13.5">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row>
  </sheetData>
  <sheetProtection password="9350" sheet="1" objects="1" scenarios="1" formatCells="0" selectLockedCells="1"/>
  <mergeCells count="229">
    <mergeCell ref="AN52:AN54"/>
    <mergeCell ref="D22:H23"/>
    <mergeCell ref="AH54:AJ54"/>
    <mergeCell ref="R54:S54"/>
    <mergeCell ref="U54:V54"/>
    <mergeCell ref="W54:Z54"/>
    <mergeCell ref="AF54:AG54"/>
    <mergeCell ref="AA53:AL53"/>
    <mergeCell ref="C47:N47"/>
    <mergeCell ref="O51:P51"/>
    <mergeCell ref="AO47:AO50"/>
    <mergeCell ref="AN26:AN28"/>
    <mergeCell ref="AN30:AN32"/>
    <mergeCell ref="AN33:AN35"/>
    <mergeCell ref="AN36:AN38"/>
    <mergeCell ref="AN39:AN41"/>
    <mergeCell ref="AN42:AN44"/>
    <mergeCell ref="AO30:AO44"/>
    <mergeCell ref="AO27:AO28"/>
    <mergeCell ref="AN48:AN50"/>
    <mergeCell ref="A1:AK1"/>
    <mergeCell ref="A3:AK3"/>
    <mergeCell ref="A4:AK4"/>
    <mergeCell ref="K15:L15"/>
    <mergeCell ref="N15:O15"/>
    <mergeCell ref="AH13:AI13"/>
    <mergeCell ref="AB8:AC8"/>
    <mergeCell ref="AM16:AO16"/>
    <mergeCell ref="K7:L7"/>
    <mergeCell ref="N7:O7"/>
    <mergeCell ref="AC7:AD7"/>
    <mergeCell ref="AF7:AG7"/>
    <mergeCell ref="X8:Y8"/>
    <mergeCell ref="R8:S8"/>
    <mergeCell ref="U8:V8"/>
    <mergeCell ref="AF15:AG15"/>
    <mergeCell ref="AE13:AF13"/>
    <mergeCell ref="T51:U51"/>
    <mergeCell ref="AA51:AB51"/>
    <mergeCell ref="Q51:S51"/>
    <mergeCell ref="AA47:AL47"/>
    <mergeCell ref="AA50:AL50"/>
    <mergeCell ref="AA48:AL48"/>
    <mergeCell ref="AA49:AL49"/>
    <mergeCell ref="AA52:AL52"/>
    <mergeCell ref="AC51:AE51"/>
    <mergeCell ref="AF51:AG51"/>
    <mergeCell ref="AH51:AK51"/>
    <mergeCell ref="O39:T39"/>
    <mergeCell ref="K53:N53"/>
    <mergeCell ref="K54:N54"/>
    <mergeCell ref="O48:Z48"/>
    <mergeCell ref="O50:Z50"/>
    <mergeCell ref="O49:Z49"/>
    <mergeCell ref="O53:Z53"/>
    <mergeCell ref="O52:Z52"/>
    <mergeCell ref="V51:Y51"/>
    <mergeCell ref="O47:Z47"/>
    <mergeCell ref="AA30:AF30"/>
    <mergeCell ref="AE29:AF29"/>
    <mergeCell ref="AA28:AF28"/>
    <mergeCell ref="AA27:AF27"/>
    <mergeCell ref="C18:C24"/>
    <mergeCell ref="D18:N18"/>
    <mergeCell ref="I22:N22"/>
    <mergeCell ref="I23:N23"/>
    <mergeCell ref="I20:N20"/>
    <mergeCell ref="I21:N21"/>
    <mergeCell ref="D19:H21"/>
    <mergeCell ref="D24:N24"/>
    <mergeCell ref="I19:N19"/>
    <mergeCell ref="Q17:R17"/>
    <mergeCell ref="W17:X17"/>
    <mergeCell ref="O37:T37"/>
    <mergeCell ref="O36:T36"/>
    <mergeCell ref="U37:Z37"/>
    <mergeCell ref="U36:Z36"/>
    <mergeCell ref="P29:Q29"/>
    <mergeCell ref="S29:T29"/>
    <mergeCell ref="O27:T27"/>
    <mergeCell ref="W35:Z35"/>
    <mergeCell ref="C25:N25"/>
    <mergeCell ref="U27:Z27"/>
    <mergeCell ref="AA26:AF26"/>
    <mergeCell ref="AA46:AL46"/>
    <mergeCell ref="AG28:AL28"/>
    <mergeCell ref="AG39:AL39"/>
    <mergeCell ref="AG37:AL37"/>
    <mergeCell ref="AG36:AL36"/>
    <mergeCell ref="AH38:AJ38"/>
    <mergeCell ref="AH41:AJ41"/>
    <mergeCell ref="C26:J29"/>
    <mergeCell ref="AB29:AC29"/>
    <mergeCell ref="V29:W29"/>
    <mergeCell ref="K26:N26"/>
    <mergeCell ref="K27:N27"/>
    <mergeCell ref="K28:N28"/>
    <mergeCell ref="K29:N29"/>
    <mergeCell ref="O26:T26"/>
    <mergeCell ref="AG40:AL40"/>
    <mergeCell ref="U40:Z40"/>
    <mergeCell ref="U39:Z39"/>
    <mergeCell ref="AC25:AD25"/>
    <mergeCell ref="AA40:AF40"/>
    <mergeCell ref="AA39:AF39"/>
    <mergeCell ref="AG31:AL31"/>
    <mergeCell ref="AG30:AL30"/>
    <mergeCell ref="AA31:AF31"/>
    <mergeCell ref="AK29:AL29"/>
    <mergeCell ref="AH44:AJ44"/>
    <mergeCell ref="U43:Z43"/>
    <mergeCell ref="U42:Z42"/>
    <mergeCell ref="O42:T42"/>
    <mergeCell ref="AG43:AL43"/>
    <mergeCell ref="AG42:AL42"/>
    <mergeCell ref="AA43:AF43"/>
    <mergeCell ref="AA42:AF42"/>
    <mergeCell ref="R41:S41"/>
    <mergeCell ref="U41:V41"/>
    <mergeCell ref="W41:Z41"/>
    <mergeCell ref="AF41:AG41"/>
    <mergeCell ref="O40:T40"/>
    <mergeCell ref="R35:S35"/>
    <mergeCell ref="AF35:AG35"/>
    <mergeCell ref="AH35:AJ35"/>
    <mergeCell ref="R38:S38"/>
    <mergeCell ref="U38:V38"/>
    <mergeCell ref="W38:Z38"/>
    <mergeCell ref="AF38:AG38"/>
    <mergeCell ref="AA37:AF37"/>
    <mergeCell ref="AA36:AF36"/>
    <mergeCell ref="O34:T34"/>
    <mergeCell ref="U34:Z34"/>
    <mergeCell ref="U35:V35"/>
    <mergeCell ref="U26:Z26"/>
    <mergeCell ref="AG34:AL34"/>
    <mergeCell ref="AG33:AL33"/>
    <mergeCell ref="AA33:AF33"/>
    <mergeCell ref="AA34:AF34"/>
    <mergeCell ref="AG26:AL26"/>
    <mergeCell ref="R32:S32"/>
    <mergeCell ref="O33:T33"/>
    <mergeCell ref="U33:Z33"/>
    <mergeCell ref="AF32:AG32"/>
    <mergeCell ref="AH32:AJ32"/>
    <mergeCell ref="U32:V32"/>
    <mergeCell ref="W32:Z32"/>
    <mergeCell ref="AG27:AL27"/>
    <mergeCell ref="AH29:AI29"/>
    <mergeCell ref="AO18:AO24"/>
    <mergeCell ref="AN18:AN24"/>
    <mergeCell ref="A18:B54"/>
    <mergeCell ref="U24:Z24"/>
    <mergeCell ref="O24:T24"/>
    <mergeCell ref="AG24:AL24"/>
    <mergeCell ref="AG23:AL23"/>
    <mergeCell ref="AG22:AL22"/>
    <mergeCell ref="AG21:AL21"/>
    <mergeCell ref="O31:T31"/>
    <mergeCell ref="AG18:AL18"/>
    <mergeCell ref="C52:J54"/>
    <mergeCell ref="K48:N48"/>
    <mergeCell ref="K49:N49"/>
    <mergeCell ref="K50:N50"/>
    <mergeCell ref="K51:N51"/>
    <mergeCell ref="K52:N52"/>
    <mergeCell ref="K42:N42"/>
    <mergeCell ref="AI25:AJ25"/>
    <mergeCell ref="O30:T30"/>
    <mergeCell ref="C48:J51"/>
    <mergeCell ref="AO51:AO54"/>
    <mergeCell ref="C42:D44"/>
    <mergeCell ref="E42:J44"/>
    <mergeCell ref="R44:S44"/>
    <mergeCell ref="U44:V44"/>
    <mergeCell ref="W44:Z44"/>
    <mergeCell ref="AF44:AG44"/>
    <mergeCell ref="O43:T43"/>
    <mergeCell ref="K43:N43"/>
    <mergeCell ref="K44:N44"/>
    <mergeCell ref="K39:N39"/>
    <mergeCell ref="K40:N40"/>
    <mergeCell ref="K41:N41"/>
    <mergeCell ref="K32:N32"/>
    <mergeCell ref="K33:N33"/>
    <mergeCell ref="K37:N37"/>
    <mergeCell ref="K38:N38"/>
    <mergeCell ref="K34:N34"/>
    <mergeCell ref="K35:N35"/>
    <mergeCell ref="K36:N36"/>
    <mergeCell ref="C30:D41"/>
    <mergeCell ref="E30:J32"/>
    <mergeCell ref="E33:J35"/>
    <mergeCell ref="E36:J38"/>
    <mergeCell ref="E39:J41"/>
    <mergeCell ref="AI17:AJ17"/>
    <mergeCell ref="O46:Z46"/>
    <mergeCell ref="AA21:AF21"/>
    <mergeCell ref="AA20:AF20"/>
    <mergeCell ref="AA19:AF19"/>
    <mergeCell ref="AA18:AF18"/>
    <mergeCell ref="AA22:AF22"/>
    <mergeCell ref="AA23:AF23"/>
    <mergeCell ref="AG20:AL20"/>
    <mergeCell ref="AG19:AL19"/>
    <mergeCell ref="U23:Z23"/>
    <mergeCell ref="O18:T18"/>
    <mergeCell ref="K30:N30"/>
    <mergeCell ref="K31:N31"/>
    <mergeCell ref="O28:T28"/>
    <mergeCell ref="W25:X25"/>
    <mergeCell ref="U28:Z28"/>
    <mergeCell ref="Y29:Z29"/>
    <mergeCell ref="U31:Z31"/>
    <mergeCell ref="U30:Z30"/>
    <mergeCell ref="AC17:AD17"/>
    <mergeCell ref="AC15:AD15"/>
    <mergeCell ref="AA24:AF24"/>
    <mergeCell ref="Q25:R25"/>
    <mergeCell ref="O23:T23"/>
    <mergeCell ref="U18:Z18"/>
    <mergeCell ref="U19:Z19"/>
    <mergeCell ref="U20:Z20"/>
    <mergeCell ref="U21:Z21"/>
    <mergeCell ref="U22:Z22"/>
    <mergeCell ref="O22:T22"/>
    <mergeCell ref="O21:T21"/>
    <mergeCell ref="O19:T19"/>
    <mergeCell ref="O20:T20"/>
  </mergeCells>
  <printOptions/>
  <pageMargins left="0.7874015748031497" right="0.2755905511811024" top="0.74" bottom="0.24" header="0.38" footer="0.43"/>
  <pageSetup horizontalDpi="600" verticalDpi="600" orientation="portrait" paperSize="9" r:id="rId3"/>
  <headerFooter alignWithMargins="0">
    <oddHeader>&amp;L&amp;8H24-143</oddHeader>
  </headerFooter>
  <drawing r:id="rId2"/>
  <legacyDrawing r:id="rId1"/>
</worksheet>
</file>

<file path=xl/worksheets/sheet6.xml><?xml version="1.0" encoding="utf-8"?>
<worksheet xmlns="http://schemas.openxmlformats.org/spreadsheetml/2006/main" xmlns:r="http://schemas.openxmlformats.org/officeDocument/2006/relationships">
  <dimension ref="A1:BA93"/>
  <sheetViews>
    <sheetView showGridLines="0" view="pageBreakPreview" zoomScaleSheetLayoutView="100" workbookViewId="0" topLeftCell="A1">
      <selection activeCell="M12" sqref="M12:AK12"/>
    </sheetView>
  </sheetViews>
  <sheetFormatPr defaultColWidth="9.00390625" defaultRowHeight="13.5"/>
  <cols>
    <col min="1" max="37" width="2.25390625" style="0" customWidth="1"/>
    <col min="38" max="38" width="2.50390625" style="0" customWidth="1"/>
    <col min="39" max="39" width="3.50390625" style="0" customWidth="1"/>
    <col min="40" max="40" width="2.50390625" style="0" customWidth="1"/>
    <col min="41" max="58" width="2.25390625" style="0" customWidth="1"/>
  </cols>
  <sheetData>
    <row r="1" spans="1:53" ht="17.25">
      <c r="A1" s="1082" t="s">
        <v>9</v>
      </c>
      <c r="B1" s="1082"/>
      <c r="C1" s="1082"/>
      <c r="D1" s="1082"/>
      <c r="E1" s="1082"/>
      <c r="F1" s="1082"/>
      <c r="G1" s="1082"/>
      <c r="H1" s="1082"/>
      <c r="I1" s="1082"/>
      <c r="J1" s="1082"/>
      <c r="K1" s="1082"/>
      <c r="L1" s="1082"/>
      <c r="M1" s="1082"/>
      <c r="N1" s="1082"/>
      <c r="O1" s="1082"/>
      <c r="P1" s="1082"/>
      <c r="Q1" s="1082"/>
      <c r="R1" s="1082"/>
      <c r="S1" s="1082"/>
      <c r="T1" s="1082"/>
      <c r="U1" s="1082"/>
      <c r="V1" s="1082"/>
      <c r="W1" s="1082"/>
      <c r="X1" s="1082"/>
      <c r="Y1" s="1082"/>
      <c r="Z1" s="1082"/>
      <c r="AA1" s="1082"/>
      <c r="AB1" s="1082"/>
      <c r="AC1" s="1082"/>
      <c r="AD1" s="1082"/>
      <c r="AE1" s="1082"/>
      <c r="AF1" s="1082"/>
      <c r="AG1" s="1082"/>
      <c r="AH1" s="1082"/>
      <c r="AI1" s="1082"/>
      <c r="AJ1" s="1082"/>
      <c r="AK1" s="1082"/>
      <c r="AL1" s="1082"/>
      <c r="AM1" s="1082"/>
      <c r="AN1" s="1082"/>
      <c r="AO1" s="8"/>
      <c r="AP1" s="6"/>
      <c r="AQ1" s="6"/>
      <c r="AR1" s="6"/>
      <c r="AS1" s="6"/>
      <c r="AT1" s="6"/>
      <c r="AU1" s="6"/>
      <c r="AV1" s="6"/>
      <c r="AW1" s="6"/>
      <c r="AX1" s="6"/>
      <c r="AY1" s="6"/>
      <c r="AZ1" s="6"/>
      <c r="BA1" s="6"/>
    </row>
    <row r="2" spans="1:53" ht="13.5">
      <c r="A2" s="569"/>
      <c r="B2" s="569"/>
      <c r="C2" s="570"/>
      <c r="D2" s="571"/>
      <c r="E2" s="342"/>
      <c r="F2" s="342"/>
      <c r="G2" s="342"/>
      <c r="H2" s="342"/>
      <c r="I2" s="342"/>
      <c r="J2" s="342"/>
      <c r="K2" s="342"/>
      <c r="L2" s="342"/>
      <c r="M2" s="342"/>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44"/>
      <c r="AO2" s="8"/>
      <c r="AP2" s="6"/>
      <c r="AQ2" s="6"/>
      <c r="AR2" s="6"/>
      <c r="AS2" s="6"/>
      <c r="AT2" s="6"/>
      <c r="AU2" s="6"/>
      <c r="AV2" s="6"/>
      <c r="AW2" s="6"/>
      <c r="AX2" s="6"/>
      <c r="AY2" s="6"/>
      <c r="AZ2" s="6"/>
      <c r="BA2" s="6"/>
    </row>
    <row r="3" spans="1:53" ht="14.25">
      <c r="A3" s="711" t="s">
        <v>484</v>
      </c>
      <c r="B3" s="711"/>
      <c r="C3" s="711"/>
      <c r="D3" s="711"/>
      <c r="E3" s="711"/>
      <c r="F3" s="711"/>
      <c r="G3" s="711"/>
      <c r="H3" s="711"/>
      <c r="I3" s="711"/>
      <c r="J3" s="711"/>
      <c r="K3" s="711"/>
      <c r="L3" s="711"/>
      <c r="M3" s="711"/>
      <c r="N3" s="711"/>
      <c r="O3" s="711"/>
      <c r="P3" s="711"/>
      <c r="Q3" s="711"/>
      <c r="R3" s="711"/>
      <c r="S3" s="711"/>
      <c r="T3" s="711"/>
      <c r="U3" s="711"/>
      <c r="V3" s="711"/>
      <c r="W3" s="711"/>
      <c r="X3" s="711"/>
      <c r="Y3" s="711"/>
      <c r="Z3" s="711"/>
      <c r="AA3" s="711"/>
      <c r="AB3" s="711"/>
      <c r="AC3" s="711"/>
      <c r="AD3" s="711"/>
      <c r="AE3" s="711"/>
      <c r="AF3" s="711"/>
      <c r="AG3" s="711"/>
      <c r="AH3" s="711"/>
      <c r="AI3" s="711"/>
      <c r="AJ3" s="711"/>
      <c r="AK3" s="711"/>
      <c r="AL3" s="90"/>
      <c r="AM3" s="90"/>
      <c r="AN3" s="44"/>
      <c r="AO3" s="8"/>
      <c r="AP3" s="6"/>
      <c r="AQ3" s="6"/>
      <c r="AR3" s="6"/>
      <c r="AS3" s="6"/>
      <c r="AT3" s="6"/>
      <c r="AU3" s="6"/>
      <c r="AV3" s="6"/>
      <c r="AW3" s="6"/>
      <c r="AX3" s="6"/>
      <c r="AY3" s="6"/>
      <c r="AZ3" s="6"/>
      <c r="BA3" s="6"/>
    </row>
    <row r="4" spans="1:53" ht="15" thickBot="1">
      <c r="A4" s="1083" t="s">
        <v>438</v>
      </c>
      <c r="B4" s="1083"/>
      <c r="C4" s="1083"/>
      <c r="D4" s="1083"/>
      <c r="E4" s="1083"/>
      <c r="F4" s="1083"/>
      <c r="G4" s="1083"/>
      <c r="H4" s="1083"/>
      <c r="I4" s="1083"/>
      <c r="J4" s="1083"/>
      <c r="K4" s="1083"/>
      <c r="L4" s="1083"/>
      <c r="M4" s="1083"/>
      <c r="N4" s="1083"/>
      <c r="O4" s="1083"/>
      <c r="P4" s="1083"/>
      <c r="Q4" s="1083"/>
      <c r="R4" s="1083"/>
      <c r="S4" s="1083"/>
      <c r="T4" s="1083"/>
      <c r="U4" s="1083"/>
      <c r="V4" s="1083"/>
      <c r="W4" s="1083"/>
      <c r="X4" s="1083"/>
      <c r="Y4" s="1083"/>
      <c r="Z4" s="1083"/>
      <c r="AA4" s="1083"/>
      <c r="AB4" s="1083"/>
      <c r="AC4" s="1083"/>
      <c r="AD4" s="1083"/>
      <c r="AE4" s="1083"/>
      <c r="AF4" s="1083"/>
      <c r="AG4" s="1083"/>
      <c r="AH4" s="1083"/>
      <c r="AI4" s="1083"/>
      <c r="AJ4" s="1083"/>
      <c r="AK4" s="1083"/>
      <c r="AL4" s="1083"/>
      <c r="AM4" s="1083"/>
      <c r="AN4" s="1083"/>
      <c r="AO4" s="8"/>
      <c r="AP4" s="6"/>
      <c r="AQ4" s="6"/>
      <c r="AR4" s="6"/>
      <c r="AS4" s="6"/>
      <c r="AT4" s="6"/>
      <c r="AU4" s="6"/>
      <c r="AV4" s="6"/>
      <c r="AW4" s="6"/>
      <c r="AX4" s="6"/>
      <c r="AY4" s="6"/>
      <c r="AZ4" s="6"/>
      <c r="BA4" s="6"/>
    </row>
    <row r="5" spans="1:53" ht="13.5">
      <c r="A5" s="572"/>
      <c r="B5" s="528"/>
      <c r="C5" s="528"/>
      <c r="D5" s="528"/>
      <c r="E5" s="528"/>
      <c r="F5" s="528"/>
      <c r="G5" s="528"/>
      <c r="H5" s="528"/>
      <c r="I5" s="528"/>
      <c r="J5" s="528"/>
      <c r="K5" s="528"/>
      <c r="L5" s="528"/>
      <c r="M5" s="528"/>
      <c r="N5" s="528"/>
      <c r="O5" s="528"/>
      <c r="P5" s="528"/>
      <c r="Q5" s="528"/>
      <c r="R5" s="528"/>
      <c r="S5" s="528"/>
      <c r="T5" s="528"/>
      <c r="U5" s="528"/>
      <c r="V5" s="528"/>
      <c r="W5" s="528"/>
      <c r="X5" s="528"/>
      <c r="Y5" s="528"/>
      <c r="Z5" s="528"/>
      <c r="AA5" s="528"/>
      <c r="AB5" s="528"/>
      <c r="AC5" s="528"/>
      <c r="AD5" s="528"/>
      <c r="AE5" s="528"/>
      <c r="AF5" s="528"/>
      <c r="AG5" s="528"/>
      <c r="AH5" s="528"/>
      <c r="AI5" s="528"/>
      <c r="AJ5" s="528"/>
      <c r="AK5" s="528"/>
      <c r="AL5" s="528"/>
      <c r="AM5" s="528"/>
      <c r="AN5" s="573"/>
      <c r="AO5" s="8"/>
      <c r="AP5" s="6"/>
      <c r="AQ5" s="6"/>
      <c r="AR5" s="6"/>
      <c r="AS5" s="6"/>
      <c r="AT5" s="6"/>
      <c r="AU5" s="6"/>
      <c r="AV5" s="6"/>
      <c r="AW5" s="6"/>
      <c r="AX5" s="6"/>
      <c r="AY5" s="6"/>
      <c r="AZ5" s="6"/>
      <c r="BA5" s="6"/>
    </row>
    <row r="6" spans="1:53" ht="15.75" customHeight="1">
      <c r="A6" s="530"/>
      <c r="B6" s="528"/>
      <c r="C6" s="6" t="s">
        <v>423</v>
      </c>
      <c r="D6" s="528"/>
      <c r="E6" s="528"/>
      <c r="F6" s="528"/>
      <c r="G6" s="6"/>
      <c r="H6" s="528"/>
      <c r="I6" s="528"/>
      <c r="J6" s="528"/>
      <c r="K6" s="528"/>
      <c r="L6" s="528"/>
      <c r="M6" s="528"/>
      <c r="N6" s="528"/>
      <c r="O6" s="528"/>
      <c r="P6" s="1087" t="s">
        <v>538</v>
      </c>
      <c r="Q6" s="1087"/>
      <c r="R6" s="575"/>
      <c r="S6" s="575"/>
      <c r="T6" s="1087" t="s">
        <v>539</v>
      </c>
      <c r="U6" s="1087"/>
      <c r="V6" s="576"/>
      <c r="W6" s="575"/>
      <c r="X6" s="1087" t="s">
        <v>540</v>
      </c>
      <c r="Y6" s="1087"/>
      <c r="Z6" s="575"/>
      <c r="AA6" s="575"/>
      <c r="AB6" s="1087" t="s">
        <v>541</v>
      </c>
      <c r="AC6" s="1087"/>
      <c r="AD6" s="575"/>
      <c r="AE6" s="575"/>
      <c r="AF6" s="575"/>
      <c r="AG6" s="575"/>
      <c r="AH6" s="575"/>
      <c r="AI6" s="575"/>
      <c r="AJ6" s="575"/>
      <c r="AK6" s="575"/>
      <c r="AL6" s="575"/>
      <c r="AM6" s="575"/>
      <c r="AN6" s="577"/>
      <c r="AO6" s="8"/>
      <c r="AP6" s="6"/>
      <c r="AQ6" s="6"/>
      <c r="AR6" s="6"/>
      <c r="AS6" s="6"/>
      <c r="AT6" s="6"/>
      <c r="AU6" s="6"/>
      <c r="AV6" s="6"/>
      <c r="AW6" s="6"/>
      <c r="AX6" s="6"/>
      <c r="AY6" s="6"/>
      <c r="AZ6" s="6"/>
      <c r="BA6" s="6"/>
    </row>
    <row r="7" spans="1:53" ht="15" customHeight="1">
      <c r="A7" s="578"/>
      <c r="B7" s="575"/>
      <c r="C7" s="575"/>
      <c r="D7" s="575"/>
      <c r="E7" s="575"/>
      <c r="F7" s="575"/>
      <c r="G7" s="575"/>
      <c r="H7" s="575"/>
      <c r="I7" s="575"/>
      <c r="J7" s="575"/>
      <c r="K7" s="575"/>
      <c r="L7" s="575"/>
      <c r="M7" s="1087" t="s">
        <v>542</v>
      </c>
      <c r="N7" s="1087"/>
      <c r="O7" s="575"/>
      <c r="P7" s="575"/>
      <c r="Q7" s="575"/>
      <c r="R7" s="575"/>
      <c r="S7" s="1089" t="s">
        <v>543</v>
      </c>
      <c r="T7" s="1090"/>
      <c r="U7" s="1093" t="s">
        <v>544</v>
      </c>
      <c r="V7" s="1089"/>
      <c r="W7" s="575"/>
      <c r="X7" s="575"/>
      <c r="Y7" s="575"/>
      <c r="Z7" s="575"/>
      <c r="AA7" s="1089" t="s">
        <v>545</v>
      </c>
      <c r="AB7" s="1090"/>
      <c r="AC7" s="575"/>
      <c r="AD7" s="575"/>
      <c r="AE7" s="575"/>
      <c r="AF7" s="575"/>
      <c r="AG7" s="575"/>
      <c r="AH7" s="575"/>
      <c r="AI7" s="575"/>
      <c r="AJ7" s="575"/>
      <c r="AK7" s="575"/>
      <c r="AL7" s="575"/>
      <c r="AM7" s="575"/>
      <c r="AN7" s="577"/>
      <c r="AO7" s="8"/>
      <c r="AP7" s="6"/>
      <c r="AQ7" s="6"/>
      <c r="AR7" s="6"/>
      <c r="AS7" s="6"/>
      <c r="AT7" s="6"/>
      <c r="AU7" s="6"/>
      <c r="AV7" s="6"/>
      <c r="AW7" s="6"/>
      <c r="AX7" s="6"/>
      <c r="AY7" s="6"/>
      <c r="AZ7" s="6"/>
      <c r="BA7" s="6"/>
    </row>
    <row r="8" spans="1:53" ht="14.25" thickBot="1">
      <c r="A8" s="578"/>
      <c r="B8" s="575"/>
      <c r="C8" s="575"/>
      <c r="D8" s="575"/>
      <c r="E8" s="575"/>
      <c r="F8" s="575"/>
      <c r="G8" s="575"/>
      <c r="H8" s="575"/>
      <c r="I8" s="575"/>
      <c r="J8" s="575"/>
      <c r="K8" s="575"/>
      <c r="L8" s="575"/>
      <c r="M8" s="579"/>
      <c r="N8" s="580"/>
      <c r="O8" s="579"/>
      <c r="P8" s="579"/>
      <c r="Q8" s="579"/>
      <c r="R8" s="579"/>
      <c r="S8" s="579"/>
      <c r="T8" s="581"/>
      <c r="U8" s="579"/>
      <c r="V8" s="580"/>
      <c r="W8" s="579"/>
      <c r="X8" s="579"/>
      <c r="Y8" s="579"/>
      <c r="Z8" s="579"/>
      <c r="AA8" s="579"/>
      <c r="AB8" s="581"/>
      <c r="AC8" s="579"/>
      <c r="AD8" s="579"/>
      <c r="AE8" s="575"/>
      <c r="AF8" s="575"/>
      <c r="AG8" s="575"/>
      <c r="AH8" s="575"/>
      <c r="AI8" s="575"/>
      <c r="AJ8" s="575"/>
      <c r="AK8" s="575"/>
      <c r="AL8" s="575"/>
      <c r="AM8" s="575"/>
      <c r="AN8" s="577"/>
      <c r="AO8" s="8"/>
      <c r="AP8" s="6"/>
      <c r="AQ8" s="6"/>
      <c r="AR8" s="6"/>
      <c r="AS8" s="6"/>
      <c r="AT8" s="6"/>
      <c r="AU8" s="6"/>
      <c r="AV8" s="6"/>
      <c r="AW8" s="6"/>
      <c r="AX8" s="6"/>
      <c r="AY8" s="6"/>
      <c r="AZ8" s="6"/>
      <c r="BA8" s="6"/>
    </row>
    <row r="9" spans="1:53" ht="14.25" thickBot="1">
      <c r="A9" s="578"/>
      <c r="B9" s="575"/>
      <c r="C9" s="575"/>
      <c r="D9" s="575"/>
      <c r="E9" s="575"/>
      <c r="F9" s="575"/>
      <c r="G9" s="575"/>
      <c r="H9" s="575"/>
      <c r="I9" s="575"/>
      <c r="J9" s="575"/>
      <c r="K9" s="575"/>
      <c r="L9" s="577"/>
      <c r="M9" s="582"/>
      <c r="N9" s="582"/>
      <c r="O9" s="582"/>
      <c r="P9" s="582"/>
      <c r="Q9" s="582"/>
      <c r="R9" s="582"/>
      <c r="S9" s="582"/>
      <c r="T9" s="582"/>
      <c r="U9" s="582"/>
      <c r="V9" s="582"/>
      <c r="W9" s="582"/>
      <c r="X9" s="582"/>
      <c r="Y9" s="582"/>
      <c r="Z9" s="582"/>
      <c r="AA9" s="582"/>
      <c r="AB9" s="582"/>
      <c r="AC9" s="582"/>
      <c r="AD9" s="582"/>
      <c r="AE9" s="575"/>
      <c r="AF9" s="575"/>
      <c r="AG9" s="575"/>
      <c r="AH9" s="575"/>
      <c r="AI9" s="575"/>
      <c r="AJ9" s="575"/>
      <c r="AK9" s="575"/>
      <c r="AL9" s="575"/>
      <c r="AM9" s="575"/>
      <c r="AN9" s="583"/>
      <c r="AO9" s="8"/>
      <c r="AP9" s="6"/>
      <c r="AQ9" s="6"/>
      <c r="AR9" s="6"/>
      <c r="AS9" s="6"/>
      <c r="AT9" s="6"/>
      <c r="AU9" s="6"/>
      <c r="AV9" s="6"/>
      <c r="AW9" s="6"/>
      <c r="AX9" s="6"/>
      <c r="AY9" s="6"/>
      <c r="AZ9" s="6"/>
      <c r="BA9" s="6"/>
    </row>
    <row r="10" spans="1:53" ht="12" customHeight="1">
      <c r="A10" s="578"/>
      <c r="B10" s="575"/>
      <c r="C10" s="6"/>
      <c r="D10" s="6"/>
      <c r="E10" s="294"/>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8"/>
      <c r="AL10" s="713" t="s">
        <v>69</v>
      </c>
      <c r="AM10" s="714"/>
      <c r="AN10" s="715"/>
      <c r="AO10" s="8"/>
      <c r="AP10" s="6"/>
      <c r="AQ10" s="6"/>
      <c r="AR10" s="6"/>
      <c r="AS10" s="6"/>
      <c r="AT10" s="6"/>
      <c r="AU10" s="6"/>
      <c r="AV10" s="6"/>
      <c r="AW10" s="6"/>
      <c r="AX10" s="6"/>
      <c r="AY10" s="6"/>
      <c r="AZ10" s="6"/>
      <c r="BA10" s="6"/>
    </row>
    <row r="11" spans="1:53" ht="13.5">
      <c r="A11" s="584"/>
      <c r="B11" s="585"/>
      <c r="C11" s="59"/>
      <c r="D11" s="59"/>
      <c r="E11" s="59"/>
      <c r="F11" s="59"/>
      <c r="G11" s="59"/>
      <c r="H11" s="59"/>
      <c r="I11" s="59"/>
      <c r="J11" s="59"/>
      <c r="K11" s="59"/>
      <c r="L11" s="59"/>
      <c r="M11" s="59"/>
      <c r="N11" s="59"/>
      <c r="O11" s="59"/>
      <c r="P11" s="59"/>
      <c r="Q11" s="59"/>
      <c r="R11" s="59"/>
      <c r="S11" s="59"/>
      <c r="T11" s="528"/>
      <c r="U11" s="59"/>
      <c r="V11" s="59"/>
      <c r="W11" s="585"/>
      <c r="X11" s="59"/>
      <c r="Y11" s="585"/>
      <c r="Z11" s="59"/>
      <c r="AA11" s="59"/>
      <c r="AB11" s="59"/>
      <c r="AC11" s="59"/>
      <c r="AD11" s="59"/>
      <c r="AE11" s="59"/>
      <c r="AF11" s="59"/>
      <c r="AG11" s="59"/>
      <c r="AH11" s="59"/>
      <c r="AI11" s="59"/>
      <c r="AJ11" s="59"/>
      <c r="AK11" s="58"/>
      <c r="AL11" s="193" t="s">
        <v>72</v>
      </c>
      <c r="AM11" s="141" t="s">
        <v>546</v>
      </c>
      <c r="AN11" s="194" t="s">
        <v>74</v>
      </c>
      <c r="AO11" s="8"/>
      <c r="AP11" s="6"/>
      <c r="AQ11" s="6"/>
      <c r="AR11" s="6"/>
      <c r="AS11" s="6"/>
      <c r="AT11" s="6"/>
      <c r="AU11" s="6"/>
      <c r="AV11" s="6"/>
      <c r="AW11" s="6"/>
      <c r="AX11" s="6"/>
      <c r="AY11" s="6"/>
      <c r="AZ11" s="6"/>
      <c r="BA11" s="6"/>
    </row>
    <row r="12" spans="1:53" ht="13.5">
      <c r="A12" s="530"/>
      <c r="B12" s="528"/>
      <c r="C12" s="713" t="s">
        <v>293</v>
      </c>
      <c r="D12" s="714"/>
      <c r="E12" s="714"/>
      <c r="F12" s="714"/>
      <c r="G12" s="714"/>
      <c r="H12" s="714"/>
      <c r="I12" s="714"/>
      <c r="J12" s="714"/>
      <c r="K12" s="714"/>
      <c r="L12" s="714"/>
      <c r="M12" s="732"/>
      <c r="N12" s="733"/>
      <c r="O12" s="733"/>
      <c r="P12" s="733"/>
      <c r="Q12" s="733"/>
      <c r="R12" s="733"/>
      <c r="S12" s="733"/>
      <c r="T12" s="733"/>
      <c r="U12" s="733"/>
      <c r="V12" s="733"/>
      <c r="W12" s="733"/>
      <c r="X12" s="733"/>
      <c r="Y12" s="733"/>
      <c r="Z12" s="733"/>
      <c r="AA12" s="733"/>
      <c r="AB12" s="733"/>
      <c r="AC12" s="733"/>
      <c r="AD12" s="733"/>
      <c r="AE12" s="733"/>
      <c r="AF12" s="733"/>
      <c r="AG12" s="733"/>
      <c r="AH12" s="733"/>
      <c r="AI12" s="733"/>
      <c r="AJ12" s="733"/>
      <c r="AK12" s="734"/>
      <c r="AL12" s="447"/>
      <c r="AM12" s="497"/>
      <c r="AN12" s="457" t="s">
        <v>547</v>
      </c>
      <c r="AO12" s="8"/>
      <c r="AP12" s="6"/>
      <c r="AQ12" s="6"/>
      <c r="AR12" s="6"/>
      <c r="AS12" s="6"/>
      <c r="AT12" s="6"/>
      <c r="AU12" s="6"/>
      <c r="AV12" s="6"/>
      <c r="AW12" s="6"/>
      <c r="AX12" s="6"/>
      <c r="AY12" s="6"/>
      <c r="AZ12" s="6"/>
      <c r="BA12" s="6"/>
    </row>
    <row r="13" spans="1:53" ht="13.5">
      <c r="A13" s="530"/>
      <c r="B13" s="528"/>
      <c r="C13" s="71"/>
      <c r="D13" s="586" t="s">
        <v>424</v>
      </c>
      <c r="E13" s="524"/>
      <c r="F13" s="524"/>
      <c r="G13" s="524"/>
      <c r="H13" s="524"/>
      <c r="I13" s="524"/>
      <c r="J13" s="524"/>
      <c r="K13" s="524"/>
      <c r="L13" s="524"/>
      <c r="M13" s="524"/>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32"/>
      <c r="AM13" s="32"/>
      <c r="AN13" s="382"/>
      <c r="AO13" s="8"/>
      <c r="AP13" s="6"/>
      <c r="AQ13" s="6"/>
      <c r="AR13" s="6"/>
      <c r="AS13" s="6"/>
      <c r="AT13" s="6"/>
      <c r="AU13" s="6"/>
      <c r="AV13" s="6"/>
      <c r="AW13" s="6"/>
      <c r="AX13" s="6"/>
      <c r="AY13" s="6"/>
      <c r="AZ13" s="6"/>
      <c r="BA13" s="6"/>
    </row>
    <row r="14" spans="1:53" ht="15.75" customHeight="1">
      <c r="A14" s="1121" t="s">
        <v>290</v>
      </c>
      <c r="B14" s="973"/>
      <c r="C14" s="70"/>
      <c r="D14" s="54"/>
      <c r="E14" s="54"/>
      <c r="F14" s="54"/>
      <c r="G14" s="54"/>
      <c r="H14" s="54"/>
      <c r="I14" s="54"/>
      <c r="J14" s="54"/>
      <c r="K14" s="54"/>
      <c r="L14" s="55"/>
      <c r="M14" s="54"/>
      <c r="N14" s="54"/>
      <c r="O14" s="574" t="s">
        <v>510</v>
      </c>
      <c r="P14" s="54"/>
      <c r="Q14" s="55"/>
      <c r="R14" s="40"/>
      <c r="S14" s="41"/>
      <c r="T14" s="587" t="s">
        <v>512</v>
      </c>
      <c r="U14" s="128"/>
      <c r="V14" s="147"/>
      <c r="W14" s="128"/>
      <c r="X14" s="128"/>
      <c r="Y14" s="574" t="s">
        <v>548</v>
      </c>
      <c r="Z14" s="587"/>
      <c r="AA14" s="147"/>
      <c r="AB14" s="127"/>
      <c r="AC14" s="128"/>
      <c r="AD14" s="588" t="s">
        <v>549</v>
      </c>
      <c r="AE14" s="128"/>
      <c r="AF14" s="147"/>
      <c r="AG14" s="41"/>
      <c r="AH14" s="41"/>
      <c r="AI14" s="528"/>
      <c r="AJ14" s="588"/>
      <c r="AK14" s="42"/>
      <c r="AL14" s="193" t="s">
        <v>72</v>
      </c>
      <c r="AM14" s="141" t="s">
        <v>546</v>
      </c>
      <c r="AN14" s="194" t="s">
        <v>74</v>
      </c>
      <c r="AO14" s="8"/>
      <c r="AP14" s="6"/>
      <c r="AQ14" s="6"/>
      <c r="AR14" s="6"/>
      <c r="AS14" s="6"/>
      <c r="AT14" s="6"/>
      <c r="AU14" s="6"/>
      <c r="AV14" s="6"/>
      <c r="AW14" s="6"/>
      <c r="AX14" s="6"/>
      <c r="AY14" s="6"/>
      <c r="AZ14" s="6"/>
      <c r="BA14" s="6"/>
    </row>
    <row r="15" spans="1:53" ht="13.5">
      <c r="A15" s="1121"/>
      <c r="B15" s="973"/>
      <c r="C15" s="722" t="s">
        <v>279</v>
      </c>
      <c r="D15" s="723"/>
      <c r="E15" s="723"/>
      <c r="F15" s="724"/>
      <c r="G15" s="713" t="s">
        <v>276</v>
      </c>
      <c r="H15" s="714"/>
      <c r="I15" s="714"/>
      <c r="J15" s="714"/>
      <c r="K15" s="714"/>
      <c r="L15" s="697"/>
      <c r="M15" s="796">
        <v>0</v>
      </c>
      <c r="N15" s="797"/>
      <c r="O15" s="797"/>
      <c r="P15" s="797"/>
      <c r="Q15" s="798"/>
      <c r="R15" s="796">
        <v>0</v>
      </c>
      <c r="S15" s="797"/>
      <c r="T15" s="797"/>
      <c r="U15" s="797"/>
      <c r="V15" s="798"/>
      <c r="W15" s="796"/>
      <c r="X15" s="797"/>
      <c r="Y15" s="797"/>
      <c r="Z15" s="797"/>
      <c r="AA15" s="798"/>
      <c r="AB15" s="796">
        <v>0</v>
      </c>
      <c r="AC15" s="797"/>
      <c r="AD15" s="797"/>
      <c r="AE15" s="797"/>
      <c r="AF15" s="798"/>
      <c r="AG15" s="796">
        <v>0</v>
      </c>
      <c r="AH15" s="797"/>
      <c r="AI15" s="797"/>
      <c r="AJ15" s="797"/>
      <c r="AK15" s="798"/>
      <c r="AL15" s="447"/>
      <c r="AM15" s="827"/>
      <c r="AN15" s="808" t="s">
        <v>550</v>
      </c>
      <c r="AO15" s="8"/>
      <c r="AP15" s="6"/>
      <c r="AQ15" s="6"/>
      <c r="AR15" s="6"/>
      <c r="AS15" s="6"/>
      <c r="AT15" s="6"/>
      <c r="AU15" s="6"/>
      <c r="AV15" s="6"/>
      <c r="AW15" s="6"/>
      <c r="AX15" s="6"/>
      <c r="AY15" s="6"/>
      <c r="AZ15" s="6"/>
      <c r="BA15" s="6"/>
    </row>
    <row r="16" spans="1:53" ht="13.5">
      <c r="A16" s="1121"/>
      <c r="B16" s="973"/>
      <c r="C16" s="725"/>
      <c r="D16" s="707"/>
      <c r="E16" s="707"/>
      <c r="F16" s="708"/>
      <c r="G16" s="713" t="s">
        <v>102</v>
      </c>
      <c r="H16" s="714"/>
      <c r="I16" s="714"/>
      <c r="J16" s="714"/>
      <c r="K16" s="714"/>
      <c r="L16" s="697"/>
      <c r="M16" s="796"/>
      <c r="N16" s="797"/>
      <c r="O16" s="797"/>
      <c r="P16" s="797"/>
      <c r="Q16" s="798"/>
      <c r="R16" s="796"/>
      <c r="S16" s="797"/>
      <c r="T16" s="797"/>
      <c r="U16" s="797"/>
      <c r="V16" s="798"/>
      <c r="W16" s="796"/>
      <c r="X16" s="797"/>
      <c r="Y16" s="797"/>
      <c r="Z16" s="797"/>
      <c r="AA16" s="798"/>
      <c r="AB16" s="796">
        <v>0</v>
      </c>
      <c r="AC16" s="797"/>
      <c r="AD16" s="797"/>
      <c r="AE16" s="797"/>
      <c r="AF16" s="798"/>
      <c r="AG16" s="796"/>
      <c r="AH16" s="797"/>
      <c r="AI16" s="797"/>
      <c r="AJ16" s="797"/>
      <c r="AK16" s="798"/>
      <c r="AL16" s="447"/>
      <c r="AM16" s="800"/>
      <c r="AN16" s="809"/>
      <c r="AO16" s="8"/>
      <c r="AP16" s="6"/>
      <c r="AQ16" s="8"/>
      <c r="AR16" s="6"/>
      <c r="AS16" s="6"/>
      <c r="AT16" s="6"/>
      <c r="AU16" s="6"/>
      <c r="AV16" s="6"/>
      <c r="AW16" s="6"/>
      <c r="AX16" s="6"/>
      <c r="AY16" s="6"/>
      <c r="AZ16" s="6"/>
      <c r="BA16" s="6"/>
    </row>
    <row r="17" spans="1:53" ht="13.5">
      <c r="A17" s="1121"/>
      <c r="B17" s="973"/>
      <c r="C17" s="709"/>
      <c r="D17" s="706"/>
      <c r="E17" s="706"/>
      <c r="F17" s="705"/>
      <c r="G17" s="713" t="s">
        <v>43</v>
      </c>
      <c r="H17" s="714"/>
      <c r="I17" s="714"/>
      <c r="J17" s="714"/>
      <c r="K17" s="714"/>
      <c r="L17" s="697"/>
      <c r="M17" s="796"/>
      <c r="N17" s="797"/>
      <c r="O17" s="797"/>
      <c r="P17" s="797"/>
      <c r="Q17" s="798"/>
      <c r="R17" s="796"/>
      <c r="S17" s="797"/>
      <c r="T17" s="797"/>
      <c r="U17" s="797"/>
      <c r="V17" s="798"/>
      <c r="W17" s="796"/>
      <c r="X17" s="797"/>
      <c r="Y17" s="797"/>
      <c r="Z17" s="797"/>
      <c r="AA17" s="798"/>
      <c r="AB17" s="796"/>
      <c r="AC17" s="797"/>
      <c r="AD17" s="797"/>
      <c r="AE17" s="797"/>
      <c r="AF17" s="798"/>
      <c r="AG17" s="796"/>
      <c r="AH17" s="797"/>
      <c r="AI17" s="797"/>
      <c r="AJ17" s="797"/>
      <c r="AK17" s="798"/>
      <c r="AL17" s="447"/>
      <c r="AM17" s="801"/>
      <c r="AN17" s="809"/>
      <c r="AO17" s="8"/>
      <c r="AP17" s="6"/>
      <c r="AQ17" s="8"/>
      <c r="AR17" s="6"/>
      <c r="AS17" s="6"/>
      <c r="AT17" s="6"/>
      <c r="AU17" s="6"/>
      <c r="AV17" s="6"/>
      <c r="AW17" s="6"/>
      <c r="AX17" s="6"/>
      <c r="AY17" s="6"/>
      <c r="AZ17" s="6"/>
      <c r="BA17" s="6"/>
    </row>
    <row r="18" spans="1:53" ht="13.5">
      <c r="A18" s="1121"/>
      <c r="B18" s="973"/>
      <c r="C18" s="722" t="s">
        <v>441</v>
      </c>
      <c r="D18" s="723"/>
      <c r="E18" s="723"/>
      <c r="F18" s="724"/>
      <c r="G18" s="713" t="s">
        <v>239</v>
      </c>
      <c r="H18" s="714"/>
      <c r="I18" s="714"/>
      <c r="J18" s="714"/>
      <c r="K18" s="714"/>
      <c r="L18" s="697"/>
      <c r="M18" s="796"/>
      <c r="N18" s="797"/>
      <c r="O18" s="797"/>
      <c r="P18" s="797"/>
      <c r="Q18" s="798"/>
      <c r="R18" s="796"/>
      <c r="S18" s="797"/>
      <c r="T18" s="797"/>
      <c r="U18" s="797"/>
      <c r="V18" s="798"/>
      <c r="W18" s="796"/>
      <c r="X18" s="797"/>
      <c r="Y18" s="797"/>
      <c r="Z18" s="797"/>
      <c r="AA18" s="798"/>
      <c r="AB18" s="796"/>
      <c r="AC18" s="797"/>
      <c r="AD18" s="797"/>
      <c r="AE18" s="797"/>
      <c r="AF18" s="798"/>
      <c r="AG18" s="796"/>
      <c r="AH18" s="797"/>
      <c r="AI18" s="797"/>
      <c r="AJ18" s="797"/>
      <c r="AK18" s="798"/>
      <c r="AL18" s="447"/>
      <c r="AM18" s="827"/>
      <c r="AN18" s="809"/>
      <c r="AO18" s="8"/>
      <c r="AP18" s="6"/>
      <c r="AQ18" s="8"/>
      <c r="AR18" s="6"/>
      <c r="AS18" s="6"/>
      <c r="AT18" s="6"/>
      <c r="AU18" s="6"/>
      <c r="AV18" s="6"/>
      <c r="AW18" s="6"/>
      <c r="AX18" s="6"/>
      <c r="AY18" s="6"/>
      <c r="AZ18" s="6"/>
      <c r="BA18" s="6"/>
    </row>
    <row r="19" spans="1:53" ht="13.5">
      <c r="A19" s="1121"/>
      <c r="B19" s="973"/>
      <c r="C19" s="725"/>
      <c r="D19" s="707"/>
      <c r="E19" s="707"/>
      <c r="F19" s="708"/>
      <c r="G19" s="713" t="s">
        <v>240</v>
      </c>
      <c r="H19" s="714"/>
      <c r="I19" s="714"/>
      <c r="J19" s="714"/>
      <c r="K19" s="714"/>
      <c r="L19" s="697"/>
      <c r="M19" s="796"/>
      <c r="N19" s="797"/>
      <c r="O19" s="797"/>
      <c r="P19" s="797"/>
      <c r="Q19" s="798"/>
      <c r="R19" s="796"/>
      <c r="S19" s="797"/>
      <c r="T19" s="797"/>
      <c r="U19" s="797"/>
      <c r="V19" s="798"/>
      <c r="W19" s="796"/>
      <c r="X19" s="797"/>
      <c r="Y19" s="797"/>
      <c r="Z19" s="797"/>
      <c r="AA19" s="798"/>
      <c r="AB19" s="796"/>
      <c r="AC19" s="797"/>
      <c r="AD19" s="797"/>
      <c r="AE19" s="797"/>
      <c r="AF19" s="798"/>
      <c r="AG19" s="796"/>
      <c r="AH19" s="797"/>
      <c r="AI19" s="797"/>
      <c r="AJ19" s="797"/>
      <c r="AK19" s="798"/>
      <c r="AL19" s="447"/>
      <c r="AM19" s="801"/>
      <c r="AN19" s="809"/>
      <c r="AO19" s="8"/>
      <c r="AP19" s="6"/>
      <c r="AQ19" s="8"/>
      <c r="AR19" s="6"/>
      <c r="AS19" s="6"/>
      <c r="AT19" s="6"/>
      <c r="AU19" s="6"/>
      <c r="AV19" s="6"/>
      <c r="AW19" s="6"/>
      <c r="AX19" s="6"/>
      <c r="AY19" s="6"/>
      <c r="AZ19" s="6"/>
      <c r="BA19" s="6"/>
    </row>
    <row r="20" spans="1:53" ht="13.5">
      <c r="A20" s="1121"/>
      <c r="B20" s="973"/>
      <c r="C20" s="709"/>
      <c r="D20" s="706"/>
      <c r="E20" s="706"/>
      <c r="F20" s="705"/>
      <c r="G20" s="713" t="s">
        <v>277</v>
      </c>
      <c r="H20" s="714"/>
      <c r="I20" s="714"/>
      <c r="J20" s="714"/>
      <c r="K20" s="714"/>
      <c r="L20" s="697"/>
      <c r="M20" s="796">
        <v>0</v>
      </c>
      <c r="N20" s="797"/>
      <c r="O20" s="797"/>
      <c r="P20" s="797"/>
      <c r="Q20" s="798"/>
      <c r="R20" s="796"/>
      <c r="S20" s="797"/>
      <c r="T20" s="797"/>
      <c r="U20" s="797"/>
      <c r="V20" s="798"/>
      <c r="W20" s="796"/>
      <c r="X20" s="797"/>
      <c r="Y20" s="797"/>
      <c r="Z20" s="797"/>
      <c r="AA20" s="798"/>
      <c r="AB20" s="796"/>
      <c r="AC20" s="797"/>
      <c r="AD20" s="797"/>
      <c r="AE20" s="797"/>
      <c r="AF20" s="798"/>
      <c r="AG20" s="796">
        <v>0</v>
      </c>
      <c r="AH20" s="797"/>
      <c r="AI20" s="797"/>
      <c r="AJ20" s="797"/>
      <c r="AK20" s="798"/>
      <c r="AL20" s="447"/>
      <c r="AM20" s="497"/>
      <c r="AN20" s="985"/>
      <c r="AO20" s="8"/>
      <c r="AP20" s="6"/>
      <c r="AQ20" s="8"/>
      <c r="AR20" s="6"/>
      <c r="AS20" s="6"/>
      <c r="AT20" s="6"/>
      <c r="AU20" s="6"/>
      <c r="AV20" s="6"/>
      <c r="AW20" s="6"/>
      <c r="AX20" s="6"/>
      <c r="AY20" s="6"/>
      <c r="AZ20" s="6"/>
      <c r="BA20" s="6"/>
    </row>
    <row r="21" spans="1:53" ht="13.5">
      <c r="A21" s="1121"/>
      <c r="B21" s="973"/>
      <c r="C21" s="338"/>
      <c r="D21" s="589" t="s">
        <v>425</v>
      </c>
      <c r="E21" s="29"/>
      <c r="F21" s="29"/>
      <c r="G21" s="32"/>
      <c r="H21" s="32"/>
      <c r="I21" s="32"/>
      <c r="J21" s="32"/>
      <c r="K21" s="32"/>
      <c r="L21" s="25"/>
      <c r="M21" s="25"/>
      <c r="N21" s="25"/>
      <c r="O21" s="25"/>
      <c r="P21" s="25"/>
      <c r="Q21" s="26"/>
      <c r="R21" s="375"/>
      <c r="S21" s="376"/>
      <c r="T21" s="376"/>
      <c r="U21" s="376"/>
      <c r="V21" s="376"/>
      <c r="W21" s="376"/>
      <c r="X21" s="376"/>
      <c r="Y21" s="376"/>
      <c r="Z21" s="376"/>
      <c r="AA21" s="377"/>
      <c r="AB21" s="375"/>
      <c r="AC21" s="376"/>
      <c r="AD21" s="376"/>
      <c r="AE21" s="376"/>
      <c r="AF21" s="376"/>
      <c r="AG21" s="376"/>
      <c r="AH21" s="376"/>
      <c r="AI21" s="376"/>
      <c r="AJ21" s="376"/>
      <c r="AK21" s="376"/>
      <c r="AL21" s="25"/>
      <c r="AM21" s="212"/>
      <c r="AN21" s="354"/>
      <c r="AO21" s="8"/>
      <c r="AP21" s="6"/>
      <c r="AQ21" s="8"/>
      <c r="AR21" s="6"/>
      <c r="AS21" s="6"/>
      <c r="AT21" s="6"/>
      <c r="AU21" s="6"/>
      <c r="AV21" s="6"/>
      <c r="AW21" s="6"/>
      <c r="AX21" s="6"/>
      <c r="AY21" s="6"/>
      <c r="AZ21" s="6"/>
      <c r="BA21" s="6"/>
    </row>
    <row r="22" spans="1:53" ht="17.25">
      <c r="A22" s="1121"/>
      <c r="B22" s="973"/>
      <c r="C22" s="70"/>
      <c r="D22" s="54"/>
      <c r="E22" s="54"/>
      <c r="F22" s="54"/>
      <c r="G22" s="54"/>
      <c r="H22" s="54"/>
      <c r="I22" s="54"/>
      <c r="J22" s="54"/>
      <c r="K22" s="54"/>
      <c r="L22" s="55"/>
      <c r="M22" s="54"/>
      <c r="N22" s="1088" t="s">
        <v>551</v>
      </c>
      <c r="O22" s="1088"/>
      <c r="P22" s="1088"/>
      <c r="Q22" s="55"/>
      <c r="R22" s="40"/>
      <c r="S22" s="1088" t="s">
        <v>552</v>
      </c>
      <c r="T22" s="1088"/>
      <c r="U22" s="1088"/>
      <c r="V22" s="42"/>
      <c r="W22" s="41"/>
      <c r="X22" s="1088" t="s">
        <v>553</v>
      </c>
      <c r="Y22" s="1088"/>
      <c r="Z22" s="1088"/>
      <c r="AA22" s="42"/>
      <c r="AB22" s="40"/>
      <c r="AC22" s="1088" t="s">
        <v>554</v>
      </c>
      <c r="AD22" s="1088"/>
      <c r="AE22" s="1088"/>
      <c r="AF22" s="42"/>
      <c r="AG22" s="41"/>
      <c r="AH22" s="528"/>
      <c r="AI22" s="528"/>
      <c r="AJ22" s="528"/>
      <c r="AK22" s="42"/>
      <c r="AL22" s="193" t="s">
        <v>72</v>
      </c>
      <c r="AM22" s="141" t="s">
        <v>546</v>
      </c>
      <c r="AN22" s="194" t="s">
        <v>74</v>
      </c>
      <c r="AO22" s="8"/>
      <c r="AP22" s="6"/>
      <c r="AQ22" s="8"/>
      <c r="AR22" s="6"/>
      <c r="AS22" s="6"/>
      <c r="AT22" s="6"/>
      <c r="AU22" s="6"/>
      <c r="AV22" s="6"/>
      <c r="AW22" s="6"/>
      <c r="AX22" s="6"/>
      <c r="AY22" s="6"/>
      <c r="AZ22" s="6"/>
      <c r="BA22" s="6"/>
    </row>
    <row r="23" spans="1:53" ht="13.5">
      <c r="A23" s="1121"/>
      <c r="B23" s="973"/>
      <c r="C23" s="722" t="s">
        <v>279</v>
      </c>
      <c r="D23" s="723"/>
      <c r="E23" s="723"/>
      <c r="F23" s="724"/>
      <c r="G23" s="713" t="s">
        <v>276</v>
      </c>
      <c r="H23" s="714"/>
      <c r="I23" s="714"/>
      <c r="J23" s="714"/>
      <c r="K23" s="714"/>
      <c r="L23" s="697"/>
      <c r="M23" s="796">
        <v>0</v>
      </c>
      <c r="N23" s="797"/>
      <c r="O23" s="797"/>
      <c r="P23" s="797"/>
      <c r="Q23" s="798"/>
      <c r="R23" s="796">
        <v>0</v>
      </c>
      <c r="S23" s="797"/>
      <c r="T23" s="797"/>
      <c r="U23" s="797"/>
      <c r="V23" s="798"/>
      <c r="W23" s="796"/>
      <c r="X23" s="797"/>
      <c r="Y23" s="797"/>
      <c r="Z23" s="797"/>
      <c r="AA23" s="798"/>
      <c r="AB23" s="796"/>
      <c r="AC23" s="797"/>
      <c r="AD23" s="797"/>
      <c r="AE23" s="797"/>
      <c r="AF23" s="798"/>
      <c r="AG23" s="796"/>
      <c r="AH23" s="797"/>
      <c r="AI23" s="797"/>
      <c r="AJ23" s="797"/>
      <c r="AK23" s="798"/>
      <c r="AL23" s="447"/>
      <c r="AM23" s="827"/>
      <c r="AN23" s="808" t="s">
        <v>550</v>
      </c>
      <c r="AO23" s="8"/>
      <c r="AP23" s="6"/>
      <c r="AQ23" s="8"/>
      <c r="AR23" s="6"/>
      <c r="AS23" s="6"/>
      <c r="AT23" s="6"/>
      <c r="AU23" s="6"/>
      <c r="AV23" s="6"/>
      <c r="AW23" s="6"/>
      <c r="AX23" s="6"/>
      <c r="AY23" s="6"/>
      <c r="AZ23" s="6"/>
      <c r="BA23" s="6"/>
    </row>
    <row r="24" spans="1:53" ht="13.5">
      <c r="A24" s="1121"/>
      <c r="B24" s="973"/>
      <c r="C24" s="725"/>
      <c r="D24" s="707"/>
      <c r="E24" s="707"/>
      <c r="F24" s="708"/>
      <c r="G24" s="713" t="s">
        <v>102</v>
      </c>
      <c r="H24" s="714"/>
      <c r="I24" s="714"/>
      <c r="J24" s="714"/>
      <c r="K24" s="714"/>
      <c r="L24" s="697"/>
      <c r="M24" s="796">
        <v>0</v>
      </c>
      <c r="N24" s="797"/>
      <c r="O24" s="797"/>
      <c r="P24" s="797"/>
      <c r="Q24" s="798"/>
      <c r="R24" s="796">
        <v>0</v>
      </c>
      <c r="S24" s="797"/>
      <c r="T24" s="797"/>
      <c r="U24" s="797"/>
      <c r="V24" s="798"/>
      <c r="W24" s="796"/>
      <c r="X24" s="797"/>
      <c r="Y24" s="797"/>
      <c r="Z24" s="797"/>
      <c r="AA24" s="798"/>
      <c r="AB24" s="796"/>
      <c r="AC24" s="797"/>
      <c r="AD24" s="797"/>
      <c r="AE24" s="797"/>
      <c r="AF24" s="798"/>
      <c r="AG24" s="796"/>
      <c r="AH24" s="797"/>
      <c r="AI24" s="797"/>
      <c r="AJ24" s="797"/>
      <c r="AK24" s="798"/>
      <c r="AL24" s="447"/>
      <c r="AM24" s="800"/>
      <c r="AN24" s="809"/>
      <c r="AO24" s="8"/>
      <c r="AP24" s="6"/>
      <c r="AQ24" s="8"/>
      <c r="AR24" s="6"/>
      <c r="AS24" s="6"/>
      <c r="AT24" s="6"/>
      <c r="AU24" s="6"/>
      <c r="AV24" s="6"/>
      <c r="AW24" s="6"/>
      <c r="AX24" s="6"/>
      <c r="AY24" s="6"/>
      <c r="AZ24" s="6"/>
      <c r="BA24" s="6"/>
    </row>
    <row r="25" spans="1:53" ht="13.5">
      <c r="A25" s="1121"/>
      <c r="B25" s="973"/>
      <c r="C25" s="709"/>
      <c r="D25" s="706"/>
      <c r="E25" s="706"/>
      <c r="F25" s="705"/>
      <c r="G25" s="713" t="s">
        <v>43</v>
      </c>
      <c r="H25" s="714"/>
      <c r="I25" s="714"/>
      <c r="J25" s="714"/>
      <c r="K25" s="714"/>
      <c r="L25" s="697"/>
      <c r="M25" s="796"/>
      <c r="N25" s="797"/>
      <c r="O25" s="797"/>
      <c r="P25" s="797"/>
      <c r="Q25" s="798"/>
      <c r="R25" s="796"/>
      <c r="S25" s="797"/>
      <c r="T25" s="797"/>
      <c r="U25" s="797"/>
      <c r="V25" s="798"/>
      <c r="W25" s="796"/>
      <c r="X25" s="797"/>
      <c r="Y25" s="797"/>
      <c r="Z25" s="797"/>
      <c r="AA25" s="798"/>
      <c r="AB25" s="796"/>
      <c r="AC25" s="797"/>
      <c r="AD25" s="797"/>
      <c r="AE25" s="797"/>
      <c r="AF25" s="798"/>
      <c r="AG25" s="796"/>
      <c r="AH25" s="797"/>
      <c r="AI25" s="797"/>
      <c r="AJ25" s="797"/>
      <c r="AK25" s="798"/>
      <c r="AL25" s="447"/>
      <c r="AM25" s="801"/>
      <c r="AN25" s="809"/>
      <c r="AO25" s="8"/>
      <c r="AP25" s="6"/>
      <c r="AQ25" s="6"/>
      <c r="AR25" s="6"/>
      <c r="AS25" s="6"/>
      <c r="AT25" s="6"/>
      <c r="AU25" s="6"/>
      <c r="AV25" s="6"/>
      <c r="AW25" s="6"/>
      <c r="AX25" s="6"/>
      <c r="AY25" s="6"/>
      <c r="AZ25" s="6"/>
      <c r="BA25" s="6"/>
    </row>
    <row r="26" spans="1:53" ht="13.5">
      <c r="A26" s="1121"/>
      <c r="B26" s="973"/>
      <c r="C26" s="722" t="s">
        <v>441</v>
      </c>
      <c r="D26" s="723"/>
      <c r="E26" s="723"/>
      <c r="F26" s="724"/>
      <c r="G26" s="713" t="s">
        <v>239</v>
      </c>
      <c r="H26" s="714"/>
      <c r="I26" s="714"/>
      <c r="J26" s="714"/>
      <c r="K26" s="714"/>
      <c r="L26" s="697"/>
      <c r="M26" s="796"/>
      <c r="N26" s="797"/>
      <c r="O26" s="797"/>
      <c r="P26" s="797"/>
      <c r="Q26" s="798"/>
      <c r="R26" s="796"/>
      <c r="S26" s="797"/>
      <c r="T26" s="797"/>
      <c r="U26" s="797"/>
      <c r="V26" s="798"/>
      <c r="W26" s="796"/>
      <c r="X26" s="797"/>
      <c r="Y26" s="797"/>
      <c r="Z26" s="797"/>
      <c r="AA26" s="798"/>
      <c r="AB26" s="796"/>
      <c r="AC26" s="797"/>
      <c r="AD26" s="797"/>
      <c r="AE26" s="797"/>
      <c r="AF26" s="798"/>
      <c r="AG26" s="796"/>
      <c r="AH26" s="797"/>
      <c r="AI26" s="797"/>
      <c r="AJ26" s="797"/>
      <c r="AK26" s="798"/>
      <c r="AL26" s="447"/>
      <c r="AM26" s="827"/>
      <c r="AN26" s="809"/>
      <c r="AO26" s="8"/>
      <c r="AP26" s="6"/>
      <c r="AQ26" s="6"/>
      <c r="AR26" s="6"/>
      <c r="AS26" s="6"/>
      <c r="AT26" s="6"/>
      <c r="AU26" s="6"/>
      <c r="AV26" s="6"/>
      <c r="AW26" s="6"/>
      <c r="AX26" s="6"/>
      <c r="AY26" s="6"/>
      <c r="AZ26" s="6"/>
      <c r="BA26" s="6"/>
    </row>
    <row r="27" spans="1:53" ht="13.5">
      <c r="A27" s="530"/>
      <c r="B27" s="528"/>
      <c r="C27" s="725"/>
      <c r="D27" s="707"/>
      <c r="E27" s="707"/>
      <c r="F27" s="708"/>
      <c r="G27" s="713" t="s">
        <v>240</v>
      </c>
      <c r="H27" s="714"/>
      <c r="I27" s="714"/>
      <c r="J27" s="714"/>
      <c r="K27" s="714"/>
      <c r="L27" s="697"/>
      <c r="M27" s="796"/>
      <c r="N27" s="797"/>
      <c r="O27" s="797"/>
      <c r="P27" s="797"/>
      <c r="Q27" s="798"/>
      <c r="R27" s="796"/>
      <c r="S27" s="797"/>
      <c r="T27" s="797"/>
      <c r="U27" s="797"/>
      <c r="V27" s="798"/>
      <c r="W27" s="796"/>
      <c r="X27" s="797"/>
      <c r="Y27" s="797"/>
      <c r="Z27" s="797"/>
      <c r="AA27" s="798"/>
      <c r="AB27" s="796"/>
      <c r="AC27" s="797"/>
      <c r="AD27" s="797"/>
      <c r="AE27" s="797"/>
      <c r="AF27" s="798"/>
      <c r="AG27" s="796">
        <v>0</v>
      </c>
      <c r="AH27" s="797"/>
      <c r="AI27" s="797"/>
      <c r="AJ27" s="797"/>
      <c r="AK27" s="798"/>
      <c r="AL27" s="447"/>
      <c r="AM27" s="801"/>
      <c r="AN27" s="809"/>
      <c r="AO27" s="8"/>
      <c r="AP27" s="6"/>
      <c r="AQ27" s="6"/>
      <c r="AR27" s="6"/>
      <c r="AS27" s="6"/>
      <c r="AT27" s="6"/>
      <c r="AU27" s="6"/>
      <c r="AV27" s="6"/>
      <c r="AW27" s="6"/>
      <c r="AX27" s="6"/>
      <c r="AY27" s="6"/>
      <c r="AZ27" s="6"/>
      <c r="BA27" s="6"/>
    </row>
    <row r="28" spans="1:53" ht="13.5">
      <c r="A28" s="584"/>
      <c r="B28" s="590"/>
      <c r="C28" s="709"/>
      <c r="D28" s="706"/>
      <c r="E28" s="706"/>
      <c r="F28" s="705"/>
      <c r="G28" s="713" t="s">
        <v>277</v>
      </c>
      <c r="H28" s="714"/>
      <c r="I28" s="714"/>
      <c r="J28" s="714"/>
      <c r="K28" s="714"/>
      <c r="L28" s="697"/>
      <c r="M28" s="796">
        <v>3</v>
      </c>
      <c r="N28" s="797"/>
      <c r="O28" s="797"/>
      <c r="P28" s="797"/>
      <c r="Q28" s="798"/>
      <c r="R28" s="796">
        <v>3</v>
      </c>
      <c r="S28" s="797"/>
      <c r="T28" s="797"/>
      <c r="U28" s="797"/>
      <c r="V28" s="798"/>
      <c r="W28" s="796">
        <v>3</v>
      </c>
      <c r="X28" s="797"/>
      <c r="Y28" s="797"/>
      <c r="Z28" s="797"/>
      <c r="AA28" s="798"/>
      <c r="AB28" s="796">
        <v>3</v>
      </c>
      <c r="AC28" s="797"/>
      <c r="AD28" s="797"/>
      <c r="AE28" s="797"/>
      <c r="AF28" s="798"/>
      <c r="AG28" s="796">
        <v>0</v>
      </c>
      <c r="AH28" s="797"/>
      <c r="AI28" s="797"/>
      <c r="AJ28" s="797"/>
      <c r="AK28" s="798"/>
      <c r="AL28" s="447"/>
      <c r="AM28" s="497"/>
      <c r="AN28" s="985"/>
      <c r="AO28" s="8"/>
      <c r="AP28" s="6"/>
      <c r="AQ28" s="6"/>
      <c r="AR28" s="6"/>
      <c r="AS28" s="6"/>
      <c r="AT28" s="6"/>
      <c r="AU28" s="6"/>
      <c r="AV28" s="6"/>
      <c r="AW28" s="6"/>
      <c r="AX28" s="6"/>
      <c r="AY28" s="6"/>
      <c r="AZ28" s="6"/>
      <c r="BA28" s="6"/>
    </row>
    <row r="29" spans="1:53" ht="13.5">
      <c r="A29" s="530"/>
      <c r="B29" s="528"/>
      <c r="C29" s="528"/>
      <c r="D29" s="528"/>
      <c r="E29" s="528"/>
      <c r="F29" s="528"/>
      <c r="G29" s="528"/>
      <c r="H29" s="528"/>
      <c r="I29" s="528"/>
      <c r="J29" s="528"/>
      <c r="K29" s="528"/>
      <c r="L29" s="528"/>
      <c r="M29" s="528"/>
      <c r="N29" s="528"/>
      <c r="O29" s="528"/>
      <c r="P29" s="528"/>
      <c r="Q29" s="528"/>
      <c r="R29" s="528"/>
      <c r="S29" s="528"/>
      <c r="T29" s="528"/>
      <c r="U29" s="528"/>
      <c r="V29" s="528"/>
      <c r="W29" s="528"/>
      <c r="X29" s="528"/>
      <c r="Y29" s="528"/>
      <c r="Z29" s="528"/>
      <c r="AA29" s="528"/>
      <c r="AB29" s="528"/>
      <c r="AC29" s="528"/>
      <c r="AD29" s="528"/>
      <c r="AE29" s="528"/>
      <c r="AF29" s="528"/>
      <c r="AG29" s="528"/>
      <c r="AH29" s="528"/>
      <c r="AI29" s="528"/>
      <c r="AJ29" s="528"/>
      <c r="AK29" s="528"/>
      <c r="AL29" s="528"/>
      <c r="AM29" s="528"/>
      <c r="AN29" s="591"/>
      <c r="AO29" s="8"/>
      <c r="AP29" s="6"/>
      <c r="AQ29" s="6"/>
      <c r="AR29" s="6"/>
      <c r="AS29" s="6"/>
      <c r="AT29" s="6"/>
      <c r="AU29" s="6"/>
      <c r="AV29" s="6"/>
      <c r="AW29" s="6"/>
      <c r="AX29" s="6"/>
      <c r="AY29" s="6"/>
      <c r="AZ29" s="6"/>
      <c r="BA29" s="6"/>
    </row>
    <row r="30" spans="1:53" ht="13.5">
      <c r="A30" s="530"/>
      <c r="B30" s="6"/>
      <c r="C30" s="8"/>
      <c r="D30" s="6"/>
      <c r="E30" s="6"/>
      <c r="F30" s="6"/>
      <c r="G30" s="6"/>
      <c r="H30" s="528"/>
      <c r="I30" s="6"/>
      <c r="J30" s="6"/>
      <c r="K30" s="6"/>
      <c r="L30" s="6"/>
      <c r="M30" s="6"/>
      <c r="N30" s="6"/>
      <c r="O30" s="6"/>
      <c r="P30" s="6"/>
      <c r="Q30" s="6"/>
      <c r="R30" s="290"/>
      <c r="S30" s="6"/>
      <c r="T30" s="528"/>
      <c r="U30" s="528"/>
      <c r="V30" s="528"/>
      <c r="W30" s="6"/>
      <c r="X30" s="8"/>
      <c r="Y30" s="59"/>
      <c r="Z30" s="8" t="s">
        <v>282</v>
      </c>
      <c r="AA30" s="59"/>
      <c r="AB30" s="59"/>
      <c r="AC30" s="59"/>
      <c r="AD30" s="59"/>
      <c r="AE30" s="59"/>
      <c r="AF30" s="59"/>
      <c r="AG30" s="59"/>
      <c r="AH30" s="59"/>
      <c r="AI30" s="59"/>
      <c r="AJ30" s="59"/>
      <c r="AK30" s="59"/>
      <c r="AL30" s="59"/>
      <c r="AM30" s="59"/>
      <c r="AN30" s="259"/>
      <c r="AO30" s="8"/>
      <c r="AP30" s="6"/>
      <c r="AQ30" s="6"/>
      <c r="AR30" s="6"/>
      <c r="AS30" s="6"/>
      <c r="AT30" s="6"/>
      <c r="AU30" s="6"/>
      <c r="AV30" s="6"/>
      <c r="AW30" s="6"/>
      <c r="AX30" s="6"/>
      <c r="AY30" s="6"/>
      <c r="AZ30" s="6"/>
      <c r="BA30" s="6"/>
    </row>
    <row r="31" spans="1:53" ht="15" thickBot="1">
      <c r="A31" s="530"/>
      <c r="B31" s="6"/>
      <c r="C31" s="90" t="s">
        <v>426</v>
      </c>
      <c r="D31" s="90"/>
      <c r="E31" s="90"/>
      <c r="F31" s="90"/>
      <c r="G31" s="90"/>
      <c r="H31" s="6" t="s">
        <v>415</v>
      </c>
      <c r="I31" s="90"/>
      <c r="J31" s="90"/>
      <c r="K31" s="90"/>
      <c r="L31" s="90"/>
      <c r="M31" s="90"/>
      <c r="N31" s="90"/>
      <c r="O31" s="90"/>
      <c r="P31" s="90"/>
      <c r="Q31" s="90"/>
      <c r="R31" s="379"/>
      <c r="S31" s="90"/>
      <c r="T31" s="90"/>
      <c r="U31" s="592"/>
      <c r="V31" s="593"/>
      <c r="W31" s="383"/>
      <c r="X31" s="386"/>
      <c r="Y31" s="1102" t="s">
        <v>555</v>
      </c>
      <c r="Z31" s="1103"/>
      <c r="AA31" s="1107"/>
      <c r="AB31" s="385"/>
      <c r="AC31" s="383"/>
      <c r="AD31" s="383" t="s">
        <v>238</v>
      </c>
      <c r="AE31" s="383"/>
      <c r="AF31" s="383"/>
      <c r="AG31" s="383"/>
      <c r="AH31" s="386"/>
      <c r="AI31" s="1106" t="s">
        <v>556</v>
      </c>
      <c r="AJ31" s="1103"/>
      <c r="AK31" s="1107"/>
      <c r="AL31" s="193" t="s">
        <v>72</v>
      </c>
      <c r="AM31" s="141" t="s">
        <v>546</v>
      </c>
      <c r="AN31" s="194" t="s">
        <v>74</v>
      </c>
      <c r="AO31" s="8"/>
      <c r="AP31" s="6"/>
      <c r="AQ31" s="6"/>
      <c r="AR31" s="6"/>
      <c r="AS31" s="6"/>
      <c r="AT31" s="6"/>
      <c r="AU31" s="6"/>
      <c r="AV31" s="6"/>
      <c r="AW31" s="6"/>
      <c r="AX31" s="6"/>
      <c r="AY31" s="6"/>
      <c r="AZ31" s="6"/>
      <c r="BA31" s="6"/>
    </row>
    <row r="32" spans="1:53" ht="13.5" customHeight="1" thickTop="1">
      <c r="A32" s="530"/>
      <c r="B32" s="6"/>
      <c r="C32" s="90"/>
      <c r="D32" s="90"/>
      <c r="E32" s="90"/>
      <c r="F32" s="90"/>
      <c r="G32" s="333"/>
      <c r="H32" s="90"/>
      <c r="I32" s="90"/>
      <c r="J32" s="90"/>
      <c r="K32" s="90"/>
      <c r="L32" s="90"/>
      <c r="M32" s="380"/>
      <c r="N32" s="90"/>
      <c r="O32" s="90"/>
      <c r="P32" s="90"/>
      <c r="Q32" s="90"/>
      <c r="R32" s="90"/>
      <c r="S32" s="379"/>
      <c r="T32" s="356"/>
      <c r="U32" s="592"/>
      <c r="V32" s="1104" t="s">
        <v>538</v>
      </c>
      <c r="W32" s="709" t="s">
        <v>557</v>
      </c>
      <c r="X32" s="705"/>
      <c r="Y32" s="1099">
        <v>0</v>
      </c>
      <c r="Z32" s="1100"/>
      <c r="AA32" s="1101"/>
      <c r="AB32" s="59" t="s">
        <v>558</v>
      </c>
      <c r="AC32" s="685">
        <v>16</v>
      </c>
      <c r="AD32" s="685"/>
      <c r="AE32" s="59" t="s">
        <v>559</v>
      </c>
      <c r="AF32" s="685">
        <v>200</v>
      </c>
      <c r="AG32" s="685"/>
      <c r="AH32" s="805"/>
      <c r="AI32" s="1099">
        <v>0</v>
      </c>
      <c r="AJ32" s="1100"/>
      <c r="AK32" s="1101"/>
      <c r="AL32" s="447"/>
      <c r="AM32" s="827"/>
      <c r="AN32" s="449"/>
      <c r="AO32" s="8"/>
      <c r="AP32" s="6"/>
      <c r="AQ32" s="6"/>
      <c r="AR32" s="6"/>
      <c r="AS32" s="6"/>
      <c r="AT32" s="6"/>
      <c r="AU32" s="6"/>
      <c r="AV32" s="6"/>
      <c r="AW32" s="6"/>
      <c r="AX32" s="6"/>
      <c r="AY32" s="6"/>
      <c r="AZ32" s="6"/>
      <c r="BA32" s="6"/>
    </row>
    <row r="33" spans="1:53" ht="13.5">
      <c r="A33" s="530"/>
      <c r="B33" s="8"/>
      <c r="C33" s="381"/>
      <c r="D33" s="90"/>
      <c r="E33" s="356"/>
      <c r="F33" s="90"/>
      <c r="G33" s="301"/>
      <c r="H33" s="90"/>
      <c r="I33" s="90"/>
      <c r="J33" s="90"/>
      <c r="K33" s="90"/>
      <c r="L33" s="90"/>
      <c r="M33" s="90"/>
      <c r="N33" s="528"/>
      <c r="O33" s="90"/>
      <c r="P33" s="90"/>
      <c r="Q33" s="90"/>
      <c r="R33" s="90"/>
      <c r="S33" s="379"/>
      <c r="T33" s="356"/>
      <c r="U33" s="592"/>
      <c r="V33" s="1104"/>
      <c r="W33" s="713" t="s">
        <v>560</v>
      </c>
      <c r="X33" s="697"/>
      <c r="Y33" s="757">
        <v>0</v>
      </c>
      <c r="Z33" s="758"/>
      <c r="AA33" s="759"/>
      <c r="AB33" s="54" t="s">
        <v>558</v>
      </c>
      <c r="AC33" s="733"/>
      <c r="AD33" s="733"/>
      <c r="AE33" s="54" t="s">
        <v>559</v>
      </c>
      <c r="AF33" s="733"/>
      <c r="AG33" s="733"/>
      <c r="AH33" s="734"/>
      <c r="AI33" s="757">
        <v>0</v>
      </c>
      <c r="AJ33" s="758"/>
      <c r="AK33" s="759"/>
      <c r="AL33" s="447"/>
      <c r="AM33" s="800"/>
      <c r="AN33" s="449"/>
      <c r="AO33" s="8"/>
      <c r="AP33" s="6"/>
      <c r="AQ33" s="6"/>
      <c r="AR33" s="6"/>
      <c r="AS33" s="6"/>
      <c r="AT33" s="6"/>
      <c r="AU33" s="6"/>
      <c r="AV33" s="6"/>
      <c r="AW33" s="6"/>
      <c r="AX33" s="6"/>
      <c r="AY33" s="6"/>
      <c r="AZ33" s="6"/>
      <c r="BA33" s="6"/>
    </row>
    <row r="34" spans="1:53" ht="13.5" customHeight="1" thickBot="1">
      <c r="A34" s="530"/>
      <c r="B34" s="8"/>
      <c r="C34" s="59"/>
      <c r="D34" s="59"/>
      <c r="E34" s="128"/>
      <c r="F34" s="59"/>
      <c r="G34" s="59"/>
      <c r="H34" s="11"/>
      <c r="I34" s="11"/>
      <c r="J34" s="11"/>
      <c r="K34" s="11"/>
      <c r="L34" s="11"/>
      <c r="M34" s="11"/>
      <c r="N34" s="11"/>
      <c r="O34" s="11"/>
      <c r="P34" s="11"/>
      <c r="Q34" s="291"/>
      <c r="R34" s="8"/>
      <c r="S34" s="8"/>
      <c r="T34" s="356"/>
      <c r="U34" s="592"/>
      <c r="V34" s="1104"/>
      <c r="W34" s="713" t="s">
        <v>561</v>
      </c>
      <c r="X34" s="714"/>
      <c r="Y34" s="757">
        <v>0</v>
      </c>
      <c r="Z34" s="758"/>
      <c r="AA34" s="759"/>
      <c r="AB34" s="54" t="s">
        <v>558</v>
      </c>
      <c r="AC34" s="733"/>
      <c r="AD34" s="733"/>
      <c r="AE34" s="54" t="s">
        <v>559</v>
      </c>
      <c r="AF34" s="733"/>
      <c r="AG34" s="733"/>
      <c r="AH34" s="734"/>
      <c r="AI34" s="757">
        <v>0</v>
      </c>
      <c r="AJ34" s="758"/>
      <c r="AK34" s="759"/>
      <c r="AL34" s="447"/>
      <c r="AM34" s="800"/>
      <c r="AN34" s="449"/>
      <c r="AO34" s="8"/>
      <c r="AP34" s="6"/>
      <c r="AQ34" s="6"/>
      <c r="AR34" s="6"/>
      <c r="AS34" s="6"/>
      <c r="AT34" s="6"/>
      <c r="AU34" s="6"/>
      <c r="AV34" s="6"/>
      <c r="AW34" s="6"/>
      <c r="AX34" s="6"/>
      <c r="AY34" s="6"/>
      <c r="AZ34" s="6"/>
      <c r="BA34" s="6"/>
    </row>
    <row r="35" spans="1:53" ht="14.25" thickBot="1">
      <c r="A35" s="530"/>
      <c r="B35" s="8"/>
      <c r="C35" s="6"/>
      <c r="D35" s="6"/>
      <c r="E35" s="6"/>
      <c r="F35" s="212"/>
      <c r="G35" s="288"/>
      <c r="H35" s="297"/>
      <c r="I35" s="298"/>
      <c r="J35" s="299"/>
      <c r="K35" s="298"/>
      <c r="L35" s="429" t="s">
        <v>557</v>
      </c>
      <c r="M35" s="298"/>
      <c r="N35" s="298"/>
      <c r="O35" s="298"/>
      <c r="P35" s="297"/>
      <c r="Q35" s="300"/>
      <c r="R35" s="290"/>
      <c r="S35" s="1086" t="s">
        <v>443</v>
      </c>
      <c r="T35" s="356"/>
      <c r="U35" s="592"/>
      <c r="V35" s="1105"/>
      <c r="W35" s="1102" t="s">
        <v>562</v>
      </c>
      <c r="X35" s="1103"/>
      <c r="Y35" s="1096">
        <v>12.123</v>
      </c>
      <c r="Z35" s="1097"/>
      <c r="AA35" s="1098"/>
      <c r="AB35" s="383" t="s">
        <v>563</v>
      </c>
      <c r="AC35" s="740"/>
      <c r="AD35" s="740"/>
      <c r="AE35" s="383" t="s">
        <v>564</v>
      </c>
      <c r="AF35" s="740"/>
      <c r="AG35" s="740"/>
      <c r="AH35" s="741"/>
      <c r="AI35" s="1096">
        <v>0</v>
      </c>
      <c r="AJ35" s="1097"/>
      <c r="AK35" s="1098"/>
      <c r="AL35" s="447"/>
      <c r="AM35" s="801"/>
      <c r="AN35" s="449"/>
      <c r="AO35" s="8"/>
      <c r="AP35" s="6"/>
      <c r="AQ35" s="6"/>
      <c r="AR35" s="6"/>
      <c r="AS35" s="6"/>
      <c r="AT35" s="6"/>
      <c r="AU35" s="6"/>
      <c r="AV35" s="6"/>
      <c r="AW35" s="6"/>
      <c r="AX35" s="6"/>
      <c r="AY35" s="6"/>
      <c r="AZ35" s="6"/>
      <c r="BA35" s="6"/>
    </row>
    <row r="36" spans="1:53" ht="13.5" customHeight="1" thickBot="1" thickTop="1">
      <c r="A36" s="530"/>
      <c r="B36" s="292"/>
      <c r="C36" s="8"/>
      <c r="D36" s="381"/>
      <c r="E36" s="8"/>
      <c r="F36" s="301"/>
      <c r="G36" s="9"/>
      <c r="H36" s="302"/>
      <c r="I36" s="302"/>
      <c r="J36" s="299"/>
      <c r="K36" s="297"/>
      <c r="L36" s="297"/>
      <c r="M36" s="297"/>
      <c r="N36" s="297"/>
      <c r="O36" s="297"/>
      <c r="P36" s="302"/>
      <c r="Q36" s="303"/>
      <c r="R36" s="290"/>
      <c r="S36" s="1086"/>
      <c r="T36" s="356"/>
      <c r="U36" s="592"/>
      <c r="V36" s="1104" t="s">
        <v>565</v>
      </c>
      <c r="W36" s="709" t="s">
        <v>566</v>
      </c>
      <c r="X36" s="705"/>
      <c r="Y36" s="1099">
        <v>0</v>
      </c>
      <c r="Z36" s="1100"/>
      <c r="AA36" s="1101"/>
      <c r="AB36" s="59" t="s">
        <v>563</v>
      </c>
      <c r="AC36" s="685">
        <v>16</v>
      </c>
      <c r="AD36" s="685"/>
      <c r="AE36" s="59" t="s">
        <v>564</v>
      </c>
      <c r="AF36" s="685">
        <v>200</v>
      </c>
      <c r="AG36" s="685"/>
      <c r="AH36" s="805"/>
      <c r="AI36" s="1099">
        <v>0</v>
      </c>
      <c r="AJ36" s="1100"/>
      <c r="AK36" s="1101"/>
      <c r="AL36" s="447"/>
      <c r="AM36" s="827"/>
      <c r="AN36" s="449"/>
      <c r="AO36" s="8"/>
      <c r="AP36" s="6"/>
      <c r="AQ36" s="6"/>
      <c r="AR36" s="6"/>
      <c r="AS36" s="6"/>
      <c r="AT36" s="6"/>
      <c r="AU36" s="6"/>
      <c r="AV36" s="6"/>
      <c r="AW36" s="6"/>
      <c r="AX36" s="6"/>
      <c r="AY36" s="6"/>
      <c r="AZ36" s="6"/>
      <c r="BA36" s="6"/>
    </row>
    <row r="37" spans="1:53" ht="13.5" customHeight="1">
      <c r="A37" s="530"/>
      <c r="B37" s="1094"/>
      <c r="C37" s="8"/>
      <c r="D37" s="1086" t="s">
        <v>432</v>
      </c>
      <c r="E37" s="8"/>
      <c r="F37" s="301"/>
      <c r="G37" s="8"/>
      <c r="H37" s="6"/>
      <c r="I37" s="5"/>
      <c r="J37" s="299"/>
      <c r="K37" s="299"/>
      <c r="L37" s="304" t="s">
        <v>567</v>
      </c>
      <c r="M37" s="299"/>
      <c r="N37" s="299"/>
      <c r="O37" s="300"/>
      <c r="P37" s="8"/>
      <c r="Q37" s="6"/>
      <c r="R37" s="6"/>
      <c r="S37" s="1086"/>
      <c r="T37" s="356"/>
      <c r="U37" s="592"/>
      <c r="V37" s="1104"/>
      <c r="W37" s="713" t="s">
        <v>567</v>
      </c>
      <c r="X37" s="697"/>
      <c r="Y37" s="757">
        <v>0</v>
      </c>
      <c r="Z37" s="758"/>
      <c r="AA37" s="759"/>
      <c r="AB37" s="54" t="s">
        <v>568</v>
      </c>
      <c r="AC37" s="733"/>
      <c r="AD37" s="733"/>
      <c r="AE37" s="54" t="s">
        <v>569</v>
      </c>
      <c r="AF37" s="733"/>
      <c r="AG37" s="733"/>
      <c r="AH37" s="734"/>
      <c r="AI37" s="757">
        <v>0</v>
      </c>
      <c r="AJ37" s="758"/>
      <c r="AK37" s="759"/>
      <c r="AL37" s="447"/>
      <c r="AM37" s="800"/>
      <c r="AN37" s="449"/>
      <c r="AO37" s="8"/>
      <c r="AP37" s="6"/>
      <c r="AQ37" s="6"/>
      <c r="AR37" s="6"/>
      <c r="AS37" s="6"/>
      <c r="AT37" s="6"/>
      <c r="AU37" s="6"/>
      <c r="AV37" s="6"/>
      <c r="AW37" s="6"/>
      <c r="AX37" s="6"/>
      <c r="AY37" s="6"/>
      <c r="AZ37" s="6"/>
      <c r="BA37" s="6"/>
    </row>
    <row r="38" spans="1:53" ht="13.5" customHeight="1">
      <c r="A38" s="530"/>
      <c r="B38" s="1094"/>
      <c r="C38" s="8"/>
      <c r="D38" s="1086"/>
      <c r="E38" s="8"/>
      <c r="F38" s="301"/>
      <c r="G38" s="6"/>
      <c r="H38" s="6"/>
      <c r="I38" s="9"/>
      <c r="J38" s="299"/>
      <c r="K38" s="299"/>
      <c r="L38" s="299"/>
      <c r="M38" s="299"/>
      <c r="N38" s="299"/>
      <c r="O38" s="300"/>
      <c r="P38" s="8"/>
      <c r="Q38" s="6"/>
      <c r="R38" s="6"/>
      <c r="S38" s="1086"/>
      <c r="T38" s="356"/>
      <c r="U38" s="592"/>
      <c r="V38" s="1104"/>
      <c r="W38" s="713" t="s">
        <v>570</v>
      </c>
      <c r="X38" s="714"/>
      <c r="Y38" s="757">
        <v>0</v>
      </c>
      <c r="Z38" s="758"/>
      <c r="AA38" s="759"/>
      <c r="AB38" s="54" t="s">
        <v>568</v>
      </c>
      <c r="AC38" s="733"/>
      <c r="AD38" s="733"/>
      <c r="AE38" s="54" t="s">
        <v>569</v>
      </c>
      <c r="AF38" s="733"/>
      <c r="AG38" s="733"/>
      <c r="AH38" s="734"/>
      <c r="AI38" s="757">
        <v>0</v>
      </c>
      <c r="AJ38" s="758"/>
      <c r="AK38" s="759"/>
      <c r="AL38" s="447"/>
      <c r="AM38" s="800"/>
      <c r="AN38" s="449"/>
      <c r="AO38" s="8"/>
      <c r="AP38" s="6"/>
      <c r="AQ38" s="6"/>
      <c r="AR38" s="6"/>
      <c r="AS38" s="6"/>
      <c r="AT38" s="6"/>
      <c r="AU38" s="6"/>
      <c r="AV38" s="6"/>
      <c r="AW38" s="6"/>
      <c r="AX38" s="6"/>
      <c r="AY38" s="6"/>
      <c r="AZ38" s="6"/>
      <c r="BA38" s="6"/>
    </row>
    <row r="39" spans="1:53" ht="13.5" customHeight="1" thickBot="1">
      <c r="A39" s="530"/>
      <c r="B39" s="1095"/>
      <c r="C39" s="6"/>
      <c r="D39" s="1086"/>
      <c r="E39" s="8"/>
      <c r="F39" s="301"/>
      <c r="G39" s="6"/>
      <c r="H39" s="6"/>
      <c r="I39" s="9"/>
      <c r="J39" s="299"/>
      <c r="K39" s="299"/>
      <c r="L39" s="299"/>
      <c r="M39" s="299"/>
      <c r="N39" s="299"/>
      <c r="O39" s="300"/>
      <c r="P39" s="8"/>
      <c r="Q39" s="6"/>
      <c r="R39" s="6"/>
      <c r="S39" s="1086"/>
      <c r="T39" s="356"/>
      <c r="U39" s="592"/>
      <c r="V39" s="1105"/>
      <c r="W39" s="1102" t="s">
        <v>571</v>
      </c>
      <c r="X39" s="1103"/>
      <c r="Y39" s="1096">
        <v>12.123</v>
      </c>
      <c r="Z39" s="1097"/>
      <c r="AA39" s="1098"/>
      <c r="AB39" s="384" t="s">
        <v>568</v>
      </c>
      <c r="AC39" s="1108"/>
      <c r="AD39" s="1108"/>
      <c r="AE39" s="384" t="s">
        <v>569</v>
      </c>
      <c r="AF39" s="1108"/>
      <c r="AG39" s="1108"/>
      <c r="AH39" s="1109"/>
      <c r="AI39" s="1096">
        <v>0</v>
      </c>
      <c r="AJ39" s="1097"/>
      <c r="AK39" s="1098"/>
      <c r="AL39" s="447"/>
      <c r="AM39" s="801"/>
      <c r="AN39" s="449"/>
      <c r="AO39" s="8"/>
      <c r="AP39" s="6"/>
      <c r="AQ39" s="6"/>
      <c r="AR39" s="6"/>
      <c r="AS39" s="6"/>
      <c r="AT39" s="6"/>
      <c r="AU39" s="6"/>
      <c r="AV39" s="6"/>
      <c r="AW39" s="6"/>
      <c r="AX39" s="6"/>
      <c r="AY39" s="6"/>
      <c r="AZ39" s="6"/>
      <c r="BA39" s="6"/>
    </row>
    <row r="40" spans="1:53" ht="14.25" thickTop="1">
      <c r="A40" s="530"/>
      <c r="B40" s="1091" t="s">
        <v>297</v>
      </c>
      <c r="C40" s="8"/>
      <c r="D40" s="388"/>
      <c r="E40" s="6"/>
      <c r="F40" s="295"/>
      <c r="G40" s="6"/>
      <c r="H40" s="6"/>
      <c r="I40" s="9"/>
      <c r="J40" s="299"/>
      <c r="K40" s="299"/>
      <c r="L40" s="299"/>
      <c r="M40" s="299"/>
      <c r="N40" s="299"/>
      <c r="O40" s="300"/>
      <c r="P40" s="8"/>
      <c r="Q40" s="6"/>
      <c r="R40" s="6"/>
      <c r="S40" s="1086"/>
      <c r="T40" s="90"/>
      <c r="U40" s="592"/>
      <c r="V40" s="1104" t="s">
        <v>572</v>
      </c>
      <c r="W40" s="709" t="s">
        <v>294</v>
      </c>
      <c r="X40" s="705"/>
      <c r="Y40" s="1099">
        <v>0</v>
      </c>
      <c r="Z40" s="1100"/>
      <c r="AA40" s="1101"/>
      <c r="AB40" s="59" t="s">
        <v>295</v>
      </c>
      <c r="AC40" s="685">
        <v>16</v>
      </c>
      <c r="AD40" s="685"/>
      <c r="AE40" s="59" t="s">
        <v>517</v>
      </c>
      <c r="AF40" s="685">
        <v>200</v>
      </c>
      <c r="AG40" s="685"/>
      <c r="AH40" s="805"/>
      <c r="AI40" s="1099">
        <v>0</v>
      </c>
      <c r="AJ40" s="1100"/>
      <c r="AK40" s="1101"/>
      <c r="AL40" s="447"/>
      <c r="AM40" s="827"/>
      <c r="AN40" s="449"/>
      <c r="AO40" s="8"/>
      <c r="AP40" s="6"/>
      <c r="AQ40" s="6"/>
      <c r="AR40" s="6"/>
      <c r="AS40" s="6"/>
      <c r="AT40" s="6"/>
      <c r="AU40" s="6"/>
      <c r="AV40" s="6"/>
      <c r="AW40" s="6"/>
      <c r="AX40" s="6"/>
      <c r="AY40" s="6"/>
      <c r="AZ40" s="6"/>
      <c r="BA40" s="6"/>
    </row>
    <row r="41" spans="1:53" ht="13.5">
      <c r="A41" s="530"/>
      <c r="B41" s="1092"/>
      <c r="C41" s="294"/>
      <c r="D41" s="388"/>
      <c r="E41" s="6"/>
      <c r="F41" s="305"/>
      <c r="G41" s="6"/>
      <c r="H41" s="6"/>
      <c r="I41" s="9"/>
      <c r="J41" s="299"/>
      <c r="K41" s="297"/>
      <c r="L41" s="430" t="s">
        <v>280</v>
      </c>
      <c r="M41" s="297"/>
      <c r="N41" s="297"/>
      <c r="O41" s="300"/>
      <c r="P41" s="8"/>
      <c r="Q41" s="8"/>
      <c r="R41" s="8"/>
      <c r="S41" s="1086"/>
      <c r="T41" s="90"/>
      <c r="U41" s="592"/>
      <c r="V41" s="1104"/>
      <c r="W41" s="713" t="s">
        <v>296</v>
      </c>
      <c r="X41" s="697"/>
      <c r="Y41" s="757">
        <v>0</v>
      </c>
      <c r="Z41" s="758"/>
      <c r="AA41" s="759"/>
      <c r="AB41" s="54" t="s">
        <v>295</v>
      </c>
      <c r="AC41" s="733"/>
      <c r="AD41" s="733"/>
      <c r="AE41" s="54" t="s">
        <v>517</v>
      </c>
      <c r="AF41" s="733"/>
      <c r="AG41" s="733"/>
      <c r="AH41" s="734"/>
      <c r="AI41" s="757">
        <v>0</v>
      </c>
      <c r="AJ41" s="758"/>
      <c r="AK41" s="759"/>
      <c r="AL41" s="447"/>
      <c r="AM41" s="800"/>
      <c r="AN41" s="449"/>
      <c r="AO41" s="8"/>
      <c r="AP41" s="8"/>
      <c r="AQ41" s="6"/>
      <c r="AR41" s="6"/>
      <c r="AS41" s="6"/>
      <c r="AT41" s="6"/>
      <c r="AU41" s="6"/>
      <c r="AV41" s="6"/>
      <c r="AW41" s="6"/>
      <c r="AX41" s="6"/>
      <c r="AY41" s="6"/>
      <c r="AZ41" s="6"/>
      <c r="BA41" s="6"/>
    </row>
    <row r="42" spans="1:53" ht="13.5">
      <c r="A42" s="530"/>
      <c r="B42" s="1092"/>
      <c r="C42" s="294"/>
      <c r="D42" s="6"/>
      <c r="E42" s="6"/>
      <c r="F42" s="305"/>
      <c r="G42" s="6"/>
      <c r="H42" s="6"/>
      <c r="I42" s="9"/>
      <c r="J42" s="299"/>
      <c r="K42" s="297"/>
      <c r="L42" s="297"/>
      <c r="M42" s="297"/>
      <c r="N42" s="297"/>
      <c r="O42" s="300"/>
      <c r="P42" s="8"/>
      <c r="Q42" s="8"/>
      <c r="R42" s="8"/>
      <c r="S42" s="1086"/>
      <c r="T42" s="528"/>
      <c r="U42" s="592"/>
      <c r="V42" s="1104"/>
      <c r="W42" s="713" t="s">
        <v>280</v>
      </c>
      <c r="X42" s="714"/>
      <c r="Y42" s="757">
        <v>0</v>
      </c>
      <c r="Z42" s="758"/>
      <c r="AA42" s="759"/>
      <c r="AB42" s="54" t="s">
        <v>295</v>
      </c>
      <c r="AC42" s="733"/>
      <c r="AD42" s="733"/>
      <c r="AE42" s="54" t="s">
        <v>517</v>
      </c>
      <c r="AF42" s="733"/>
      <c r="AG42" s="733"/>
      <c r="AH42" s="734"/>
      <c r="AI42" s="757">
        <v>0</v>
      </c>
      <c r="AJ42" s="758"/>
      <c r="AK42" s="759"/>
      <c r="AL42" s="447"/>
      <c r="AM42" s="800"/>
      <c r="AN42" s="449"/>
      <c r="AO42" s="8"/>
      <c r="AP42" s="8"/>
      <c r="AQ42" s="6"/>
      <c r="AR42" s="6"/>
      <c r="AS42" s="6"/>
      <c r="AT42" s="6"/>
      <c r="AU42" s="6"/>
      <c r="AV42" s="6"/>
      <c r="AW42" s="6"/>
      <c r="AX42" s="6"/>
      <c r="AY42" s="6"/>
      <c r="AZ42" s="6"/>
      <c r="BA42" s="6"/>
    </row>
    <row r="43" spans="1:53" ht="14.25" thickBot="1">
      <c r="A43" s="530"/>
      <c r="B43" s="8"/>
      <c r="C43" s="296"/>
      <c r="D43" s="59"/>
      <c r="E43" s="59"/>
      <c r="F43" s="306"/>
      <c r="G43" s="59"/>
      <c r="H43" s="59"/>
      <c r="I43" s="9"/>
      <c r="J43" s="307"/>
      <c r="K43" s="302"/>
      <c r="L43" s="308" t="s">
        <v>281</v>
      </c>
      <c r="M43" s="302"/>
      <c r="N43" s="302"/>
      <c r="O43" s="303"/>
      <c r="P43" s="8"/>
      <c r="Q43" s="8"/>
      <c r="R43" s="6"/>
      <c r="S43" s="8"/>
      <c r="T43" s="528"/>
      <c r="U43" s="592"/>
      <c r="V43" s="1105"/>
      <c r="W43" s="1102" t="s">
        <v>281</v>
      </c>
      <c r="X43" s="1103"/>
      <c r="Y43" s="1096">
        <v>12.123</v>
      </c>
      <c r="Z43" s="1097"/>
      <c r="AA43" s="1098"/>
      <c r="AB43" s="384" t="s">
        <v>295</v>
      </c>
      <c r="AC43" s="1108"/>
      <c r="AD43" s="1108"/>
      <c r="AE43" s="384" t="s">
        <v>517</v>
      </c>
      <c r="AF43" s="1108"/>
      <c r="AG43" s="1108"/>
      <c r="AH43" s="1109"/>
      <c r="AI43" s="1096">
        <v>0</v>
      </c>
      <c r="AJ43" s="1097"/>
      <c r="AK43" s="1098"/>
      <c r="AL43" s="447"/>
      <c r="AM43" s="801"/>
      <c r="AN43" s="449"/>
      <c r="AO43" s="8"/>
      <c r="AP43" s="8"/>
      <c r="AQ43" s="6"/>
      <c r="AR43" s="6"/>
      <c r="AS43" s="6"/>
      <c r="AT43" s="6"/>
      <c r="AU43" s="6"/>
      <c r="AV43" s="6"/>
      <c r="AW43" s="6"/>
      <c r="AX43" s="6"/>
      <c r="AY43" s="6"/>
      <c r="AZ43" s="6"/>
      <c r="BA43" s="6"/>
    </row>
    <row r="44" spans="1:53" ht="13.5">
      <c r="A44" s="7"/>
      <c r="B44" s="8"/>
      <c r="C44" s="294"/>
      <c r="D44" s="6"/>
      <c r="E44" s="6"/>
      <c r="F44" s="6"/>
      <c r="G44" s="6"/>
      <c r="H44" s="6"/>
      <c r="I44" s="6"/>
      <c r="J44" s="6"/>
      <c r="K44" s="6"/>
      <c r="L44" s="6"/>
      <c r="M44" s="6"/>
      <c r="N44" s="6"/>
      <c r="O44" s="6"/>
      <c r="P44" s="6"/>
      <c r="Q44" s="6"/>
      <c r="R44" s="6"/>
      <c r="S44" s="6"/>
      <c r="T44" s="6"/>
      <c r="U44" s="68"/>
      <c r="V44" s="1084" t="s">
        <v>573</v>
      </c>
      <c r="W44" s="709" t="s">
        <v>294</v>
      </c>
      <c r="X44" s="705"/>
      <c r="Y44" s="1099">
        <v>0</v>
      </c>
      <c r="Z44" s="1100"/>
      <c r="AA44" s="1101"/>
      <c r="AB44" s="59" t="s">
        <v>295</v>
      </c>
      <c r="AC44" s="685">
        <v>16</v>
      </c>
      <c r="AD44" s="685"/>
      <c r="AE44" s="59" t="s">
        <v>517</v>
      </c>
      <c r="AF44" s="685">
        <v>200</v>
      </c>
      <c r="AG44" s="685"/>
      <c r="AH44" s="805"/>
      <c r="AI44" s="1099">
        <v>0</v>
      </c>
      <c r="AJ44" s="1100"/>
      <c r="AK44" s="1101"/>
      <c r="AL44" s="447"/>
      <c r="AM44" s="827"/>
      <c r="AN44" s="449"/>
      <c r="AO44" s="8"/>
      <c r="AP44" s="8"/>
      <c r="AQ44" s="6"/>
      <c r="AR44" s="6"/>
      <c r="AS44" s="6"/>
      <c r="AT44" s="6"/>
      <c r="AU44" s="6"/>
      <c r="AV44" s="6"/>
      <c r="AW44" s="6"/>
      <c r="AX44" s="6"/>
      <c r="AY44" s="6"/>
      <c r="AZ44" s="6"/>
      <c r="BA44" s="6"/>
    </row>
    <row r="45" spans="1:53" ht="13.5">
      <c r="A45" s="7"/>
      <c r="B45" s="6"/>
      <c r="C45" s="8"/>
      <c r="D45" s="8"/>
      <c r="E45" s="8"/>
      <c r="F45" s="8"/>
      <c r="G45" s="8"/>
      <c r="H45" s="8"/>
      <c r="I45" s="8"/>
      <c r="J45" s="8"/>
      <c r="K45" s="8"/>
      <c r="L45" s="8"/>
      <c r="M45" s="8"/>
      <c r="N45" s="8"/>
      <c r="O45" s="8"/>
      <c r="P45" s="8"/>
      <c r="Q45" s="8"/>
      <c r="R45" s="8"/>
      <c r="S45" s="8"/>
      <c r="T45" s="6"/>
      <c r="U45" s="68"/>
      <c r="V45" s="1084"/>
      <c r="W45" s="713" t="s">
        <v>296</v>
      </c>
      <c r="X45" s="697"/>
      <c r="Y45" s="757">
        <v>0</v>
      </c>
      <c r="Z45" s="758"/>
      <c r="AA45" s="759"/>
      <c r="AB45" s="54" t="s">
        <v>295</v>
      </c>
      <c r="AC45" s="733"/>
      <c r="AD45" s="733"/>
      <c r="AE45" s="54" t="s">
        <v>517</v>
      </c>
      <c r="AF45" s="733"/>
      <c r="AG45" s="733"/>
      <c r="AH45" s="734"/>
      <c r="AI45" s="757">
        <v>0</v>
      </c>
      <c r="AJ45" s="758"/>
      <c r="AK45" s="759"/>
      <c r="AL45" s="447"/>
      <c r="AM45" s="800"/>
      <c r="AN45" s="449"/>
      <c r="AO45" s="8"/>
      <c r="AP45" s="8"/>
      <c r="AQ45" s="6"/>
      <c r="AR45" s="6"/>
      <c r="AS45" s="6"/>
      <c r="AT45" s="6"/>
      <c r="AU45" s="6"/>
      <c r="AV45" s="6"/>
      <c r="AW45" s="6"/>
      <c r="AX45" s="6"/>
      <c r="AY45" s="6"/>
      <c r="AZ45" s="6"/>
      <c r="BA45" s="6"/>
    </row>
    <row r="46" spans="1:53" ht="13.5">
      <c r="A46" s="7"/>
      <c r="B46" s="8"/>
      <c r="C46" s="8"/>
      <c r="D46" s="528"/>
      <c r="E46" s="528"/>
      <c r="F46" s="528"/>
      <c r="G46" s="528"/>
      <c r="H46" s="528"/>
      <c r="I46" s="528"/>
      <c r="J46" s="528"/>
      <c r="K46" s="528"/>
      <c r="L46" s="528"/>
      <c r="M46" s="528"/>
      <c r="N46" s="528"/>
      <c r="O46" s="528"/>
      <c r="P46" s="528"/>
      <c r="Q46" s="528"/>
      <c r="R46" s="531"/>
      <c r="S46" s="8"/>
      <c r="T46" s="6"/>
      <c r="U46" s="68"/>
      <c r="V46" s="1084"/>
      <c r="W46" s="713" t="s">
        <v>280</v>
      </c>
      <c r="X46" s="714"/>
      <c r="Y46" s="757">
        <v>0</v>
      </c>
      <c r="Z46" s="758"/>
      <c r="AA46" s="759"/>
      <c r="AB46" s="54" t="s">
        <v>295</v>
      </c>
      <c r="AC46" s="733"/>
      <c r="AD46" s="733"/>
      <c r="AE46" s="54" t="s">
        <v>517</v>
      </c>
      <c r="AF46" s="733"/>
      <c r="AG46" s="733"/>
      <c r="AH46" s="734"/>
      <c r="AI46" s="757">
        <v>0</v>
      </c>
      <c r="AJ46" s="758"/>
      <c r="AK46" s="759"/>
      <c r="AL46" s="447"/>
      <c r="AM46" s="800"/>
      <c r="AN46" s="449"/>
      <c r="AO46" s="8"/>
      <c r="AP46" s="8"/>
      <c r="AQ46" s="6"/>
      <c r="AR46" s="6"/>
      <c r="AS46" s="6"/>
      <c r="AT46" s="6"/>
      <c r="AU46" s="6"/>
      <c r="AV46" s="6"/>
      <c r="AW46" s="6"/>
      <c r="AX46" s="6"/>
      <c r="AY46" s="6"/>
      <c r="AZ46" s="6"/>
      <c r="BA46" s="6"/>
    </row>
    <row r="47" spans="1:53" ht="13.5">
      <c r="A47" s="7"/>
      <c r="B47" s="8"/>
      <c r="C47" s="8"/>
      <c r="D47" s="528"/>
      <c r="E47" s="528"/>
      <c r="F47" s="528"/>
      <c r="G47" s="528"/>
      <c r="H47" s="528"/>
      <c r="I47" s="528"/>
      <c r="J47" s="528"/>
      <c r="K47" s="528"/>
      <c r="L47" s="528"/>
      <c r="M47" s="528"/>
      <c r="N47" s="528"/>
      <c r="O47" s="528"/>
      <c r="P47" s="528"/>
      <c r="Q47" s="528"/>
      <c r="R47" s="585"/>
      <c r="S47" s="8"/>
      <c r="T47" s="6"/>
      <c r="U47" s="68"/>
      <c r="V47" s="1085"/>
      <c r="W47" s="713" t="s">
        <v>281</v>
      </c>
      <c r="X47" s="714"/>
      <c r="Y47" s="757">
        <v>12.123</v>
      </c>
      <c r="Z47" s="758"/>
      <c r="AA47" s="759"/>
      <c r="AB47" s="54" t="s">
        <v>295</v>
      </c>
      <c r="AC47" s="733"/>
      <c r="AD47" s="733"/>
      <c r="AE47" s="59" t="s">
        <v>517</v>
      </c>
      <c r="AF47" s="685"/>
      <c r="AG47" s="685"/>
      <c r="AH47" s="805"/>
      <c r="AI47" s="757">
        <v>0</v>
      </c>
      <c r="AJ47" s="758"/>
      <c r="AK47" s="759"/>
      <c r="AL47" s="447"/>
      <c r="AM47" s="801"/>
      <c r="AN47" s="449"/>
      <c r="AO47" s="8"/>
      <c r="AP47" s="6"/>
      <c r="AQ47" s="6"/>
      <c r="AR47" s="6"/>
      <c r="AS47" s="6"/>
      <c r="AT47" s="6"/>
      <c r="AU47" s="6"/>
      <c r="AV47" s="6"/>
      <c r="AW47" s="6"/>
      <c r="AX47" s="6"/>
      <c r="AY47" s="6"/>
      <c r="AZ47" s="6"/>
      <c r="BA47" s="6"/>
    </row>
    <row r="48" spans="1:53" ht="14.25">
      <c r="A48" s="7"/>
      <c r="B48" s="8"/>
      <c r="C48" s="8"/>
      <c r="D48" s="70"/>
      <c r="E48" s="54"/>
      <c r="F48" s="55"/>
      <c r="G48" s="54"/>
      <c r="H48" s="594" t="s">
        <v>574</v>
      </c>
      <c r="I48" s="54"/>
      <c r="J48" s="70"/>
      <c r="K48" s="594" t="s">
        <v>575</v>
      </c>
      <c r="L48" s="55"/>
      <c r="M48" s="54"/>
      <c r="N48" s="594" t="s">
        <v>572</v>
      </c>
      <c r="O48" s="54"/>
      <c r="P48" s="70"/>
      <c r="Q48" s="594" t="s">
        <v>573</v>
      </c>
      <c r="R48" s="55"/>
      <c r="S48" s="8"/>
      <c r="T48" s="8"/>
      <c r="U48" s="8"/>
      <c r="V48" s="212"/>
      <c r="W48" s="212"/>
      <c r="X48" s="212"/>
      <c r="Y48" s="137"/>
      <c r="Z48" s="137"/>
      <c r="AA48" s="137"/>
      <c r="AB48" s="8"/>
      <c r="AC48" s="212"/>
      <c r="AD48" s="212"/>
      <c r="AE48" s="8"/>
      <c r="AF48" s="212"/>
      <c r="AG48" s="212"/>
      <c r="AH48" s="212"/>
      <c r="AI48" s="137"/>
      <c r="AJ48" s="137"/>
      <c r="AK48" s="137"/>
      <c r="AL48" s="212"/>
      <c r="AM48" s="212"/>
      <c r="AN48" s="354"/>
      <c r="AO48" s="8"/>
      <c r="AP48" s="6"/>
      <c r="AQ48" s="6"/>
      <c r="AR48" s="6"/>
      <c r="AS48" s="6"/>
      <c r="AT48" s="6"/>
      <c r="AU48" s="6"/>
      <c r="AV48" s="6"/>
      <c r="AW48" s="6"/>
      <c r="AX48" s="6"/>
      <c r="AY48" s="6"/>
      <c r="AZ48" s="6"/>
      <c r="BA48" s="6"/>
    </row>
    <row r="49" spans="1:53" ht="13.5">
      <c r="A49" s="7"/>
      <c r="B49" s="8"/>
      <c r="C49" s="8"/>
      <c r="D49" s="40" t="s">
        <v>432</v>
      </c>
      <c r="E49" s="41"/>
      <c r="F49" s="42"/>
      <c r="G49" s="757">
        <v>0</v>
      </c>
      <c r="H49" s="758"/>
      <c r="I49" s="759"/>
      <c r="J49" s="757">
        <v>0</v>
      </c>
      <c r="K49" s="758"/>
      <c r="L49" s="759"/>
      <c r="M49" s="757">
        <v>0</v>
      </c>
      <c r="N49" s="758"/>
      <c r="O49" s="759"/>
      <c r="P49" s="757">
        <v>0</v>
      </c>
      <c r="Q49" s="758"/>
      <c r="R49" s="759"/>
      <c r="S49" s="8"/>
      <c r="T49" s="8"/>
      <c r="U49" s="8"/>
      <c r="V49" s="212"/>
      <c r="W49" s="212"/>
      <c r="X49" s="212"/>
      <c r="Y49" s="137"/>
      <c r="Z49" s="137"/>
      <c r="AA49" s="137"/>
      <c r="AB49" s="8"/>
      <c r="AC49" s="212"/>
      <c r="AD49" s="212"/>
      <c r="AE49" s="8"/>
      <c r="AF49" s="212"/>
      <c r="AG49" s="212"/>
      <c r="AH49" s="212"/>
      <c r="AI49" s="137"/>
      <c r="AJ49" s="137"/>
      <c r="AK49" s="137"/>
      <c r="AL49" s="212"/>
      <c r="AM49" s="212"/>
      <c r="AN49" s="213"/>
      <c r="AO49" s="8"/>
      <c r="AP49" s="6"/>
      <c r="AQ49" s="6"/>
      <c r="AR49" s="6"/>
      <c r="AS49" s="6"/>
      <c r="AT49" s="6"/>
      <c r="AU49" s="6"/>
      <c r="AV49" s="6"/>
      <c r="AW49" s="6"/>
      <c r="AX49" s="6"/>
      <c r="AY49" s="6"/>
      <c r="AZ49" s="6"/>
      <c r="BA49" s="6"/>
    </row>
    <row r="50" spans="1:53" ht="13.5">
      <c r="A50" s="289"/>
      <c r="B50" s="59"/>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259"/>
      <c r="AO50" s="8"/>
      <c r="AP50" s="6"/>
      <c r="AQ50" s="6"/>
      <c r="AR50" s="6"/>
      <c r="AS50" s="6"/>
      <c r="AT50" s="6"/>
      <c r="AU50" s="6"/>
      <c r="AV50" s="6"/>
      <c r="AW50" s="6"/>
      <c r="AX50" s="6"/>
      <c r="AY50" s="6"/>
      <c r="AZ50" s="6"/>
      <c r="BA50" s="6"/>
    </row>
    <row r="51" spans="1:53" ht="13.5">
      <c r="A51" s="387"/>
      <c r="B51" s="54"/>
      <c r="C51" s="54"/>
      <c r="D51" s="595" t="s">
        <v>427</v>
      </c>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259"/>
      <c r="AO51" s="7"/>
      <c r="AP51" s="6"/>
      <c r="AQ51" s="6"/>
      <c r="AR51" s="6"/>
      <c r="AS51" s="6"/>
      <c r="AT51" s="6"/>
      <c r="AU51" s="6"/>
      <c r="AV51" s="6"/>
      <c r="AW51" s="6"/>
      <c r="AX51" s="6"/>
      <c r="AY51" s="6"/>
      <c r="AZ51" s="6"/>
      <c r="BA51" s="6"/>
    </row>
    <row r="52" spans="1:53" ht="14.25">
      <c r="A52" s="1121" t="s">
        <v>290</v>
      </c>
      <c r="B52" s="973"/>
      <c r="C52" s="6"/>
      <c r="D52" s="6"/>
      <c r="E52" s="6"/>
      <c r="F52" s="6"/>
      <c r="G52" s="60"/>
      <c r="H52" s="60"/>
      <c r="I52" s="60"/>
      <c r="J52" s="60"/>
      <c r="K52" s="60"/>
      <c r="L52" s="55"/>
      <c r="M52" s="54"/>
      <c r="N52" s="54"/>
      <c r="O52" s="596" t="s">
        <v>510</v>
      </c>
      <c r="P52" s="54"/>
      <c r="Q52" s="597"/>
      <c r="R52" s="596"/>
      <c r="S52" s="54"/>
      <c r="T52" s="596" t="s">
        <v>512</v>
      </c>
      <c r="U52" s="54"/>
      <c r="V52" s="55"/>
      <c r="W52" s="528"/>
      <c r="X52" s="596"/>
      <c r="Y52" s="596" t="s">
        <v>548</v>
      </c>
      <c r="Z52" s="54"/>
      <c r="AA52" s="55"/>
      <c r="AB52" s="54"/>
      <c r="AC52" s="528"/>
      <c r="AD52" s="596" t="s">
        <v>549</v>
      </c>
      <c r="AE52" s="54"/>
      <c r="AF52" s="54"/>
      <c r="AG52" s="713" t="s">
        <v>252</v>
      </c>
      <c r="AH52" s="714"/>
      <c r="AI52" s="714"/>
      <c r="AJ52" s="714"/>
      <c r="AK52" s="697"/>
      <c r="AL52" s="193" t="s">
        <v>72</v>
      </c>
      <c r="AM52" s="141" t="s">
        <v>546</v>
      </c>
      <c r="AN52" s="194" t="s">
        <v>74</v>
      </c>
      <c r="AO52" s="7"/>
      <c r="AP52" s="6"/>
      <c r="AQ52" s="6"/>
      <c r="AR52" s="6"/>
      <c r="AS52" s="6"/>
      <c r="AT52" s="6"/>
      <c r="AU52" s="6"/>
      <c r="AV52" s="6"/>
      <c r="AW52" s="6"/>
      <c r="AX52" s="6"/>
      <c r="AY52" s="6"/>
      <c r="AZ52" s="6"/>
      <c r="BA52" s="6"/>
    </row>
    <row r="53" spans="1:53" ht="13.5" customHeight="1">
      <c r="A53" s="1121"/>
      <c r="B53" s="973"/>
      <c r="C53" s="834" t="s">
        <v>428</v>
      </c>
      <c r="D53" s="835"/>
      <c r="E53" s="835"/>
      <c r="F53" s="834" t="s">
        <v>430</v>
      </c>
      <c r="G53" s="723"/>
      <c r="H53" s="723"/>
      <c r="I53" s="724"/>
      <c r="J53" s="713" t="s">
        <v>253</v>
      </c>
      <c r="K53" s="714"/>
      <c r="L53" s="697"/>
      <c r="M53" s="811">
        <v>5</v>
      </c>
      <c r="N53" s="812"/>
      <c r="O53" s="812"/>
      <c r="P53" s="812"/>
      <c r="Q53" s="813"/>
      <c r="R53" s="811">
        <v>0</v>
      </c>
      <c r="S53" s="812"/>
      <c r="T53" s="812"/>
      <c r="U53" s="812"/>
      <c r="V53" s="813"/>
      <c r="W53" s="811">
        <v>0</v>
      </c>
      <c r="X53" s="812"/>
      <c r="Y53" s="812"/>
      <c r="Z53" s="812"/>
      <c r="AA53" s="813"/>
      <c r="AB53" s="811">
        <v>0</v>
      </c>
      <c r="AC53" s="812"/>
      <c r="AD53" s="812"/>
      <c r="AE53" s="812"/>
      <c r="AF53" s="813"/>
      <c r="AG53" s="841" t="s">
        <v>576</v>
      </c>
      <c r="AH53" s="842"/>
      <c r="AI53" s="1119">
        <f>'設条'!AD31</f>
        <v>8</v>
      </c>
      <c r="AJ53" s="1119"/>
      <c r="AK53" s="1120"/>
      <c r="AL53" s="447"/>
      <c r="AM53" s="827"/>
      <c r="AN53" s="808" t="s">
        <v>506</v>
      </c>
      <c r="AO53" s="8"/>
      <c r="AP53" s="6"/>
      <c r="AQ53" s="6"/>
      <c r="AR53" s="6"/>
      <c r="AS53" s="8"/>
      <c r="AT53" s="6"/>
      <c r="AU53" s="6"/>
      <c r="AV53" s="6"/>
      <c r="AW53" s="6"/>
      <c r="AX53" s="6"/>
      <c r="AY53" s="6"/>
      <c r="AZ53" s="6"/>
      <c r="BA53" s="6"/>
    </row>
    <row r="54" spans="1:53" ht="13.5">
      <c r="A54" s="1121"/>
      <c r="B54" s="973"/>
      <c r="C54" s="1110"/>
      <c r="D54" s="1111"/>
      <c r="E54" s="1111"/>
      <c r="F54" s="709"/>
      <c r="G54" s="706"/>
      <c r="H54" s="706"/>
      <c r="I54" s="705"/>
      <c r="J54" s="713" t="s">
        <v>254</v>
      </c>
      <c r="K54" s="714"/>
      <c r="L54" s="697"/>
      <c r="M54" s="796">
        <v>0</v>
      </c>
      <c r="N54" s="797"/>
      <c r="O54" s="797"/>
      <c r="P54" s="797"/>
      <c r="Q54" s="798"/>
      <c r="R54" s="796">
        <v>0</v>
      </c>
      <c r="S54" s="797"/>
      <c r="T54" s="797"/>
      <c r="U54" s="797"/>
      <c r="V54" s="798"/>
      <c r="W54" s="796">
        <v>0</v>
      </c>
      <c r="X54" s="797"/>
      <c r="Y54" s="797"/>
      <c r="Z54" s="797"/>
      <c r="AA54" s="798"/>
      <c r="AB54" s="796">
        <v>0</v>
      </c>
      <c r="AC54" s="797"/>
      <c r="AD54" s="797"/>
      <c r="AE54" s="797"/>
      <c r="AF54" s="798"/>
      <c r="AG54" s="841" t="s">
        <v>577</v>
      </c>
      <c r="AH54" s="842"/>
      <c r="AI54" s="1119">
        <f>'設条'!AD44</f>
        <v>100</v>
      </c>
      <c r="AJ54" s="1119"/>
      <c r="AK54" s="1120"/>
      <c r="AL54" s="443"/>
      <c r="AM54" s="801"/>
      <c r="AN54" s="809"/>
      <c r="AO54" s="8"/>
      <c r="AP54" s="6"/>
      <c r="AQ54" s="6"/>
      <c r="AR54" s="6"/>
      <c r="AS54" s="6"/>
      <c r="AT54" s="6"/>
      <c r="AU54" s="6"/>
      <c r="AV54" s="6"/>
      <c r="AW54" s="6"/>
      <c r="AX54" s="6"/>
      <c r="AY54" s="6"/>
      <c r="AZ54" s="6"/>
      <c r="BA54" s="6"/>
    </row>
    <row r="55" spans="1:53" ht="13.5" customHeight="1">
      <c r="A55" s="1121"/>
      <c r="B55" s="973"/>
      <c r="C55" s="1110"/>
      <c r="D55" s="1111"/>
      <c r="E55" s="1111"/>
      <c r="F55" s="1110" t="s">
        <v>429</v>
      </c>
      <c r="G55" s="1111"/>
      <c r="H55" s="1111"/>
      <c r="I55" s="1112"/>
      <c r="J55" s="713" t="s">
        <v>524</v>
      </c>
      <c r="K55" s="714"/>
      <c r="L55" s="697"/>
      <c r="M55" s="1116">
        <v>0</v>
      </c>
      <c r="N55" s="1117"/>
      <c r="O55" s="1117"/>
      <c r="P55" s="1117"/>
      <c r="Q55" s="1118"/>
      <c r="R55" s="1116">
        <v>0</v>
      </c>
      <c r="S55" s="1117"/>
      <c r="T55" s="1117"/>
      <c r="U55" s="1117"/>
      <c r="V55" s="1118"/>
      <c r="W55" s="1116">
        <v>0</v>
      </c>
      <c r="X55" s="1117"/>
      <c r="Y55" s="1117"/>
      <c r="Z55" s="1117"/>
      <c r="AA55" s="1118"/>
      <c r="AB55" s="1116">
        <v>0</v>
      </c>
      <c r="AC55" s="1117"/>
      <c r="AD55" s="1117"/>
      <c r="AE55" s="1117"/>
      <c r="AF55" s="1118"/>
      <c r="AG55" s="841" t="s">
        <v>578</v>
      </c>
      <c r="AH55" s="842"/>
      <c r="AI55" s="1119">
        <f>'設条'!AD31</f>
        <v>8</v>
      </c>
      <c r="AJ55" s="1119"/>
      <c r="AK55" s="1120"/>
      <c r="AL55" s="447"/>
      <c r="AM55" s="827"/>
      <c r="AN55" s="809"/>
      <c r="AO55" s="8"/>
      <c r="AP55" s="6"/>
      <c r="AQ55" s="6"/>
      <c r="AR55" s="6"/>
      <c r="AS55" s="6"/>
      <c r="AT55" s="6"/>
      <c r="AU55" s="6"/>
      <c r="AV55" s="6"/>
      <c r="AW55" s="6"/>
      <c r="AX55" s="6"/>
      <c r="AY55" s="6"/>
      <c r="AZ55" s="6"/>
      <c r="BA55" s="6"/>
    </row>
    <row r="56" spans="1:53" ht="13.5">
      <c r="A56" s="1121"/>
      <c r="B56" s="973"/>
      <c r="C56" s="837"/>
      <c r="D56" s="838"/>
      <c r="E56" s="838"/>
      <c r="F56" s="837"/>
      <c r="G56" s="838"/>
      <c r="H56" s="838"/>
      <c r="I56" s="839"/>
      <c r="J56" s="713" t="s">
        <v>525</v>
      </c>
      <c r="K56" s="714"/>
      <c r="L56" s="697"/>
      <c r="M56" s="1022">
        <v>0</v>
      </c>
      <c r="N56" s="1023"/>
      <c r="O56" s="1023"/>
      <c r="P56" s="1023"/>
      <c r="Q56" s="1024"/>
      <c r="R56" s="1022">
        <v>0</v>
      </c>
      <c r="S56" s="1023"/>
      <c r="T56" s="1023"/>
      <c r="U56" s="1023"/>
      <c r="V56" s="1024"/>
      <c r="W56" s="796">
        <v>0</v>
      </c>
      <c r="X56" s="797"/>
      <c r="Y56" s="797"/>
      <c r="Z56" s="797"/>
      <c r="AA56" s="798"/>
      <c r="AB56" s="796">
        <v>0</v>
      </c>
      <c r="AC56" s="797"/>
      <c r="AD56" s="797"/>
      <c r="AE56" s="797"/>
      <c r="AF56" s="798"/>
      <c r="AG56" s="841" t="s">
        <v>579</v>
      </c>
      <c r="AH56" s="842"/>
      <c r="AI56" s="1119">
        <f>'設条'!AD45</f>
        <v>180</v>
      </c>
      <c r="AJ56" s="1119"/>
      <c r="AK56" s="1120"/>
      <c r="AL56" s="444"/>
      <c r="AM56" s="801"/>
      <c r="AN56" s="809"/>
      <c r="AO56" s="8"/>
      <c r="AP56" s="6"/>
      <c r="AQ56" s="6"/>
      <c r="AR56" s="6"/>
      <c r="AS56" s="6"/>
      <c r="AT56" s="6"/>
      <c r="AU56" s="6"/>
      <c r="AV56" s="6"/>
      <c r="AW56" s="6"/>
      <c r="AX56" s="6"/>
      <c r="AY56" s="6"/>
      <c r="AZ56" s="6"/>
      <c r="BA56" s="6"/>
    </row>
    <row r="57" spans="1:53" ht="24.75" customHeight="1">
      <c r="A57" s="1121"/>
      <c r="B57" s="973"/>
      <c r="C57" s="722" t="s">
        <v>243</v>
      </c>
      <c r="D57" s="723"/>
      <c r="E57" s="724"/>
      <c r="F57" s="1113" t="s">
        <v>442</v>
      </c>
      <c r="G57" s="1114"/>
      <c r="H57" s="1114"/>
      <c r="I57" s="1114"/>
      <c r="J57" s="1114"/>
      <c r="K57" s="1114"/>
      <c r="L57" s="1115"/>
      <c r="M57" s="796">
        <v>0</v>
      </c>
      <c r="N57" s="797"/>
      <c r="O57" s="797"/>
      <c r="P57" s="797"/>
      <c r="Q57" s="798"/>
      <c r="R57" s="796">
        <v>0</v>
      </c>
      <c r="S57" s="797"/>
      <c r="T57" s="797"/>
      <c r="U57" s="797"/>
      <c r="V57" s="798"/>
      <c r="W57" s="796">
        <v>0</v>
      </c>
      <c r="X57" s="797"/>
      <c r="Y57" s="797"/>
      <c r="Z57" s="797"/>
      <c r="AA57" s="798"/>
      <c r="AB57" s="796">
        <v>0</v>
      </c>
      <c r="AC57" s="797"/>
      <c r="AD57" s="797"/>
      <c r="AE57" s="797"/>
      <c r="AF57" s="798"/>
      <c r="AG57" s="841" t="s">
        <v>580</v>
      </c>
      <c r="AH57" s="842"/>
      <c r="AI57" s="842"/>
      <c r="AJ57" s="842"/>
      <c r="AK57" s="1125"/>
      <c r="AL57" s="458"/>
      <c r="AM57" s="827"/>
      <c r="AN57" s="809"/>
      <c r="AO57" s="7"/>
      <c r="AP57" s="6"/>
      <c r="AQ57" s="6"/>
      <c r="AR57" s="6"/>
      <c r="AS57" s="6"/>
      <c r="AT57" s="6"/>
      <c r="AU57" s="6"/>
      <c r="AV57" s="6"/>
      <c r="AW57" s="6"/>
      <c r="AX57" s="6"/>
      <c r="AY57" s="6"/>
      <c r="AZ57" s="6"/>
      <c r="BA57" s="6"/>
    </row>
    <row r="58" spans="1:53" ht="13.5">
      <c r="A58" s="289"/>
      <c r="B58" s="58"/>
      <c r="C58" s="709"/>
      <c r="D58" s="706"/>
      <c r="E58" s="705"/>
      <c r="F58" s="713" t="s">
        <v>581</v>
      </c>
      <c r="G58" s="714"/>
      <c r="H58" s="714"/>
      <c r="I58" s="714"/>
      <c r="J58" s="714"/>
      <c r="K58" s="714"/>
      <c r="L58" s="697"/>
      <c r="M58" s="1122" t="e">
        <f>M57/M20</f>
        <v>#DIV/0!</v>
      </c>
      <c r="N58" s="1123"/>
      <c r="O58" s="1123"/>
      <c r="P58" s="1123"/>
      <c r="Q58" s="1124"/>
      <c r="R58" s="1122" t="e">
        <f>R57/R20</f>
        <v>#DIV/0!</v>
      </c>
      <c r="S58" s="1123"/>
      <c r="T58" s="1123"/>
      <c r="U58" s="1123"/>
      <c r="V58" s="1124"/>
      <c r="W58" s="1122" t="e">
        <f>W57/W20</f>
        <v>#DIV/0!</v>
      </c>
      <c r="X58" s="1123"/>
      <c r="Y58" s="1123"/>
      <c r="Z58" s="1123"/>
      <c r="AA58" s="1124"/>
      <c r="AB58" s="1122" t="e">
        <f>AB57/AB20</f>
        <v>#DIV/0!</v>
      </c>
      <c r="AC58" s="1123"/>
      <c r="AD58" s="1123"/>
      <c r="AE58" s="1123"/>
      <c r="AF58" s="1124"/>
      <c r="AG58" s="841" t="s">
        <v>582</v>
      </c>
      <c r="AH58" s="842"/>
      <c r="AI58" s="482" t="s">
        <v>583</v>
      </c>
      <c r="AJ58" s="1119">
        <v>1</v>
      </c>
      <c r="AK58" s="1120"/>
      <c r="AL58" s="447"/>
      <c r="AM58" s="801"/>
      <c r="AN58" s="985"/>
      <c r="AO58" s="8"/>
      <c r="AP58" s="6"/>
      <c r="AQ58" s="6"/>
      <c r="AR58" s="6"/>
      <c r="AS58" s="6"/>
      <c r="AT58" s="6"/>
      <c r="AU58" s="6"/>
      <c r="AV58" s="6"/>
      <c r="AW58" s="6"/>
      <c r="AX58" s="6"/>
      <c r="AY58" s="6"/>
      <c r="AZ58" s="6"/>
      <c r="BA58" s="6"/>
    </row>
    <row r="59" spans="1:53" ht="13.5" customHeight="1" thickBot="1">
      <c r="A59" s="373"/>
      <c r="B59" s="374"/>
      <c r="C59" s="374"/>
      <c r="D59" s="374"/>
      <c r="E59" s="374"/>
      <c r="F59" s="374"/>
      <c r="G59" s="374"/>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90"/>
      <c r="AK59" s="190"/>
      <c r="AL59" s="190"/>
      <c r="AM59" s="190"/>
      <c r="AN59" s="155"/>
      <c r="AO59" s="44"/>
      <c r="AP59" s="6"/>
      <c r="AQ59" s="6"/>
      <c r="AR59" s="6"/>
      <c r="AS59" s="6"/>
      <c r="AT59" s="6"/>
      <c r="AU59" s="6"/>
      <c r="AV59" s="6"/>
      <c r="AW59" s="6"/>
      <c r="AX59" s="6"/>
      <c r="AY59" s="6"/>
      <c r="AZ59" s="6"/>
      <c r="BA59" s="6"/>
    </row>
    <row r="60" spans="1:53" ht="13.5">
      <c r="A60" s="378"/>
      <c r="B60" s="212"/>
      <c r="C60" s="212"/>
      <c r="D60" s="212"/>
      <c r="E60" s="212"/>
      <c r="F60" s="212"/>
      <c r="G60" s="212"/>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149"/>
      <c r="AK60" s="149"/>
      <c r="AL60" s="149"/>
      <c r="AM60" s="149"/>
      <c r="AN60" s="44"/>
      <c r="AO60" s="44"/>
      <c r="AP60" s="6"/>
      <c r="AQ60" s="6"/>
      <c r="AR60" s="6"/>
      <c r="AS60" s="6"/>
      <c r="AT60" s="6"/>
      <c r="AU60" s="6"/>
      <c r="AV60" s="6"/>
      <c r="AW60" s="6"/>
      <c r="AX60" s="6"/>
      <c r="AY60" s="6"/>
      <c r="AZ60" s="6"/>
      <c r="BA60" s="6"/>
    </row>
    <row r="61" spans="1:53" ht="13.5">
      <c r="A61" s="355"/>
      <c r="B61" s="212"/>
      <c r="C61" s="212"/>
      <c r="D61" s="212"/>
      <c r="E61" s="212"/>
      <c r="F61" s="212"/>
      <c r="G61" s="212"/>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343"/>
      <c r="AK61" s="343"/>
      <c r="AL61" s="343"/>
      <c r="AM61" s="149"/>
      <c r="AN61" s="323"/>
      <c r="AO61" s="44"/>
      <c r="AP61" s="8"/>
      <c r="AQ61" s="6"/>
      <c r="AR61" s="6"/>
      <c r="AS61" s="6"/>
      <c r="AT61" s="6"/>
      <c r="AU61" s="6"/>
      <c r="AV61" s="6"/>
      <c r="AW61" s="6"/>
      <c r="AX61" s="6"/>
      <c r="AY61" s="6"/>
      <c r="AZ61" s="6"/>
      <c r="BA61" s="6"/>
    </row>
    <row r="62" spans="1:53" ht="13.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8"/>
      <c r="AP62" s="6"/>
      <c r="AQ62" s="6"/>
      <c r="AR62" s="6"/>
      <c r="AS62" s="6"/>
      <c r="AT62" s="6"/>
      <c r="AU62" s="6"/>
      <c r="AV62" s="6"/>
      <c r="AW62" s="6"/>
      <c r="AX62" s="6"/>
      <c r="AY62" s="6"/>
      <c r="AZ62" s="6"/>
      <c r="BA62" s="6"/>
    </row>
    <row r="63" spans="1:53" ht="13.5">
      <c r="A63" s="6"/>
      <c r="B63" s="6"/>
      <c r="C63" s="6"/>
      <c r="D63" s="6"/>
      <c r="E63" s="6"/>
      <c r="F63" s="6"/>
      <c r="G63" s="6"/>
      <c r="H63" s="6"/>
      <c r="I63" s="6"/>
      <c r="J63" s="6"/>
      <c r="K63" s="6"/>
      <c r="L63" s="6"/>
      <c r="M63" s="6"/>
      <c r="N63" s="6"/>
      <c r="O63" s="6"/>
      <c r="P63" s="6"/>
      <c r="Q63" s="6"/>
      <c r="R63" s="6"/>
      <c r="S63" s="6"/>
      <c r="T63" s="6"/>
      <c r="U63" s="6"/>
      <c r="V63" s="6"/>
      <c r="W63" s="6"/>
      <c r="X63" s="6"/>
      <c r="Y63" s="6"/>
      <c r="Z63" s="6"/>
      <c r="AA63" s="8"/>
      <c r="AB63" s="8"/>
      <c r="AC63" s="8"/>
      <c r="AD63" s="8"/>
      <c r="AE63" s="8"/>
      <c r="AF63" s="6"/>
      <c r="AG63" s="6"/>
      <c r="AH63" s="6"/>
      <c r="AI63" s="6"/>
      <c r="AJ63" s="6"/>
      <c r="AK63" s="6"/>
      <c r="AL63" s="6"/>
      <c r="AM63" s="6"/>
      <c r="AN63" s="6"/>
      <c r="AO63" s="8"/>
      <c r="AP63" s="6"/>
      <c r="AQ63" s="6"/>
      <c r="AR63" s="6"/>
      <c r="AS63" s="6"/>
      <c r="AT63" s="6"/>
      <c r="AU63" s="6"/>
      <c r="AV63" s="6"/>
      <c r="AW63" s="6"/>
      <c r="AX63" s="6"/>
      <c r="AY63" s="6"/>
      <c r="AZ63" s="6"/>
      <c r="BA63" s="6"/>
    </row>
    <row r="64" spans="1:53" ht="13.5">
      <c r="A64" s="6"/>
      <c r="B64" s="6"/>
      <c r="C64" s="6"/>
      <c r="D64" s="6"/>
      <c r="E64" s="6"/>
      <c r="F64" s="6"/>
      <c r="G64" s="6"/>
      <c r="H64" s="6"/>
      <c r="I64" s="6"/>
      <c r="J64" s="6"/>
      <c r="K64" s="6"/>
      <c r="L64" s="6"/>
      <c r="M64" s="6"/>
      <c r="N64" s="6"/>
      <c r="O64" s="6"/>
      <c r="P64" s="6"/>
      <c r="Q64" s="6"/>
      <c r="R64" s="6"/>
      <c r="S64" s="6"/>
      <c r="T64" s="6"/>
      <c r="U64" s="6"/>
      <c r="V64" s="6"/>
      <c r="W64" s="6"/>
      <c r="X64" s="6"/>
      <c r="Y64" s="8"/>
      <c r="Z64" s="8"/>
      <c r="AA64" s="8"/>
      <c r="AB64" s="8"/>
      <c r="AC64" s="8"/>
      <c r="AD64" s="8"/>
      <c r="AE64" s="8"/>
      <c r="AF64" s="6"/>
      <c r="AG64" s="6"/>
      <c r="AH64" s="6"/>
      <c r="AI64" s="6"/>
      <c r="AJ64" s="6"/>
      <c r="AK64" s="6"/>
      <c r="AL64" s="6"/>
      <c r="AM64" s="6"/>
      <c r="AN64" s="6"/>
      <c r="AO64" s="8"/>
      <c r="AP64" s="6"/>
      <c r="AQ64" s="6"/>
      <c r="AR64" s="6"/>
      <c r="AS64" s="6"/>
      <c r="AT64" s="6"/>
      <c r="AU64" s="6"/>
      <c r="AV64" s="6"/>
      <c r="AW64" s="6"/>
      <c r="AX64" s="6"/>
      <c r="AY64" s="6"/>
      <c r="AZ64" s="6"/>
      <c r="BA64" s="6"/>
    </row>
    <row r="65" spans="1:53" ht="13.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8"/>
      <c r="AP65" s="6"/>
      <c r="AQ65" s="6"/>
      <c r="AR65" s="6"/>
      <c r="AS65" s="6"/>
      <c r="AT65" s="6"/>
      <c r="AU65" s="6"/>
      <c r="AV65" s="6"/>
      <c r="AW65" s="6"/>
      <c r="AX65" s="6"/>
      <c r="AY65" s="6"/>
      <c r="AZ65" s="6"/>
      <c r="BA65" s="6"/>
    </row>
    <row r="66" spans="1:53" ht="13.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8"/>
      <c r="AP66" s="6"/>
      <c r="AQ66" s="6"/>
      <c r="AR66" s="6"/>
      <c r="AS66" s="6"/>
      <c r="AT66" s="6"/>
      <c r="AU66" s="6"/>
      <c r="AV66" s="6"/>
      <c r="AW66" s="6"/>
      <c r="AX66" s="6"/>
      <c r="AY66" s="6"/>
      <c r="AZ66" s="6"/>
      <c r="BA66" s="6"/>
    </row>
    <row r="67" spans="1:53" ht="13.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8"/>
      <c r="AP67" s="6"/>
      <c r="AQ67" s="6"/>
      <c r="AR67" s="6"/>
      <c r="AS67" s="6"/>
      <c r="AT67" s="6"/>
      <c r="AU67" s="6"/>
      <c r="AV67" s="6"/>
      <c r="AW67" s="6"/>
      <c r="AX67" s="6"/>
      <c r="AY67" s="6"/>
      <c r="AZ67" s="6"/>
      <c r="BA67" s="6"/>
    </row>
    <row r="68" spans="1:53" ht="13.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8"/>
      <c r="AP68" s="6"/>
      <c r="AQ68" s="6"/>
      <c r="AR68" s="6"/>
      <c r="AS68" s="6"/>
      <c r="AT68" s="6"/>
      <c r="AU68" s="6"/>
      <c r="AV68" s="6"/>
      <c r="AW68" s="6"/>
      <c r="AX68" s="6"/>
      <c r="AY68" s="6"/>
      <c r="AZ68" s="6"/>
      <c r="BA68" s="6"/>
    </row>
    <row r="69" spans="1:53" ht="13.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8"/>
      <c r="AP69" s="6"/>
      <c r="AQ69" s="6"/>
      <c r="AR69" s="6"/>
      <c r="AS69" s="6"/>
      <c r="AT69" s="6"/>
      <c r="AU69" s="6"/>
      <c r="AV69" s="6"/>
      <c r="AW69" s="6"/>
      <c r="AX69" s="6"/>
      <c r="AY69" s="6"/>
      <c r="AZ69" s="6"/>
      <c r="BA69" s="6"/>
    </row>
    <row r="70" spans="1:53" ht="13.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row>
    <row r="71" spans="1:53" ht="13.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row>
    <row r="72" spans="1:53" ht="13.5">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row>
    <row r="73" spans="1:53" ht="13.5">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row>
    <row r="74" spans="1:53" ht="13.5">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row>
    <row r="75" spans="1:53" ht="13.5">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row>
    <row r="76" spans="1:53" ht="13.5">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row>
    <row r="77" spans="1:53" ht="13.5">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row>
    <row r="78" spans="1:53" ht="13.5">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row>
    <row r="79" spans="1:53" ht="13.5">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row>
    <row r="80" spans="1:53" ht="13.5">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row>
    <row r="81" spans="1:53" ht="13.5">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row>
    <row r="82" spans="1:53" ht="13.5">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row>
    <row r="83" spans="1:53" ht="13.5">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row>
    <row r="84" spans="1:53" ht="13.5">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row>
    <row r="85" spans="1:53" ht="13.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row>
    <row r="86" spans="1:53" ht="13.5">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row>
    <row r="87" spans="1:53" ht="13.5">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row>
    <row r="88" spans="1:53" ht="13.5">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row>
    <row r="89" spans="1:53" ht="13.5">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row>
    <row r="90" spans="1:53" ht="13.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row>
    <row r="91" spans="1:53" ht="13.5">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row>
    <row r="92" spans="1:53" ht="13.5">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row>
    <row r="93" spans="1:53" ht="13.5">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row>
  </sheetData>
  <sheetProtection password="9350" sheet="1" objects="1" scenarios="1" formatCells="0" selectLockedCells="1"/>
  <mergeCells count="250">
    <mergeCell ref="J49:L49"/>
    <mergeCell ref="M49:O49"/>
    <mergeCell ref="P49:R49"/>
    <mergeCell ref="AG58:AH58"/>
    <mergeCell ref="W57:AA57"/>
    <mergeCell ref="AB57:AF57"/>
    <mergeCell ref="AG55:AH55"/>
    <mergeCell ref="AG57:AK57"/>
    <mergeCell ref="AI55:AK55"/>
    <mergeCell ref="AG56:AH56"/>
    <mergeCell ref="AJ58:AK58"/>
    <mergeCell ref="A14:B26"/>
    <mergeCell ref="A52:B57"/>
    <mergeCell ref="M58:Q58"/>
    <mergeCell ref="R58:V58"/>
    <mergeCell ref="W58:AA58"/>
    <mergeCell ref="AB58:AF58"/>
    <mergeCell ref="M57:Q57"/>
    <mergeCell ref="G49:I49"/>
    <mergeCell ref="R57:V57"/>
    <mergeCell ref="AI56:AK56"/>
    <mergeCell ref="AI53:AK53"/>
    <mergeCell ref="AG53:AH53"/>
    <mergeCell ref="AG54:AH54"/>
    <mergeCell ref="AI54:AK54"/>
    <mergeCell ref="W54:AA54"/>
    <mergeCell ref="W55:AA55"/>
    <mergeCell ref="W56:AA56"/>
    <mergeCell ref="AB53:AF53"/>
    <mergeCell ref="AB54:AF54"/>
    <mergeCell ref="AB55:AF55"/>
    <mergeCell ref="AB56:AF56"/>
    <mergeCell ref="AG52:AK52"/>
    <mergeCell ref="M56:Q56"/>
    <mergeCell ref="M55:Q55"/>
    <mergeCell ref="M54:Q54"/>
    <mergeCell ref="M53:Q53"/>
    <mergeCell ref="R53:V53"/>
    <mergeCell ref="R54:V54"/>
    <mergeCell ref="R55:V55"/>
    <mergeCell ref="R56:V56"/>
    <mergeCell ref="W53:AA53"/>
    <mergeCell ref="F53:I54"/>
    <mergeCell ref="F55:I56"/>
    <mergeCell ref="F57:L57"/>
    <mergeCell ref="F58:L58"/>
    <mergeCell ref="C57:E58"/>
    <mergeCell ref="J55:L55"/>
    <mergeCell ref="J56:L56"/>
    <mergeCell ref="AN53:AN58"/>
    <mergeCell ref="AM53:AM54"/>
    <mergeCell ref="AM55:AM56"/>
    <mergeCell ref="AM57:AM58"/>
    <mergeCell ref="C53:E56"/>
    <mergeCell ref="J53:L53"/>
    <mergeCell ref="J54:L54"/>
    <mergeCell ref="AF46:AH46"/>
    <mergeCell ref="AI46:AK46"/>
    <mergeCell ref="W47:X47"/>
    <mergeCell ref="Y47:AA47"/>
    <mergeCell ref="AC47:AD47"/>
    <mergeCell ref="AF47:AH47"/>
    <mergeCell ref="AI47:AK47"/>
    <mergeCell ref="AI44:AK44"/>
    <mergeCell ref="AM44:AM47"/>
    <mergeCell ref="W45:X45"/>
    <mergeCell ref="Y45:AA45"/>
    <mergeCell ref="AC45:AD45"/>
    <mergeCell ref="AF45:AH45"/>
    <mergeCell ref="AI45:AK45"/>
    <mergeCell ref="W46:X46"/>
    <mergeCell ref="Y46:AA46"/>
    <mergeCell ref="AC46:AD46"/>
    <mergeCell ref="W44:X44"/>
    <mergeCell ref="Y44:AA44"/>
    <mergeCell ref="AC44:AD44"/>
    <mergeCell ref="AF44:AH44"/>
    <mergeCell ref="AF42:AH42"/>
    <mergeCell ref="AI42:AK42"/>
    <mergeCell ref="W43:X43"/>
    <mergeCell ref="Y43:AA43"/>
    <mergeCell ref="AC43:AD43"/>
    <mergeCell ref="AF43:AH43"/>
    <mergeCell ref="AI43:AK43"/>
    <mergeCell ref="AI40:AK40"/>
    <mergeCell ref="AM40:AM43"/>
    <mergeCell ref="W41:X41"/>
    <mergeCell ref="Y41:AA41"/>
    <mergeCell ref="AC41:AD41"/>
    <mergeCell ref="AF41:AH41"/>
    <mergeCell ref="AI41:AK41"/>
    <mergeCell ref="W42:X42"/>
    <mergeCell ref="Y42:AA42"/>
    <mergeCell ref="AC42:AD42"/>
    <mergeCell ref="W40:X40"/>
    <mergeCell ref="Y40:AA40"/>
    <mergeCell ref="AC40:AD40"/>
    <mergeCell ref="AF40:AH40"/>
    <mergeCell ref="AM36:AM39"/>
    <mergeCell ref="W39:X39"/>
    <mergeCell ref="Y39:AA39"/>
    <mergeCell ref="AC39:AD39"/>
    <mergeCell ref="AF39:AH39"/>
    <mergeCell ref="AI39:AK39"/>
    <mergeCell ref="Y38:AA38"/>
    <mergeCell ref="W38:X38"/>
    <mergeCell ref="AC37:AD37"/>
    <mergeCell ref="Y37:AA37"/>
    <mergeCell ref="AM32:AM35"/>
    <mergeCell ref="W33:X33"/>
    <mergeCell ref="Y33:AA33"/>
    <mergeCell ref="AC33:AD33"/>
    <mergeCell ref="AF33:AH33"/>
    <mergeCell ref="AI33:AK33"/>
    <mergeCell ref="W34:X34"/>
    <mergeCell ref="AC34:AD34"/>
    <mergeCell ref="AF34:AH34"/>
    <mergeCell ref="AI31:AK31"/>
    <mergeCell ref="W32:X32"/>
    <mergeCell ref="Y32:AA32"/>
    <mergeCell ref="AC32:AD32"/>
    <mergeCell ref="AF32:AH32"/>
    <mergeCell ref="AI32:AK32"/>
    <mergeCell ref="Y31:AA31"/>
    <mergeCell ref="S35:S42"/>
    <mergeCell ref="V32:V35"/>
    <mergeCell ref="V36:V39"/>
    <mergeCell ref="V40:V43"/>
    <mergeCell ref="W37:X37"/>
    <mergeCell ref="Y35:AA35"/>
    <mergeCell ref="W35:X35"/>
    <mergeCell ref="AI34:AK34"/>
    <mergeCell ref="Y34:AA34"/>
    <mergeCell ref="W36:X36"/>
    <mergeCell ref="Y36:AA36"/>
    <mergeCell ref="AI38:AK38"/>
    <mergeCell ref="AI35:AK35"/>
    <mergeCell ref="AF35:AH35"/>
    <mergeCell ref="AC35:AD35"/>
    <mergeCell ref="AC38:AD38"/>
    <mergeCell ref="AC36:AD36"/>
    <mergeCell ref="AF36:AH36"/>
    <mergeCell ref="AI36:AK36"/>
    <mergeCell ref="AF37:AH37"/>
    <mergeCell ref="AI37:AK37"/>
    <mergeCell ref="AM23:AM25"/>
    <mergeCell ref="AN23:AN28"/>
    <mergeCell ref="AM26:AM27"/>
    <mergeCell ref="B37:B39"/>
    <mergeCell ref="M28:Q28"/>
    <mergeCell ref="M27:Q27"/>
    <mergeCell ref="M26:Q26"/>
    <mergeCell ref="M25:Q25"/>
    <mergeCell ref="M24:Q24"/>
    <mergeCell ref="M23:Q23"/>
    <mergeCell ref="AF38:AH38"/>
    <mergeCell ref="B40:B42"/>
    <mergeCell ref="M7:N7"/>
    <mergeCell ref="P6:Q6"/>
    <mergeCell ref="X6:Y6"/>
    <mergeCell ref="U7:V7"/>
    <mergeCell ref="T6:U6"/>
    <mergeCell ref="S7:T7"/>
    <mergeCell ref="N22:P22"/>
    <mergeCell ref="C12:L12"/>
    <mergeCell ref="C26:F28"/>
    <mergeCell ref="M16:Q16"/>
    <mergeCell ref="M15:Q15"/>
    <mergeCell ref="R20:V20"/>
    <mergeCell ref="R19:V19"/>
    <mergeCell ref="R18:V18"/>
    <mergeCell ref="R17:V17"/>
    <mergeCell ref="R16:V16"/>
    <mergeCell ref="R15:V15"/>
    <mergeCell ref="R28:V28"/>
    <mergeCell ref="C23:F25"/>
    <mergeCell ref="W20:AA20"/>
    <mergeCell ref="W19:AA19"/>
    <mergeCell ref="W18:AA18"/>
    <mergeCell ref="R25:V25"/>
    <mergeCell ref="R24:V24"/>
    <mergeCell ref="R23:V23"/>
    <mergeCell ref="W25:AA25"/>
    <mergeCell ref="W24:AA24"/>
    <mergeCell ref="W23:AA23"/>
    <mergeCell ref="W15:AA15"/>
    <mergeCell ref="AB20:AF20"/>
    <mergeCell ref="AB19:AF19"/>
    <mergeCell ref="AB18:AF18"/>
    <mergeCell ref="AB17:AF17"/>
    <mergeCell ref="C15:F17"/>
    <mergeCell ref="AM15:AM17"/>
    <mergeCell ref="AN15:AN20"/>
    <mergeCell ref="AB16:AF16"/>
    <mergeCell ref="AB15:AF15"/>
    <mergeCell ref="AG20:AK20"/>
    <mergeCell ref="AG19:AK19"/>
    <mergeCell ref="AG16:AK16"/>
    <mergeCell ref="AG15:AK15"/>
    <mergeCell ref="C18:F20"/>
    <mergeCell ref="AG18:AK18"/>
    <mergeCell ref="AG17:AK17"/>
    <mergeCell ref="AC22:AE22"/>
    <mergeCell ref="AL10:AN10"/>
    <mergeCell ref="AM18:AM19"/>
    <mergeCell ref="M12:AK12"/>
    <mergeCell ref="M20:Q20"/>
    <mergeCell ref="M19:Q19"/>
    <mergeCell ref="M18:Q18"/>
    <mergeCell ref="M17:Q17"/>
    <mergeCell ref="AB6:AC6"/>
    <mergeCell ref="R27:V27"/>
    <mergeCell ref="R26:V26"/>
    <mergeCell ref="W27:AA27"/>
    <mergeCell ref="W26:AA26"/>
    <mergeCell ref="S22:U22"/>
    <mergeCell ref="X22:Z22"/>
    <mergeCell ref="AA7:AB7"/>
    <mergeCell ref="W17:AA17"/>
    <mergeCell ref="W16:AA16"/>
    <mergeCell ref="AB23:AF23"/>
    <mergeCell ref="AB27:AF27"/>
    <mergeCell ref="AB26:AF26"/>
    <mergeCell ref="AB25:AF25"/>
    <mergeCell ref="AG26:AK26"/>
    <mergeCell ref="AG25:AK25"/>
    <mergeCell ref="AG24:AK24"/>
    <mergeCell ref="W28:AA28"/>
    <mergeCell ref="AB28:AF28"/>
    <mergeCell ref="AB24:AF24"/>
    <mergeCell ref="AG28:AK28"/>
    <mergeCell ref="AG27:AK27"/>
    <mergeCell ref="G18:L18"/>
    <mergeCell ref="G19:L19"/>
    <mergeCell ref="G20:L20"/>
    <mergeCell ref="G23:L23"/>
    <mergeCell ref="G24:L24"/>
    <mergeCell ref="G25:L25"/>
    <mergeCell ref="G26:L26"/>
    <mergeCell ref="G27:L27"/>
    <mergeCell ref="A1:AN1"/>
    <mergeCell ref="A4:AN4"/>
    <mergeCell ref="A3:AK3"/>
    <mergeCell ref="V44:V47"/>
    <mergeCell ref="D37:D39"/>
    <mergeCell ref="G15:L15"/>
    <mergeCell ref="G16:L16"/>
    <mergeCell ref="G17:L17"/>
    <mergeCell ref="G28:L28"/>
    <mergeCell ref="AG23:AK23"/>
  </mergeCells>
  <printOptions/>
  <pageMargins left="0.7874015748031497" right="0.2755905511811024" top="0.74" bottom="0.24" header="0.38" footer="0.43"/>
  <pageSetup horizontalDpi="600" verticalDpi="600" orientation="portrait" paperSize="9" r:id="rId2"/>
  <headerFooter alignWithMargins="0">
    <oddHeader>&amp;L&amp;8H24-143</oddHeader>
  </headerFooter>
  <drawing r:id="rId1"/>
</worksheet>
</file>

<file path=xl/worksheets/sheet7.xml><?xml version="1.0" encoding="utf-8"?>
<worksheet xmlns="http://schemas.openxmlformats.org/spreadsheetml/2006/main" xmlns:r="http://schemas.openxmlformats.org/officeDocument/2006/relationships">
  <dimension ref="A1:BA92"/>
  <sheetViews>
    <sheetView showGridLines="0" view="pageBreakPreview" zoomScaleSheetLayoutView="100" workbookViewId="0" topLeftCell="A1">
      <selection activeCell="R13" sqref="R13:X13"/>
    </sheetView>
  </sheetViews>
  <sheetFormatPr defaultColWidth="9.00390625" defaultRowHeight="13.5"/>
  <cols>
    <col min="1" max="1" width="1.875" style="0" customWidth="1"/>
    <col min="2" max="2" width="1.625" style="0" customWidth="1"/>
    <col min="3" max="38" width="2.25390625" style="0" customWidth="1"/>
    <col min="39" max="39" width="2.625" style="0" customWidth="1"/>
    <col min="40" max="40" width="3.375" style="0" customWidth="1"/>
    <col min="41" max="41" width="2.625" style="0" customWidth="1"/>
    <col min="42" max="58" width="2.25390625" style="0" customWidth="1"/>
  </cols>
  <sheetData>
    <row r="1" spans="1:53" ht="17.25">
      <c r="A1" s="1126" t="s">
        <v>9</v>
      </c>
      <c r="B1" s="1126"/>
      <c r="C1" s="1126"/>
      <c r="D1" s="1126"/>
      <c r="E1" s="1126"/>
      <c r="F1" s="1126"/>
      <c r="G1" s="1126"/>
      <c r="H1" s="1126"/>
      <c r="I1" s="1126"/>
      <c r="J1" s="1126"/>
      <c r="K1" s="1126"/>
      <c r="L1" s="1126"/>
      <c r="M1" s="1126"/>
      <c r="N1" s="1126"/>
      <c r="O1" s="1126"/>
      <c r="P1" s="1126"/>
      <c r="Q1" s="1126"/>
      <c r="R1" s="1126"/>
      <c r="S1" s="1126"/>
      <c r="T1" s="1126"/>
      <c r="U1" s="1126"/>
      <c r="V1" s="1126"/>
      <c r="W1" s="1126"/>
      <c r="X1" s="1126"/>
      <c r="Y1" s="1126"/>
      <c r="Z1" s="1126"/>
      <c r="AA1" s="1126"/>
      <c r="AB1" s="1126"/>
      <c r="AC1" s="1126"/>
      <c r="AD1" s="1126"/>
      <c r="AE1" s="1126"/>
      <c r="AF1" s="1126"/>
      <c r="AG1" s="1126"/>
      <c r="AH1" s="1126"/>
      <c r="AI1" s="1126"/>
      <c r="AJ1" s="1126"/>
      <c r="AK1" s="1126"/>
      <c r="AL1" s="1126"/>
      <c r="AM1" s="1126"/>
      <c r="AN1" s="1126"/>
      <c r="AO1" s="8"/>
      <c r="AP1" s="6"/>
      <c r="AQ1" s="6"/>
      <c r="AR1" s="6"/>
      <c r="AS1" s="6"/>
      <c r="AT1" s="6"/>
      <c r="AU1" s="6"/>
      <c r="AV1" s="6"/>
      <c r="AW1" s="6"/>
      <c r="AX1" s="6"/>
      <c r="AY1" s="6"/>
      <c r="AZ1" s="6"/>
      <c r="BA1" s="6"/>
    </row>
    <row r="2" spans="1:53" ht="13.5">
      <c r="A2" s="569"/>
      <c r="B2" s="569"/>
      <c r="C2" s="570"/>
      <c r="D2" s="571"/>
      <c r="E2" s="342"/>
      <c r="F2" s="342"/>
      <c r="G2" s="342"/>
      <c r="H2" s="342"/>
      <c r="I2" s="342"/>
      <c r="J2" s="342"/>
      <c r="K2" s="342"/>
      <c r="L2" s="342"/>
      <c r="M2" s="342"/>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44"/>
      <c r="AO2" s="8"/>
      <c r="AP2" s="6"/>
      <c r="AQ2" s="6"/>
      <c r="AR2" s="6"/>
      <c r="AS2" s="6"/>
      <c r="AT2" s="6"/>
      <c r="AU2" s="6"/>
      <c r="AV2" s="6"/>
      <c r="AW2" s="6"/>
      <c r="AX2" s="6"/>
      <c r="AY2" s="6"/>
      <c r="AZ2" s="6"/>
      <c r="BA2" s="6"/>
    </row>
    <row r="3" spans="1:53" ht="14.25">
      <c r="A3" s="711" t="s">
        <v>485</v>
      </c>
      <c r="B3" s="711"/>
      <c r="C3" s="711"/>
      <c r="D3" s="711"/>
      <c r="E3" s="711"/>
      <c r="F3" s="711"/>
      <c r="G3" s="711"/>
      <c r="H3" s="711"/>
      <c r="I3" s="711"/>
      <c r="J3" s="711"/>
      <c r="K3" s="711"/>
      <c r="L3" s="711"/>
      <c r="M3" s="711"/>
      <c r="N3" s="711"/>
      <c r="O3" s="711"/>
      <c r="P3" s="711"/>
      <c r="Q3" s="711"/>
      <c r="R3" s="711"/>
      <c r="S3" s="711"/>
      <c r="T3" s="711"/>
      <c r="U3" s="711"/>
      <c r="V3" s="711"/>
      <c r="W3" s="711"/>
      <c r="X3" s="711"/>
      <c r="Y3" s="711"/>
      <c r="Z3" s="711"/>
      <c r="AA3" s="711"/>
      <c r="AB3" s="711"/>
      <c r="AC3" s="711"/>
      <c r="AD3" s="711"/>
      <c r="AE3" s="711"/>
      <c r="AF3" s="711"/>
      <c r="AG3" s="711"/>
      <c r="AH3" s="711"/>
      <c r="AI3" s="711"/>
      <c r="AJ3" s="711"/>
      <c r="AK3" s="711"/>
      <c r="AL3" s="90"/>
      <c r="AM3" s="90"/>
      <c r="AN3" s="44"/>
      <c r="AO3" s="8"/>
      <c r="AP3" s="6"/>
      <c r="AQ3" s="6"/>
      <c r="AR3" s="6"/>
      <c r="AS3" s="6"/>
      <c r="AT3" s="6"/>
      <c r="AU3" s="6"/>
      <c r="AV3" s="6"/>
      <c r="AW3" s="6"/>
      <c r="AX3" s="6"/>
      <c r="AY3" s="6"/>
      <c r="AZ3" s="6"/>
      <c r="BA3" s="6"/>
    </row>
    <row r="4" spans="1:53" ht="15" thickBot="1">
      <c r="A4" s="1083" t="s">
        <v>439</v>
      </c>
      <c r="B4" s="1083"/>
      <c r="C4" s="1083"/>
      <c r="D4" s="1083"/>
      <c r="E4" s="1083"/>
      <c r="F4" s="1083"/>
      <c r="G4" s="1083"/>
      <c r="H4" s="1083"/>
      <c r="I4" s="1083"/>
      <c r="J4" s="1083"/>
      <c r="K4" s="1083"/>
      <c r="L4" s="1083"/>
      <c r="M4" s="1083"/>
      <c r="N4" s="1083"/>
      <c r="O4" s="1083"/>
      <c r="P4" s="1083"/>
      <c r="Q4" s="1083"/>
      <c r="R4" s="1083"/>
      <c r="S4" s="1083"/>
      <c r="T4" s="1083"/>
      <c r="U4" s="1083"/>
      <c r="V4" s="1083"/>
      <c r="W4" s="1083"/>
      <c r="X4" s="1083"/>
      <c r="Y4" s="1083"/>
      <c r="Z4" s="1083"/>
      <c r="AA4" s="1083"/>
      <c r="AB4" s="1083"/>
      <c r="AC4" s="1083"/>
      <c r="AD4" s="1083"/>
      <c r="AE4" s="1083"/>
      <c r="AF4" s="1083"/>
      <c r="AG4" s="1083"/>
      <c r="AH4" s="1083"/>
      <c r="AI4" s="1083"/>
      <c r="AJ4" s="1083"/>
      <c r="AK4" s="1083"/>
      <c r="AL4" s="1083"/>
      <c r="AM4" s="1083"/>
      <c r="AN4" s="1083"/>
      <c r="AO4" s="11"/>
      <c r="AP4" s="6"/>
      <c r="AQ4" s="6"/>
      <c r="AR4" s="6"/>
      <c r="AS4" s="6"/>
      <c r="AT4" s="6"/>
      <c r="AU4" s="6"/>
      <c r="AV4" s="6"/>
      <c r="AW4" s="6"/>
      <c r="AX4" s="6"/>
      <c r="AY4" s="6"/>
      <c r="AZ4" s="6"/>
      <c r="BA4" s="6"/>
    </row>
    <row r="5" spans="1:53" ht="13.5">
      <c r="A5" s="572"/>
      <c r="B5" s="528"/>
      <c r="C5" s="528"/>
      <c r="D5" s="528"/>
      <c r="E5" s="528"/>
      <c r="F5" s="528"/>
      <c r="G5" s="528"/>
      <c r="H5" s="528"/>
      <c r="I5" s="528"/>
      <c r="J5" s="528"/>
      <c r="K5" s="528"/>
      <c r="L5" s="528"/>
      <c r="M5" s="528"/>
      <c r="N5" s="528"/>
      <c r="O5" s="528"/>
      <c r="P5" s="528"/>
      <c r="Q5" s="528"/>
      <c r="R5" s="528"/>
      <c r="S5" s="528"/>
      <c r="T5" s="528"/>
      <c r="U5" s="528"/>
      <c r="V5" s="528"/>
      <c r="W5" s="528"/>
      <c r="X5" s="528"/>
      <c r="Y5" s="528"/>
      <c r="Z5" s="528"/>
      <c r="AA5" s="528"/>
      <c r="AB5" s="528"/>
      <c r="AC5" s="528"/>
      <c r="AD5" s="528"/>
      <c r="AE5" s="528"/>
      <c r="AF5" s="528"/>
      <c r="AG5" s="528"/>
      <c r="AH5" s="528"/>
      <c r="AI5" s="528"/>
      <c r="AJ5" s="528"/>
      <c r="AK5" s="528"/>
      <c r="AL5" s="528"/>
      <c r="AM5" s="528"/>
      <c r="AN5" s="534"/>
      <c r="AO5" s="5"/>
      <c r="AP5" s="6"/>
      <c r="AQ5" s="6"/>
      <c r="AR5" s="6"/>
      <c r="AS5" s="6"/>
      <c r="AT5" s="6"/>
      <c r="AU5" s="6"/>
      <c r="AV5" s="6"/>
      <c r="AW5" s="6"/>
      <c r="AX5" s="6"/>
      <c r="AY5" s="6"/>
      <c r="AZ5" s="6"/>
      <c r="BA5" s="6"/>
    </row>
    <row r="6" spans="1:53" ht="17.25">
      <c r="A6" s="530"/>
      <c r="B6" s="528"/>
      <c r="C6" s="528"/>
      <c r="D6" s="528"/>
      <c r="E6" s="528"/>
      <c r="F6" s="528"/>
      <c r="G6" s="528"/>
      <c r="H6" s="528"/>
      <c r="I6" s="528"/>
      <c r="J6" s="528"/>
      <c r="K6" s="528"/>
      <c r="L6" s="528"/>
      <c r="M6" s="528"/>
      <c r="N6" s="528"/>
      <c r="O6" s="1087" t="s">
        <v>509</v>
      </c>
      <c r="P6" s="1087"/>
      <c r="Q6" s="575"/>
      <c r="R6" s="598"/>
      <c r="S6" s="575"/>
      <c r="T6" s="575"/>
      <c r="U6" s="1089" t="s">
        <v>511</v>
      </c>
      <c r="V6" s="1089"/>
      <c r="W6" s="1089" t="s">
        <v>584</v>
      </c>
      <c r="X6" s="1089"/>
      <c r="Y6" s="575"/>
      <c r="Z6" s="598"/>
      <c r="AA6" s="575"/>
      <c r="AB6" s="575"/>
      <c r="AC6" s="1089" t="s">
        <v>585</v>
      </c>
      <c r="AD6" s="1089"/>
      <c r="AE6" s="575"/>
      <c r="AF6" s="575"/>
      <c r="AG6" s="575"/>
      <c r="AH6" s="575"/>
      <c r="AI6" s="575"/>
      <c r="AJ6" s="575"/>
      <c r="AK6" s="575"/>
      <c r="AL6" s="575"/>
      <c r="AM6" s="575"/>
      <c r="AN6" s="598"/>
      <c r="AO6" s="9"/>
      <c r="AP6" s="6"/>
      <c r="AQ6" s="6"/>
      <c r="AR6" s="6"/>
      <c r="AS6" s="6"/>
      <c r="AT6" s="6"/>
      <c r="AU6" s="6"/>
      <c r="AV6" s="6"/>
      <c r="AW6" s="6"/>
      <c r="AX6" s="6"/>
      <c r="AY6" s="6"/>
      <c r="AZ6" s="6"/>
      <c r="BA6" s="6"/>
    </row>
    <row r="7" spans="1:53" ht="14.25" thickBot="1">
      <c r="A7" s="530"/>
      <c r="B7" s="528"/>
      <c r="C7" s="528"/>
      <c r="D7" s="528"/>
      <c r="E7" s="528"/>
      <c r="F7" s="528"/>
      <c r="G7" s="528"/>
      <c r="H7" s="528"/>
      <c r="I7" s="528"/>
      <c r="J7" s="528"/>
      <c r="K7" s="528"/>
      <c r="L7" s="528"/>
      <c r="M7" s="528"/>
      <c r="N7" s="528"/>
      <c r="O7" s="533"/>
      <c r="P7" s="599"/>
      <c r="Q7" s="533"/>
      <c r="R7" s="533"/>
      <c r="S7" s="533"/>
      <c r="T7" s="533"/>
      <c r="U7" s="533"/>
      <c r="V7" s="599"/>
      <c r="W7" s="533"/>
      <c r="X7" s="599"/>
      <c r="Y7" s="533"/>
      <c r="Z7" s="533"/>
      <c r="AA7" s="533"/>
      <c r="AB7" s="533"/>
      <c r="AC7" s="533"/>
      <c r="AD7" s="599"/>
      <c r="AE7" s="533"/>
      <c r="AF7" s="533"/>
      <c r="AG7" s="528"/>
      <c r="AH7" s="528"/>
      <c r="AI7" s="528"/>
      <c r="AJ7" s="528"/>
      <c r="AK7" s="528"/>
      <c r="AL7" s="528"/>
      <c r="AM7" s="528"/>
      <c r="AN7" s="531"/>
      <c r="AO7" s="9"/>
      <c r="AP7" s="6"/>
      <c r="AQ7" s="6"/>
      <c r="AR7" s="6"/>
      <c r="AS7" s="6"/>
      <c r="AT7" s="6"/>
      <c r="AU7" s="6"/>
      <c r="AV7" s="6"/>
      <c r="AW7" s="6"/>
      <c r="AX7" s="6"/>
      <c r="AY7" s="6"/>
      <c r="AZ7" s="6"/>
      <c r="BA7" s="6"/>
    </row>
    <row r="8" spans="1:53" ht="14.25" thickBot="1">
      <c r="A8" s="530"/>
      <c r="B8" s="528"/>
      <c r="C8" s="528"/>
      <c r="D8" s="528"/>
      <c r="E8" s="528"/>
      <c r="F8" s="528"/>
      <c r="G8" s="528"/>
      <c r="H8" s="528"/>
      <c r="I8" s="528"/>
      <c r="J8" s="528"/>
      <c r="K8" s="528"/>
      <c r="L8" s="528"/>
      <c r="M8" s="528"/>
      <c r="N8" s="591"/>
      <c r="O8" s="600"/>
      <c r="P8" s="600"/>
      <c r="Q8" s="600"/>
      <c r="R8" s="600"/>
      <c r="S8" s="600"/>
      <c r="T8" s="600"/>
      <c r="U8" s="600"/>
      <c r="V8" s="600"/>
      <c r="W8" s="600"/>
      <c r="X8" s="600"/>
      <c r="Y8" s="600"/>
      <c r="Z8" s="600"/>
      <c r="AA8" s="600"/>
      <c r="AB8" s="600"/>
      <c r="AC8" s="600"/>
      <c r="AD8" s="600"/>
      <c r="AE8" s="600"/>
      <c r="AF8" s="600"/>
      <c r="AG8" s="528"/>
      <c r="AH8" s="528"/>
      <c r="AI8" s="528"/>
      <c r="AJ8" s="528"/>
      <c r="AK8" s="528"/>
      <c r="AL8" s="528"/>
      <c r="AM8" s="528"/>
      <c r="AN8" s="531"/>
      <c r="AO8" s="9"/>
      <c r="AP8" s="6"/>
      <c r="AQ8" s="6"/>
      <c r="AR8" s="6"/>
      <c r="AS8" s="6"/>
      <c r="AT8" s="6"/>
      <c r="AU8" s="6"/>
      <c r="AV8" s="6"/>
      <c r="AW8" s="6"/>
      <c r="AX8" s="6"/>
      <c r="AY8" s="6"/>
      <c r="AZ8" s="6"/>
      <c r="BA8" s="6"/>
    </row>
    <row r="9" spans="1:53" ht="13.5">
      <c r="A9" s="530"/>
      <c r="B9" s="528"/>
      <c r="C9" s="528"/>
      <c r="D9" s="528"/>
      <c r="E9" s="528"/>
      <c r="F9" s="528"/>
      <c r="G9" s="6"/>
      <c r="H9" s="528"/>
      <c r="I9" s="528"/>
      <c r="J9" s="528"/>
      <c r="K9" s="528"/>
      <c r="L9" s="528"/>
      <c r="M9" s="528"/>
      <c r="N9" s="6"/>
      <c r="O9" s="6"/>
      <c r="P9" s="6"/>
      <c r="Q9" s="6"/>
      <c r="R9" s="6"/>
      <c r="S9" s="6"/>
      <c r="T9" s="6"/>
      <c r="U9" s="6"/>
      <c r="V9" s="6"/>
      <c r="W9" s="6"/>
      <c r="X9" s="6"/>
      <c r="Y9" s="6"/>
      <c r="Z9" s="6"/>
      <c r="AA9" s="6"/>
      <c r="AB9" s="6"/>
      <c r="AC9" s="6"/>
      <c r="AD9" s="6"/>
      <c r="AE9" s="6"/>
      <c r="AF9" s="6"/>
      <c r="AG9" s="528"/>
      <c r="AH9" s="528"/>
      <c r="AI9" s="528"/>
      <c r="AJ9" s="528"/>
      <c r="AK9" s="528"/>
      <c r="AL9" s="528"/>
      <c r="AM9" s="528"/>
      <c r="AN9" s="531"/>
      <c r="AO9" s="9"/>
      <c r="AP9" s="6"/>
      <c r="AQ9" s="6"/>
      <c r="AR9" s="6"/>
      <c r="AS9" s="6"/>
      <c r="AT9" s="6"/>
      <c r="AU9" s="6"/>
      <c r="AV9" s="6"/>
      <c r="AW9" s="6"/>
      <c r="AX9" s="6"/>
      <c r="AY9" s="6"/>
      <c r="AZ9" s="6"/>
      <c r="BA9" s="6"/>
    </row>
    <row r="10" spans="1:53" ht="13.5">
      <c r="A10" s="584"/>
      <c r="B10" s="585"/>
      <c r="C10" s="585"/>
      <c r="D10" s="585"/>
      <c r="E10" s="585"/>
      <c r="F10" s="585"/>
      <c r="G10" s="59"/>
      <c r="H10" s="585"/>
      <c r="I10" s="585"/>
      <c r="J10" s="585"/>
      <c r="K10" s="585"/>
      <c r="L10" s="585"/>
      <c r="M10" s="585"/>
      <c r="N10" s="59"/>
      <c r="O10" s="59"/>
      <c r="P10" s="59"/>
      <c r="Q10" s="59"/>
      <c r="R10" s="59"/>
      <c r="S10" s="59"/>
      <c r="T10" s="59"/>
      <c r="U10" s="59"/>
      <c r="V10" s="59"/>
      <c r="W10" s="59"/>
      <c r="X10" s="59"/>
      <c r="Y10" s="59"/>
      <c r="Z10" s="59"/>
      <c r="AA10" s="59"/>
      <c r="AB10" s="59"/>
      <c r="AC10" s="59"/>
      <c r="AD10" s="59"/>
      <c r="AE10" s="59"/>
      <c r="AF10" s="59"/>
      <c r="AG10" s="585"/>
      <c r="AH10" s="585"/>
      <c r="AI10" s="585"/>
      <c r="AJ10" s="585"/>
      <c r="AK10" s="585"/>
      <c r="AL10" s="585"/>
      <c r="AM10" s="585"/>
      <c r="AN10" s="585"/>
      <c r="AO10" s="259"/>
      <c r="AP10" s="6"/>
      <c r="AQ10" s="6"/>
      <c r="AR10" s="6"/>
      <c r="AS10" s="6"/>
      <c r="AT10" s="6"/>
      <c r="AU10" s="6"/>
      <c r="AV10" s="6"/>
      <c r="AW10" s="6"/>
      <c r="AX10" s="6"/>
      <c r="AY10" s="6"/>
      <c r="AZ10" s="6"/>
      <c r="BA10" s="6"/>
    </row>
    <row r="11" spans="1:53" ht="14.25" thickBot="1">
      <c r="A11" s="601"/>
      <c r="B11" s="597"/>
      <c r="C11" s="602"/>
      <c r="D11" s="603" t="s">
        <v>241</v>
      </c>
      <c r="E11" s="602"/>
      <c r="F11" s="602"/>
      <c r="G11" s="602"/>
      <c r="H11" s="602"/>
      <c r="I11" s="602"/>
      <c r="J11" s="602"/>
      <c r="K11" s="602"/>
      <c r="L11" s="602"/>
      <c r="M11" s="602"/>
      <c r="N11" s="602"/>
      <c r="O11" s="602"/>
      <c r="P11" s="602"/>
      <c r="Q11" s="602"/>
      <c r="R11" s="602"/>
      <c r="S11" s="602"/>
      <c r="T11" s="602"/>
      <c r="U11" s="602"/>
      <c r="V11" s="602"/>
      <c r="W11" s="602"/>
      <c r="X11" s="602"/>
      <c r="Y11" s="602"/>
      <c r="Z11" s="602"/>
      <c r="AA11" s="602"/>
      <c r="AB11" s="602"/>
      <c r="AC11" s="602"/>
      <c r="AD11" s="602"/>
      <c r="AE11" s="602"/>
      <c r="AF11" s="602"/>
      <c r="AG11" s="602"/>
      <c r="AH11" s="602"/>
      <c r="AI11" s="602"/>
      <c r="AJ11" s="602"/>
      <c r="AK11" s="602"/>
      <c r="AL11" s="602"/>
      <c r="AM11" s="713" t="s">
        <v>69</v>
      </c>
      <c r="AN11" s="714"/>
      <c r="AO11" s="715"/>
      <c r="AP11" s="6"/>
      <c r="AQ11" s="6"/>
      <c r="AR11" s="6"/>
      <c r="AS11" s="6"/>
      <c r="AT11" s="6"/>
      <c r="AU11" s="6"/>
      <c r="AV11" s="6"/>
      <c r="AW11" s="6"/>
      <c r="AX11" s="6"/>
      <c r="AY11" s="6"/>
      <c r="AZ11" s="6"/>
      <c r="BA11" s="6"/>
    </row>
    <row r="12" spans="1:53" ht="15" customHeight="1" thickTop="1">
      <c r="A12" s="530"/>
      <c r="B12" s="592"/>
      <c r="C12" s="528"/>
      <c r="D12" s="528"/>
      <c r="E12" s="528"/>
      <c r="F12" s="528"/>
      <c r="G12" s="528"/>
      <c r="H12" s="528"/>
      <c r="I12" s="528"/>
      <c r="J12" s="528"/>
      <c r="K12" s="528"/>
      <c r="L12" s="528"/>
      <c r="M12" s="528"/>
      <c r="N12" s="528"/>
      <c r="O12" s="528"/>
      <c r="P12" s="528"/>
      <c r="Q12" s="528"/>
      <c r="R12" s="604"/>
      <c r="S12" s="585"/>
      <c r="T12" s="1134" t="s">
        <v>586</v>
      </c>
      <c r="U12" s="1134"/>
      <c r="V12" s="1134"/>
      <c r="W12" s="605"/>
      <c r="X12" s="606"/>
      <c r="Y12" s="605"/>
      <c r="Z12" s="605"/>
      <c r="AA12" s="1134" t="s">
        <v>587</v>
      </c>
      <c r="AB12" s="1134"/>
      <c r="AC12" s="1134"/>
      <c r="AD12" s="605"/>
      <c r="AE12" s="606"/>
      <c r="AF12" s="709" t="s">
        <v>252</v>
      </c>
      <c r="AG12" s="706"/>
      <c r="AH12" s="706"/>
      <c r="AI12" s="706"/>
      <c r="AJ12" s="706"/>
      <c r="AK12" s="706"/>
      <c r="AL12" s="705"/>
      <c r="AM12" s="193" t="s">
        <v>72</v>
      </c>
      <c r="AN12" s="141" t="s">
        <v>546</v>
      </c>
      <c r="AO12" s="194" t="s">
        <v>74</v>
      </c>
      <c r="AP12" s="6"/>
      <c r="AQ12" s="6"/>
      <c r="AR12" s="6"/>
      <c r="AS12" s="6"/>
      <c r="AT12" s="6"/>
      <c r="AU12" s="6"/>
      <c r="AV12" s="6"/>
      <c r="AW12" s="6"/>
      <c r="AX12" s="6"/>
      <c r="AY12" s="6"/>
      <c r="AZ12" s="6"/>
      <c r="BA12" s="6"/>
    </row>
    <row r="13" spans="1:53" ht="13.5">
      <c r="A13" s="530"/>
      <c r="B13" s="528"/>
      <c r="C13" s="722" t="s">
        <v>251</v>
      </c>
      <c r="D13" s="723"/>
      <c r="E13" s="723"/>
      <c r="F13" s="723"/>
      <c r="G13" s="723"/>
      <c r="H13" s="723"/>
      <c r="I13" s="723"/>
      <c r="J13" s="724"/>
      <c r="K13" s="713" t="s">
        <v>284</v>
      </c>
      <c r="L13" s="714"/>
      <c r="M13" s="714"/>
      <c r="N13" s="714"/>
      <c r="O13" s="714"/>
      <c r="P13" s="714"/>
      <c r="Q13" s="697"/>
      <c r="R13" s="757">
        <v>0</v>
      </c>
      <c r="S13" s="758"/>
      <c r="T13" s="758"/>
      <c r="U13" s="758"/>
      <c r="V13" s="758"/>
      <c r="W13" s="758"/>
      <c r="X13" s="759"/>
      <c r="Y13" s="757">
        <v>0</v>
      </c>
      <c r="Z13" s="758"/>
      <c r="AA13" s="758"/>
      <c r="AB13" s="758"/>
      <c r="AC13" s="758"/>
      <c r="AD13" s="758"/>
      <c r="AE13" s="759"/>
      <c r="AF13" s="841" t="s">
        <v>580</v>
      </c>
      <c r="AG13" s="842"/>
      <c r="AH13" s="842"/>
      <c r="AI13" s="842"/>
      <c r="AJ13" s="842"/>
      <c r="AK13" s="842"/>
      <c r="AL13" s="1125"/>
      <c r="AM13" s="447"/>
      <c r="AN13" s="827"/>
      <c r="AO13" s="459"/>
      <c r="AP13" s="6"/>
      <c r="AQ13" s="6"/>
      <c r="AR13" s="6"/>
      <c r="AS13" s="6"/>
      <c r="AT13" s="6"/>
      <c r="AU13" s="6"/>
      <c r="AV13" s="6"/>
      <c r="AW13" s="6"/>
      <c r="AX13" s="6"/>
      <c r="AY13" s="6"/>
      <c r="AZ13" s="6"/>
      <c r="BA13" s="6"/>
    </row>
    <row r="14" spans="1:53" ht="13.5">
      <c r="A14" s="1121" t="s">
        <v>447</v>
      </c>
      <c r="B14" s="973"/>
      <c r="C14" s="709"/>
      <c r="D14" s="706"/>
      <c r="E14" s="706"/>
      <c r="F14" s="706"/>
      <c r="G14" s="706"/>
      <c r="H14" s="706"/>
      <c r="I14" s="706"/>
      <c r="J14" s="705"/>
      <c r="K14" s="713" t="s">
        <v>285</v>
      </c>
      <c r="L14" s="714"/>
      <c r="M14" s="714"/>
      <c r="N14" s="714"/>
      <c r="O14" s="714"/>
      <c r="P14" s="714"/>
      <c r="Q14" s="697"/>
      <c r="R14" s="757">
        <v>0</v>
      </c>
      <c r="S14" s="758"/>
      <c r="T14" s="758"/>
      <c r="U14" s="758"/>
      <c r="V14" s="758"/>
      <c r="W14" s="758"/>
      <c r="X14" s="759"/>
      <c r="Y14" s="757">
        <v>0</v>
      </c>
      <c r="Z14" s="758"/>
      <c r="AA14" s="758"/>
      <c r="AB14" s="758"/>
      <c r="AC14" s="758"/>
      <c r="AD14" s="758"/>
      <c r="AE14" s="759"/>
      <c r="AF14" s="841" t="s">
        <v>588</v>
      </c>
      <c r="AG14" s="842"/>
      <c r="AH14" s="842"/>
      <c r="AI14" s="842"/>
      <c r="AJ14" s="842"/>
      <c r="AK14" s="842"/>
      <c r="AL14" s="1125"/>
      <c r="AM14" s="447"/>
      <c r="AN14" s="801"/>
      <c r="AO14" s="808" t="s">
        <v>589</v>
      </c>
      <c r="AP14" s="6"/>
      <c r="AQ14" s="6"/>
      <c r="AR14" s="6"/>
      <c r="AS14" s="6"/>
      <c r="AT14" s="6"/>
      <c r="AU14" s="6"/>
      <c r="AV14" s="6"/>
      <c r="AW14" s="6"/>
      <c r="AX14" s="6"/>
      <c r="AY14" s="6"/>
      <c r="AZ14" s="6"/>
      <c r="BA14" s="6"/>
    </row>
    <row r="15" spans="1:53" ht="14.25">
      <c r="A15" s="1121"/>
      <c r="B15" s="973"/>
      <c r="C15" s="834" t="s">
        <v>400</v>
      </c>
      <c r="D15" s="723"/>
      <c r="E15" s="723"/>
      <c r="F15" s="724"/>
      <c r="G15" s="713" t="s">
        <v>401</v>
      </c>
      <c r="H15" s="714"/>
      <c r="I15" s="714"/>
      <c r="J15" s="714"/>
      <c r="K15" s="714"/>
      <c r="L15" s="714"/>
      <c r="M15" s="714"/>
      <c r="N15" s="714"/>
      <c r="O15" s="714"/>
      <c r="P15" s="714"/>
      <c r="Q15" s="697"/>
      <c r="R15" s="811">
        <v>0</v>
      </c>
      <c r="S15" s="812"/>
      <c r="T15" s="812"/>
      <c r="U15" s="812"/>
      <c r="V15" s="812"/>
      <c r="W15" s="812"/>
      <c r="X15" s="813"/>
      <c r="Y15" s="811">
        <v>0</v>
      </c>
      <c r="Z15" s="812"/>
      <c r="AA15" s="812"/>
      <c r="AB15" s="812"/>
      <c r="AC15" s="812"/>
      <c r="AD15" s="812"/>
      <c r="AE15" s="813"/>
      <c r="AF15" s="841" t="s">
        <v>590</v>
      </c>
      <c r="AG15" s="842"/>
      <c r="AH15" s="842"/>
      <c r="AI15" s="842">
        <f>'設条'!AD32</f>
        <v>0.39</v>
      </c>
      <c r="AJ15" s="842"/>
      <c r="AK15" s="842"/>
      <c r="AL15" s="1125"/>
      <c r="AM15" s="447"/>
      <c r="AN15" s="485"/>
      <c r="AO15" s="809"/>
      <c r="AP15" s="6"/>
      <c r="AQ15" s="6"/>
      <c r="AR15" s="6"/>
      <c r="AS15" s="6"/>
      <c r="AT15" s="6"/>
      <c r="AU15" s="6"/>
      <c r="AV15" s="6"/>
      <c r="AW15" s="6"/>
      <c r="AX15" s="6"/>
      <c r="AY15" s="6"/>
      <c r="AZ15" s="6"/>
      <c r="BA15" s="6"/>
    </row>
    <row r="16" spans="1:53" ht="13.5">
      <c r="A16" s="1121"/>
      <c r="B16" s="973"/>
      <c r="C16" s="725"/>
      <c r="D16" s="1127"/>
      <c r="E16" s="1127"/>
      <c r="F16" s="708"/>
      <c r="G16" s="834" t="s">
        <v>402</v>
      </c>
      <c r="H16" s="723"/>
      <c r="I16" s="723"/>
      <c r="J16" s="723"/>
      <c r="K16" s="723"/>
      <c r="L16" s="723"/>
      <c r="M16" s="724"/>
      <c r="N16" s="713" t="s">
        <v>239</v>
      </c>
      <c r="O16" s="714"/>
      <c r="P16" s="714"/>
      <c r="Q16" s="697"/>
      <c r="R16" s="796">
        <v>0</v>
      </c>
      <c r="S16" s="797"/>
      <c r="T16" s="797"/>
      <c r="U16" s="797"/>
      <c r="V16" s="797"/>
      <c r="W16" s="797"/>
      <c r="X16" s="798"/>
      <c r="Y16" s="796">
        <v>0</v>
      </c>
      <c r="Z16" s="797"/>
      <c r="AA16" s="797"/>
      <c r="AB16" s="797"/>
      <c r="AC16" s="797"/>
      <c r="AD16" s="797"/>
      <c r="AE16" s="798"/>
      <c r="AF16" s="841" t="s">
        <v>577</v>
      </c>
      <c r="AG16" s="842"/>
      <c r="AH16" s="842"/>
      <c r="AI16" s="1119">
        <f>'設条'!AD44</f>
        <v>100</v>
      </c>
      <c r="AJ16" s="1119"/>
      <c r="AK16" s="1119"/>
      <c r="AL16" s="1120"/>
      <c r="AM16" s="447"/>
      <c r="AN16" s="827"/>
      <c r="AO16" s="809"/>
      <c r="AP16" s="6"/>
      <c r="AQ16" s="6"/>
      <c r="AR16" s="6"/>
      <c r="AS16" s="6"/>
      <c r="AT16" s="6"/>
      <c r="AU16" s="6"/>
      <c r="AV16" s="6"/>
      <c r="AW16" s="6"/>
      <c r="AX16" s="6"/>
      <c r="AY16" s="6"/>
      <c r="AZ16" s="6"/>
      <c r="BA16" s="6"/>
    </row>
    <row r="17" spans="1:53" ht="13.5">
      <c r="A17" s="1121"/>
      <c r="B17" s="973"/>
      <c r="C17" s="709"/>
      <c r="D17" s="706"/>
      <c r="E17" s="706"/>
      <c r="F17" s="705"/>
      <c r="G17" s="709"/>
      <c r="H17" s="706"/>
      <c r="I17" s="706"/>
      <c r="J17" s="706"/>
      <c r="K17" s="706"/>
      <c r="L17" s="706"/>
      <c r="M17" s="705"/>
      <c r="N17" s="713" t="s">
        <v>240</v>
      </c>
      <c r="O17" s="714"/>
      <c r="P17" s="714"/>
      <c r="Q17" s="697"/>
      <c r="R17" s="796">
        <v>0</v>
      </c>
      <c r="S17" s="797"/>
      <c r="T17" s="797"/>
      <c r="U17" s="797"/>
      <c r="V17" s="797"/>
      <c r="W17" s="797"/>
      <c r="X17" s="798"/>
      <c r="Y17" s="796">
        <v>0</v>
      </c>
      <c r="Z17" s="797"/>
      <c r="AA17" s="797"/>
      <c r="AB17" s="797"/>
      <c r="AC17" s="797"/>
      <c r="AD17" s="797"/>
      <c r="AE17" s="798"/>
      <c r="AF17" s="841" t="s">
        <v>579</v>
      </c>
      <c r="AG17" s="842"/>
      <c r="AH17" s="842"/>
      <c r="AI17" s="1119">
        <f>'設条'!AD45</f>
        <v>180</v>
      </c>
      <c r="AJ17" s="1119"/>
      <c r="AK17" s="1119"/>
      <c r="AL17" s="1120"/>
      <c r="AM17" s="447"/>
      <c r="AN17" s="801"/>
      <c r="AO17" s="809"/>
      <c r="AP17" s="6"/>
      <c r="AQ17" s="6"/>
      <c r="AR17" s="6"/>
      <c r="AS17" s="6"/>
      <c r="AT17" s="6"/>
      <c r="AU17" s="6"/>
      <c r="AV17" s="6"/>
      <c r="AW17" s="6"/>
      <c r="AX17" s="6"/>
      <c r="AY17" s="6"/>
      <c r="AZ17" s="6"/>
      <c r="BA17" s="6"/>
    </row>
    <row r="18" spans="1:53" ht="13.5">
      <c r="A18" s="1121"/>
      <c r="B18" s="973"/>
      <c r="C18" s="722" t="s">
        <v>287</v>
      </c>
      <c r="D18" s="723"/>
      <c r="E18" s="723"/>
      <c r="F18" s="724"/>
      <c r="G18" s="1128" t="s">
        <v>286</v>
      </c>
      <c r="H18" s="1129"/>
      <c r="I18" s="1129"/>
      <c r="J18" s="1129"/>
      <c r="K18" s="1129"/>
      <c r="L18" s="1129"/>
      <c r="M18" s="1129"/>
      <c r="N18" s="1129"/>
      <c r="O18" s="1129"/>
      <c r="P18" s="1129"/>
      <c r="Q18" s="1130"/>
      <c r="R18" s="796">
        <v>0</v>
      </c>
      <c r="S18" s="797"/>
      <c r="T18" s="797"/>
      <c r="U18" s="797"/>
      <c r="V18" s="797"/>
      <c r="W18" s="797"/>
      <c r="X18" s="798"/>
      <c r="Y18" s="796">
        <v>0</v>
      </c>
      <c r="Z18" s="797"/>
      <c r="AA18" s="797"/>
      <c r="AB18" s="797"/>
      <c r="AC18" s="797"/>
      <c r="AD18" s="797"/>
      <c r="AE18" s="798"/>
      <c r="AF18" s="841" t="str">
        <f>IF(AND(R18&gt;'曲げ'!M28,ABS(せん!Y18)&gt;ABS('曲げ'!R28)),"OK","NG")</f>
        <v>NG</v>
      </c>
      <c r="AG18" s="842"/>
      <c r="AH18" s="842"/>
      <c r="AI18" s="842"/>
      <c r="AJ18" s="842"/>
      <c r="AK18" s="842"/>
      <c r="AL18" s="1125"/>
      <c r="AM18" s="447"/>
      <c r="AN18" s="485"/>
      <c r="AO18" s="809"/>
      <c r="AP18" s="6"/>
      <c r="AQ18" s="6"/>
      <c r="AR18" s="6"/>
      <c r="AS18" s="6"/>
      <c r="AT18" s="6"/>
      <c r="AU18" s="6"/>
      <c r="AV18" s="6"/>
      <c r="AW18" s="6"/>
      <c r="AX18" s="6"/>
      <c r="AY18" s="6"/>
      <c r="AZ18" s="6"/>
      <c r="BA18" s="6"/>
    </row>
    <row r="19" spans="1:53" ht="13.5">
      <c r="A19" s="1121"/>
      <c r="B19" s="973"/>
      <c r="C19" s="709"/>
      <c r="D19" s="706"/>
      <c r="E19" s="706"/>
      <c r="F19" s="705"/>
      <c r="G19" s="709" t="s">
        <v>292</v>
      </c>
      <c r="H19" s="706"/>
      <c r="I19" s="706"/>
      <c r="J19" s="706"/>
      <c r="K19" s="706"/>
      <c r="L19" s="706"/>
      <c r="M19" s="706"/>
      <c r="N19" s="706"/>
      <c r="O19" s="706"/>
      <c r="P19" s="706"/>
      <c r="Q19" s="705"/>
      <c r="R19" s="796">
        <v>0</v>
      </c>
      <c r="S19" s="797"/>
      <c r="T19" s="797"/>
      <c r="U19" s="797"/>
      <c r="V19" s="797"/>
      <c r="W19" s="797"/>
      <c r="X19" s="798"/>
      <c r="Y19" s="796">
        <v>0</v>
      </c>
      <c r="Z19" s="797"/>
      <c r="AA19" s="797"/>
      <c r="AB19" s="797"/>
      <c r="AC19" s="797"/>
      <c r="AD19" s="797"/>
      <c r="AE19" s="798"/>
      <c r="AF19" s="841" t="str">
        <f>IF(AND(R19&gt;'曲げ'!M28,ABS(せん!Y19)&gt;ABS('曲げ'!R28)),"OK","NG")</f>
        <v>NG</v>
      </c>
      <c r="AG19" s="842"/>
      <c r="AH19" s="842"/>
      <c r="AI19" s="842"/>
      <c r="AJ19" s="842"/>
      <c r="AK19" s="842"/>
      <c r="AL19" s="1125"/>
      <c r="AM19" s="447"/>
      <c r="AN19" s="485"/>
      <c r="AO19" s="809"/>
      <c r="AP19" s="6"/>
      <c r="AQ19" s="8"/>
      <c r="AR19" s="6"/>
      <c r="AS19" s="6"/>
      <c r="AT19" s="6"/>
      <c r="AU19" s="6"/>
      <c r="AV19" s="6"/>
      <c r="AW19" s="6"/>
      <c r="AX19" s="6"/>
      <c r="AY19" s="6"/>
      <c r="AZ19" s="6"/>
      <c r="BA19" s="6"/>
    </row>
    <row r="20" spans="1:53" ht="13.5">
      <c r="A20" s="1121"/>
      <c r="B20" s="973"/>
      <c r="C20" s="834" t="s">
        <v>403</v>
      </c>
      <c r="D20" s="723"/>
      <c r="E20" s="723"/>
      <c r="F20" s="724"/>
      <c r="G20" s="713" t="s">
        <v>288</v>
      </c>
      <c r="H20" s="714"/>
      <c r="I20" s="714"/>
      <c r="J20" s="714"/>
      <c r="K20" s="714"/>
      <c r="L20" s="714"/>
      <c r="M20" s="714"/>
      <c r="N20" s="714"/>
      <c r="O20" s="714"/>
      <c r="P20" s="714"/>
      <c r="Q20" s="697"/>
      <c r="R20" s="757">
        <v>0</v>
      </c>
      <c r="S20" s="758"/>
      <c r="T20" s="758"/>
      <c r="U20" s="758"/>
      <c r="V20" s="758"/>
      <c r="W20" s="758"/>
      <c r="X20" s="759"/>
      <c r="Y20" s="757"/>
      <c r="Z20" s="758"/>
      <c r="AA20" s="758"/>
      <c r="AB20" s="758"/>
      <c r="AC20" s="758"/>
      <c r="AD20" s="758"/>
      <c r="AE20" s="759"/>
      <c r="AF20" s="841" t="s">
        <v>434</v>
      </c>
      <c r="AG20" s="842"/>
      <c r="AH20" s="842"/>
      <c r="AI20" s="842"/>
      <c r="AJ20" s="842"/>
      <c r="AK20" s="842"/>
      <c r="AL20" s="1125"/>
      <c r="AM20" s="447"/>
      <c r="AN20" s="827"/>
      <c r="AO20" s="809"/>
      <c r="AP20" s="6"/>
      <c r="AQ20" s="8"/>
      <c r="AR20" s="6"/>
      <c r="AS20" s="6"/>
      <c r="AT20" s="6"/>
      <c r="AU20" s="6"/>
      <c r="AV20" s="6"/>
      <c r="AW20" s="6"/>
      <c r="AX20" s="6"/>
      <c r="AY20" s="6"/>
      <c r="AZ20" s="6"/>
      <c r="BA20" s="6"/>
    </row>
    <row r="21" spans="1:53" ht="13.5">
      <c r="A21" s="1121"/>
      <c r="B21" s="973"/>
      <c r="C21" s="725"/>
      <c r="D21" s="707"/>
      <c r="E21" s="707"/>
      <c r="F21" s="708"/>
      <c r="G21" s="713" t="s">
        <v>289</v>
      </c>
      <c r="H21" s="714"/>
      <c r="I21" s="714"/>
      <c r="J21" s="714"/>
      <c r="K21" s="714"/>
      <c r="L21" s="714"/>
      <c r="M21" s="714"/>
      <c r="N21" s="723"/>
      <c r="O21" s="723"/>
      <c r="P21" s="723"/>
      <c r="Q21" s="724"/>
      <c r="R21" s="757"/>
      <c r="S21" s="758"/>
      <c r="T21" s="758"/>
      <c r="U21" s="758"/>
      <c r="V21" s="758"/>
      <c r="W21" s="758"/>
      <c r="X21" s="759"/>
      <c r="Y21" s="757"/>
      <c r="Z21" s="758"/>
      <c r="AA21" s="758"/>
      <c r="AB21" s="758"/>
      <c r="AC21" s="758"/>
      <c r="AD21" s="758"/>
      <c r="AE21" s="759"/>
      <c r="AF21" s="841" t="s">
        <v>435</v>
      </c>
      <c r="AG21" s="842"/>
      <c r="AH21" s="842"/>
      <c r="AI21" s="842"/>
      <c r="AJ21" s="842"/>
      <c r="AK21" s="842"/>
      <c r="AL21" s="1125"/>
      <c r="AM21" s="458"/>
      <c r="AN21" s="801"/>
      <c r="AO21" s="809"/>
      <c r="AP21" s="6"/>
      <c r="AQ21" s="8"/>
      <c r="AR21" s="6"/>
      <c r="AS21" s="6"/>
      <c r="AT21" s="6"/>
      <c r="AU21" s="6"/>
      <c r="AV21" s="6"/>
      <c r="AW21" s="6"/>
      <c r="AX21" s="6"/>
      <c r="AY21" s="6"/>
      <c r="AZ21" s="6"/>
      <c r="BA21" s="6"/>
    </row>
    <row r="22" spans="1:53" ht="13.5">
      <c r="A22" s="1121"/>
      <c r="B22" s="973"/>
      <c r="C22" s="725"/>
      <c r="D22" s="707"/>
      <c r="E22" s="707"/>
      <c r="F22" s="708"/>
      <c r="G22" s="1111" t="s">
        <v>237</v>
      </c>
      <c r="H22" s="1111"/>
      <c r="I22" s="1111"/>
      <c r="J22" s="1111"/>
      <c r="K22" s="1111"/>
      <c r="L22" s="1111"/>
      <c r="M22" s="1112"/>
      <c r="N22" s="713" t="s">
        <v>433</v>
      </c>
      <c r="O22" s="714"/>
      <c r="P22" s="714"/>
      <c r="Q22" s="697"/>
      <c r="R22" s="757">
        <v>0</v>
      </c>
      <c r="S22" s="758"/>
      <c r="T22" s="758"/>
      <c r="U22" s="758"/>
      <c r="V22" s="758"/>
      <c r="W22" s="758"/>
      <c r="X22" s="759"/>
      <c r="Y22" s="757">
        <v>0</v>
      </c>
      <c r="Z22" s="758"/>
      <c r="AA22" s="758"/>
      <c r="AB22" s="758"/>
      <c r="AC22" s="758"/>
      <c r="AD22" s="758"/>
      <c r="AE22" s="759"/>
      <c r="AF22" s="841" t="str">
        <f>IF(AND(R20&lt;R22,R21&lt;R22,Y20&lt;Y22,Y21&lt;Y22),"OK","NG")</f>
        <v>NG</v>
      </c>
      <c r="AG22" s="842"/>
      <c r="AH22" s="842"/>
      <c r="AI22" s="842"/>
      <c r="AJ22" s="842"/>
      <c r="AK22" s="842"/>
      <c r="AL22" s="1125"/>
      <c r="AM22" s="447"/>
      <c r="AN22" s="485"/>
      <c r="AO22" s="985"/>
      <c r="AP22" s="6"/>
      <c r="AQ22" s="8"/>
      <c r="AR22" s="6"/>
      <c r="AS22" s="6"/>
      <c r="AT22" s="6"/>
      <c r="AU22" s="6"/>
      <c r="AV22" s="6"/>
      <c r="AW22" s="6"/>
      <c r="AX22" s="6"/>
      <c r="AY22" s="6"/>
      <c r="AZ22" s="6"/>
      <c r="BA22" s="6"/>
    </row>
    <row r="23" spans="1:53" ht="13.5">
      <c r="A23" s="1121"/>
      <c r="B23" s="973"/>
      <c r="C23" s="709"/>
      <c r="D23" s="706"/>
      <c r="E23" s="706"/>
      <c r="F23" s="705"/>
      <c r="G23" s="838"/>
      <c r="H23" s="838"/>
      <c r="I23" s="838"/>
      <c r="J23" s="838"/>
      <c r="K23" s="838"/>
      <c r="L23" s="838"/>
      <c r="M23" s="839"/>
      <c r="N23" s="713" t="s">
        <v>238</v>
      </c>
      <c r="O23" s="714"/>
      <c r="P23" s="714"/>
      <c r="Q23" s="697"/>
      <c r="R23" s="391" t="s">
        <v>295</v>
      </c>
      <c r="S23" s="1135"/>
      <c r="T23" s="1136"/>
      <c r="U23" s="41" t="s">
        <v>517</v>
      </c>
      <c r="V23" s="1135"/>
      <c r="W23" s="733"/>
      <c r="X23" s="734"/>
      <c r="Y23" s="391" t="s">
        <v>295</v>
      </c>
      <c r="Z23" s="733"/>
      <c r="AA23" s="733"/>
      <c r="AB23" s="390" t="s">
        <v>517</v>
      </c>
      <c r="AC23" s="1135"/>
      <c r="AD23" s="733"/>
      <c r="AE23" s="734"/>
      <c r="AF23" s="841" t="s">
        <v>180</v>
      </c>
      <c r="AG23" s="842"/>
      <c r="AH23" s="842"/>
      <c r="AI23" s="842"/>
      <c r="AJ23" s="842"/>
      <c r="AK23" s="842"/>
      <c r="AL23" s="1125"/>
      <c r="AM23" s="447"/>
      <c r="AN23" s="485"/>
      <c r="AO23" s="459"/>
      <c r="AP23" s="6"/>
      <c r="AQ23" s="8"/>
      <c r="AR23" s="6"/>
      <c r="AS23" s="6"/>
      <c r="AT23" s="6"/>
      <c r="AU23" s="6"/>
      <c r="AV23" s="6"/>
      <c r="AW23" s="6"/>
      <c r="AX23" s="6"/>
      <c r="AY23" s="6"/>
      <c r="AZ23" s="6"/>
      <c r="BA23" s="6"/>
    </row>
    <row r="24" spans="1:53" ht="13.5">
      <c r="A24" s="1121"/>
      <c r="B24" s="973"/>
      <c r="C24" s="834" t="s">
        <v>404</v>
      </c>
      <c r="D24" s="723"/>
      <c r="E24" s="723"/>
      <c r="F24" s="724"/>
      <c r="G24" s="713" t="s">
        <v>288</v>
      </c>
      <c r="H24" s="714"/>
      <c r="I24" s="714"/>
      <c r="J24" s="714"/>
      <c r="K24" s="714"/>
      <c r="L24" s="714"/>
      <c r="M24" s="714"/>
      <c r="N24" s="714"/>
      <c r="O24" s="714"/>
      <c r="P24" s="714"/>
      <c r="Q24" s="697"/>
      <c r="R24" s="757">
        <v>0</v>
      </c>
      <c r="S24" s="758"/>
      <c r="T24" s="758"/>
      <c r="U24" s="758"/>
      <c r="V24" s="758"/>
      <c r="W24" s="758"/>
      <c r="X24" s="759"/>
      <c r="Y24" s="757"/>
      <c r="Z24" s="758"/>
      <c r="AA24" s="758"/>
      <c r="AB24" s="758"/>
      <c r="AC24" s="758"/>
      <c r="AD24" s="758"/>
      <c r="AE24" s="759"/>
      <c r="AF24" s="841" t="s">
        <v>434</v>
      </c>
      <c r="AG24" s="842"/>
      <c r="AH24" s="842"/>
      <c r="AI24" s="842"/>
      <c r="AJ24" s="842"/>
      <c r="AK24" s="842"/>
      <c r="AL24" s="1125"/>
      <c r="AM24" s="447"/>
      <c r="AN24" s="485"/>
      <c r="AO24" s="808" t="s">
        <v>591</v>
      </c>
      <c r="AP24" s="6"/>
      <c r="AQ24" s="8"/>
      <c r="AR24" s="6"/>
      <c r="AS24" s="6"/>
      <c r="AT24" s="6"/>
      <c r="AU24" s="6"/>
      <c r="AV24" s="6"/>
      <c r="AW24" s="6"/>
      <c r="AX24" s="6"/>
      <c r="AY24" s="6"/>
      <c r="AZ24" s="6"/>
      <c r="BA24" s="6"/>
    </row>
    <row r="25" spans="1:53" ht="13.5">
      <c r="A25" s="1121"/>
      <c r="B25" s="973"/>
      <c r="C25" s="725"/>
      <c r="D25" s="707"/>
      <c r="E25" s="707"/>
      <c r="F25" s="708"/>
      <c r="G25" s="722" t="s">
        <v>237</v>
      </c>
      <c r="H25" s="723"/>
      <c r="I25" s="723"/>
      <c r="J25" s="723"/>
      <c r="K25" s="723"/>
      <c r="L25" s="723"/>
      <c r="M25" s="724"/>
      <c r="N25" s="713" t="s">
        <v>433</v>
      </c>
      <c r="O25" s="714"/>
      <c r="P25" s="714"/>
      <c r="Q25" s="697"/>
      <c r="R25" s="757">
        <v>0</v>
      </c>
      <c r="S25" s="758"/>
      <c r="T25" s="758"/>
      <c r="U25" s="758"/>
      <c r="V25" s="758"/>
      <c r="W25" s="758"/>
      <c r="X25" s="759"/>
      <c r="Y25" s="757">
        <v>0</v>
      </c>
      <c r="Z25" s="758"/>
      <c r="AA25" s="758"/>
      <c r="AB25" s="758"/>
      <c r="AC25" s="758"/>
      <c r="AD25" s="758"/>
      <c r="AE25" s="759"/>
      <c r="AF25" s="841" t="str">
        <f>IF(AND(R25&gt;R24,Y25&gt;Y24),"OK","NG")</f>
        <v>NG</v>
      </c>
      <c r="AG25" s="842"/>
      <c r="AH25" s="842"/>
      <c r="AI25" s="842"/>
      <c r="AJ25" s="842"/>
      <c r="AK25" s="842"/>
      <c r="AL25" s="1125"/>
      <c r="AM25" s="447"/>
      <c r="AN25" s="485"/>
      <c r="AO25" s="985"/>
      <c r="AP25" s="6"/>
      <c r="AQ25" s="8"/>
      <c r="AR25" s="6"/>
      <c r="AS25" s="6"/>
      <c r="AT25" s="6"/>
      <c r="AU25" s="6"/>
      <c r="AV25" s="6"/>
      <c r="AW25" s="6"/>
      <c r="AX25" s="6"/>
      <c r="AY25" s="6"/>
      <c r="AZ25" s="6"/>
      <c r="BA25" s="6"/>
    </row>
    <row r="26" spans="1:53" ht="14.25" thickBot="1">
      <c r="A26" s="1121"/>
      <c r="B26" s="973"/>
      <c r="C26" s="1131"/>
      <c r="D26" s="1132"/>
      <c r="E26" s="1132"/>
      <c r="F26" s="1133"/>
      <c r="G26" s="1131"/>
      <c r="H26" s="1132"/>
      <c r="I26" s="1132"/>
      <c r="J26" s="1132"/>
      <c r="K26" s="1132"/>
      <c r="L26" s="1132"/>
      <c r="M26" s="1133"/>
      <c r="N26" s="1102" t="s">
        <v>298</v>
      </c>
      <c r="O26" s="1103"/>
      <c r="P26" s="1103"/>
      <c r="Q26" s="1107"/>
      <c r="R26" s="393" t="s">
        <v>295</v>
      </c>
      <c r="S26" s="740"/>
      <c r="T26" s="740"/>
      <c r="U26" s="1137"/>
      <c r="V26" s="740"/>
      <c r="W26" s="392" t="s">
        <v>209</v>
      </c>
      <c r="X26" s="182"/>
      <c r="Y26" s="393" t="s">
        <v>436</v>
      </c>
      <c r="Z26" s="740"/>
      <c r="AA26" s="740"/>
      <c r="AB26" s="1137"/>
      <c r="AC26" s="740"/>
      <c r="AD26" s="392" t="s">
        <v>209</v>
      </c>
      <c r="AE26" s="182"/>
      <c r="AF26" s="1138" t="s">
        <v>437</v>
      </c>
      <c r="AG26" s="1139"/>
      <c r="AH26" s="1139"/>
      <c r="AI26" s="1139"/>
      <c r="AJ26" s="1139"/>
      <c r="AK26" s="1139"/>
      <c r="AL26" s="1140"/>
      <c r="AM26" s="447"/>
      <c r="AN26" s="485"/>
      <c r="AO26" s="459"/>
      <c r="AP26" s="6"/>
      <c r="AQ26" s="8"/>
      <c r="AR26" s="6"/>
      <c r="AS26" s="6"/>
      <c r="AT26" s="6"/>
      <c r="AU26" s="6"/>
      <c r="AV26" s="6"/>
      <c r="AW26" s="6"/>
      <c r="AX26" s="6"/>
      <c r="AY26" s="6"/>
      <c r="AZ26" s="6"/>
      <c r="BA26" s="6"/>
    </row>
    <row r="27" spans="1:53" ht="15.75" customHeight="1" thickTop="1">
      <c r="A27" s="1121"/>
      <c r="B27" s="973"/>
      <c r="C27" s="604"/>
      <c r="D27" s="528"/>
      <c r="E27" s="528"/>
      <c r="F27" s="528"/>
      <c r="G27" s="528"/>
      <c r="H27" s="528"/>
      <c r="I27" s="528"/>
      <c r="J27" s="528"/>
      <c r="K27" s="528"/>
      <c r="L27" s="528"/>
      <c r="M27" s="528"/>
      <c r="N27" s="528"/>
      <c r="O27" s="528"/>
      <c r="P27" s="528"/>
      <c r="Q27" s="590"/>
      <c r="R27" s="585"/>
      <c r="S27" s="585"/>
      <c r="T27" s="1134" t="s">
        <v>592</v>
      </c>
      <c r="U27" s="1134"/>
      <c r="V27" s="1134"/>
      <c r="W27" s="605"/>
      <c r="X27" s="606"/>
      <c r="Y27" s="605"/>
      <c r="Z27" s="605"/>
      <c r="AA27" s="1134" t="s">
        <v>593</v>
      </c>
      <c r="AB27" s="1134"/>
      <c r="AC27" s="1134"/>
      <c r="AD27" s="605"/>
      <c r="AE27" s="606"/>
      <c r="AF27" s="709" t="s">
        <v>252</v>
      </c>
      <c r="AG27" s="706"/>
      <c r="AH27" s="706"/>
      <c r="AI27" s="706"/>
      <c r="AJ27" s="706"/>
      <c r="AK27" s="706"/>
      <c r="AL27" s="705"/>
      <c r="AM27" s="193" t="s">
        <v>72</v>
      </c>
      <c r="AN27" s="141" t="s">
        <v>546</v>
      </c>
      <c r="AO27" s="194" t="s">
        <v>74</v>
      </c>
      <c r="AP27" s="6"/>
      <c r="AQ27" s="6"/>
      <c r="AR27" s="6"/>
      <c r="AS27" s="6"/>
      <c r="AT27" s="6"/>
      <c r="AU27" s="6"/>
      <c r="AV27" s="6"/>
      <c r="AW27" s="6"/>
      <c r="AX27" s="6"/>
      <c r="AY27" s="6"/>
      <c r="AZ27" s="6"/>
      <c r="BA27" s="6"/>
    </row>
    <row r="28" spans="1:53" ht="13.5">
      <c r="A28" s="1121"/>
      <c r="B28" s="973"/>
      <c r="C28" s="722" t="s">
        <v>251</v>
      </c>
      <c r="D28" s="723"/>
      <c r="E28" s="723"/>
      <c r="F28" s="723"/>
      <c r="G28" s="723"/>
      <c r="H28" s="723"/>
      <c r="I28" s="723"/>
      <c r="J28" s="724"/>
      <c r="K28" s="713" t="s">
        <v>284</v>
      </c>
      <c r="L28" s="714"/>
      <c r="M28" s="714"/>
      <c r="N28" s="714"/>
      <c r="O28" s="714"/>
      <c r="P28" s="714"/>
      <c r="Q28" s="697"/>
      <c r="R28" s="757">
        <v>0</v>
      </c>
      <c r="S28" s="758"/>
      <c r="T28" s="758"/>
      <c r="U28" s="758"/>
      <c r="V28" s="758"/>
      <c r="W28" s="758"/>
      <c r="X28" s="759"/>
      <c r="Y28" s="757">
        <v>0</v>
      </c>
      <c r="Z28" s="758"/>
      <c r="AA28" s="758"/>
      <c r="AB28" s="758"/>
      <c r="AC28" s="758"/>
      <c r="AD28" s="758"/>
      <c r="AE28" s="759"/>
      <c r="AF28" s="841" t="s">
        <v>580</v>
      </c>
      <c r="AG28" s="842"/>
      <c r="AH28" s="842"/>
      <c r="AI28" s="842"/>
      <c r="AJ28" s="842"/>
      <c r="AK28" s="842"/>
      <c r="AL28" s="1125"/>
      <c r="AM28" s="607"/>
      <c r="AN28" s="1071"/>
      <c r="AO28" s="445"/>
      <c r="AP28" s="6"/>
      <c r="AQ28" s="6"/>
      <c r="AR28" s="6"/>
      <c r="AS28" s="6"/>
      <c r="AT28" s="6"/>
      <c r="AU28" s="6"/>
      <c r="AV28" s="6"/>
      <c r="AW28" s="6"/>
      <c r="AX28" s="6"/>
      <c r="AY28" s="6"/>
      <c r="AZ28" s="6"/>
      <c r="BA28" s="6"/>
    </row>
    <row r="29" spans="1:53" ht="13.5">
      <c r="A29" s="1121"/>
      <c r="B29" s="973"/>
      <c r="C29" s="709"/>
      <c r="D29" s="706"/>
      <c r="E29" s="706"/>
      <c r="F29" s="706"/>
      <c r="G29" s="706"/>
      <c r="H29" s="706"/>
      <c r="I29" s="706"/>
      <c r="J29" s="705"/>
      <c r="K29" s="713" t="s">
        <v>285</v>
      </c>
      <c r="L29" s="714"/>
      <c r="M29" s="714"/>
      <c r="N29" s="714"/>
      <c r="O29" s="714"/>
      <c r="P29" s="714"/>
      <c r="Q29" s="697"/>
      <c r="R29" s="757">
        <v>0</v>
      </c>
      <c r="S29" s="758"/>
      <c r="T29" s="758"/>
      <c r="U29" s="758"/>
      <c r="V29" s="758"/>
      <c r="W29" s="758"/>
      <c r="X29" s="759"/>
      <c r="Y29" s="757">
        <v>0</v>
      </c>
      <c r="Z29" s="758"/>
      <c r="AA29" s="758"/>
      <c r="AB29" s="758"/>
      <c r="AC29" s="758"/>
      <c r="AD29" s="758"/>
      <c r="AE29" s="759"/>
      <c r="AF29" s="841" t="s">
        <v>588</v>
      </c>
      <c r="AG29" s="842"/>
      <c r="AH29" s="842"/>
      <c r="AI29" s="842"/>
      <c r="AJ29" s="842"/>
      <c r="AK29" s="842"/>
      <c r="AL29" s="1125"/>
      <c r="AM29" s="608"/>
      <c r="AN29" s="1011"/>
      <c r="AO29" s="808" t="s">
        <v>589</v>
      </c>
      <c r="AP29" s="6"/>
      <c r="AQ29" s="6"/>
      <c r="AR29" s="6"/>
      <c r="AS29" s="6"/>
      <c r="AT29" s="6"/>
      <c r="AU29" s="6"/>
      <c r="AV29" s="6"/>
      <c r="AW29" s="6"/>
      <c r="AX29" s="6"/>
      <c r="AY29" s="6"/>
      <c r="AZ29" s="6"/>
      <c r="BA29" s="6"/>
    </row>
    <row r="30" spans="1:53" ht="14.25">
      <c r="A30" s="1121"/>
      <c r="B30" s="973"/>
      <c r="C30" s="834" t="s">
        <v>400</v>
      </c>
      <c r="D30" s="723"/>
      <c r="E30" s="723"/>
      <c r="F30" s="724"/>
      <c r="G30" s="713" t="s">
        <v>401</v>
      </c>
      <c r="H30" s="714"/>
      <c r="I30" s="714"/>
      <c r="J30" s="714"/>
      <c r="K30" s="714"/>
      <c r="L30" s="714"/>
      <c r="M30" s="714"/>
      <c r="N30" s="714"/>
      <c r="O30" s="714"/>
      <c r="P30" s="714"/>
      <c r="Q30" s="697"/>
      <c r="R30" s="811">
        <v>0</v>
      </c>
      <c r="S30" s="812"/>
      <c r="T30" s="812"/>
      <c r="U30" s="812"/>
      <c r="V30" s="812"/>
      <c r="W30" s="812"/>
      <c r="X30" s="813"/>
      <c r="Y30" s="811">
        <v>0</v>
      </c>
      <c r="Z30" s="812"/>
      <c r="AA30" s="812"/>
      <c r="AB30" s="812"/>
      <c r="AC30" s="812"/>
      <c r="AD30" s="812"/>
      <c r="AE30" s="813"/>
      <c r="AF30" s="841" t="s">
        <v>590</v>
      </c>
      <c r="AG30" s="842"/>
      <c r="AH30" s="842"/>
      <c r="AI30" s="842">
        <f>AI15</f>
        <v>0.39</v>
      </c>
      <c r="AJ30" s="842"/>
      <c r="AK30" s="842"/>
      <c r="AL30" s="1125"/>
      <c r="AM30" s="608"/>
      <c r="AN30" s="609"/>
      <c r="AO30" s="809"/>
      <c r="AP30" s="6"/>
      <c r="AQ30" s="6"/>
      <c r="AR30" s="6"/>
      <c r="AS30" s="6"/>
      <c r="AT30" s="6"/>
      <c r="AU30" s="6"/>
      <c r="AV30" s="6"/>
      <c r="AW30" s="6"/>
      <c r="AX30" s="6"/>
      <c r="AY30" s="6"/>
      <c r="AZ30" s="6"/>
      <c r="BA30" s="6"/>
    </row>
    <row r="31" spans="1:53" ht="13.5">
      <c r="A31" s="1121"/>
      <c r="B31" s="973"/>
      <c r="C31" s="725"/>
      <c r="D31" s="1127"/>
      <c r="E31" s="1127"/>
      <c r="F31" s="708"/>
      <c r="G31" s="834" t="s">
        <v>402</v>
      </c>
      <c r="H31" s="723"/>
      <c r="I31" s="723"/>
      <c r="J31" s="723"/>
      <c r="K31" s="723"/>
      <c r="L31" s="723"/>
      <c r="M31" s="724"/>
      <c r="N31" s="713" t="s">
        <v>239</v>
      </c>
      <c r="O31" s="714"/>
      <c r="P31" s="714"/>
      <c r="Q31" s="697"/>
      <c r="R31" s="796">
        <v>0</v>
      </c>
      <c r="S31" s="797"/>
      <c r="T31" s="797"/>
      <c r="U31" s="797"/>
      <c r="V31" s="797"/>
      <c r="W31" s="797"/>
      <c r="X31" s="798"/>
      <c r="Y31" s="796">
        <v>0</v>
      </c>
      <c r="Z31" s="797"/>
      <c r="AA31" s="797"/>
      <c r="AB31" s="797"/>
      <c r="AC31" s="797"/>
      <c r="AD31" s="797"/>
      <c r="AE31" s="798"/>
      <c r="AF31" s="841" t="s">
        <v>577</v>
      </c>
      <c r="AG31" s="842"/>
      <c r="AH31" s="842"/>
      <c r="AI31" s="1119">
        <f>AI16</f>
        <v>100</v>
      </c>
      <c r="AJ31" s="842"/>
      <c r="AK31" s="842"/>
      <c r="AL31" s="1125"/>
      <c r="AM31" s="608"/>
      <c r="AN31" s="1071"/>
      <c r="AO31" s="809"/>
      <c r="AP31" s="6"/>
      <c r="AQ31" s="6"/>
      <c r="AR31" s="6"/>
      <c r="AS31" s="6"/>
      <c r="AT31" s="6"/>
      <c r="AU31" s="6"/>
      <c r="AV31" s="6"/>
      <c r="AW31" s="6"/>
      <c r="AX31" s="6"/>
      <c r="AY31" s="6"/>
      <c r="AZ31" s="6"/>
      <c r="BA31" s="6"/>
    </row>
    <row r="32" spans="1:53" ht="13.5">
      <c r="A32" s="1121"/>
      <c r="B32" s="973"/>
      <c r="C32" s="709"/>
      <c r="D32" s="706"/>
      <c r="E32" s="706"/>
      <c r="F32" s="705"/>
      <c r="G32" s="709"/>
      <c r="H32" s="706"/>
      <c r="I32" s="706"/>
      <c r="J32" s="706"/>
      <c r="K32" s="706"/>
      <c r="L32" s="706"/>
      <c r="M32" s="705"/>
      <c r="N32" s="713" t="s">
        <v>240</v>
      </c>
      <c r="O32" s="714"/>
      <c r="P32" s="714"/>
      <c r="Q32" s="697"/>
      <c r="R32" s="796">
        <v>0</v>
      </c>
      <c r="S32" s="797"/>
      <c r="T32" s="797"/>
      <c r="U32" s="797"/>
      <c r="V32" s="797"/>
      <c r="W32" s="797"/>
      <c r="X32" s="798"/>
      <c r="Y32" s="796">
        <v>0</v>
      </c>
      <c r="Z32" s="797"/>
      <c r="AA32" s="797"/>
      <c r="AB32" s="797"/>
      <c r="AC32" s="797"/>
      <c r="AD32" s="797"/>
      <c r="AE32" s="798"/>
      <c r="AF32" s="841" t="s">
        <v>579</v>
      </c>
      <c r="AG32" s="842"/>
      <c r="AH32" s="842"/>
      <c r="AI32" s="1119">
        <f>AI17</f>
        <v>180</v>
      </c>
      <c r="AJ32" s="842"/>
      <c r="AK32" s="842"/>
      <c r="AL32" s="1125"/>
      <c r="AM32" s="608"/>
      <c r="AN32" s="1011"/>
      <c r="AO32" s="809"/>
      <c r="AP32" s="6"/>
      <c r="AQ32" s="6"/>
      <c r="AR32" s="6"/>
      <c r="AS32" s="6"/>
      <c r="AT32" s="6"/>
      <c r="AU32" s="6"/>
      <c r="AV32" s="6"/>
      <c r="AW32" s="6"/>
      <c r="AX32" s="6"/>
      <c r="AY32" s="6"/>
      <c r="AZ32" s="6"/>
      <c r="BA32" s="6"/>
    </row>
    <row r="33" spans="1:53" ht="13.5">
      <c r="A33" s="1121"/>
      <c r="B33" s="973"/>
      <c r="C33" s="722" t="s">
        <v>287</v>
      </c>
      <c r="D33" s="723"/>
      <c r="E33" s="723"/>
      <c r="F33" s="724"/>
      <c r="G33" s="1128" t="s">
        <v>286</v>
      </c>
      <c r="H33" s="1129"/>
      <c r="I33" s="1129"/>
      <c r="J33" s="1129"/>
      <c r="K33" s="1129"/>
      <c r="L33" s="1129"/>
      <c r="M33" s="1129"/>
      <c r="N33" s="1129"/>
      <c r="O33" s="1129"/>
      <c r="P33" s="1129"/>
      <c r="Q33" s="1130"/>
      <c r="R33" s="796">
        <v>5</v>
      </c>
      <c r="S33" s="797"/>
      <c r="T33" s="797"/>
      <c r="U33" s="797"/>
      <c r="V33" s="797"/>
      <c r="W33" s="797"/>
      <c r="X33" s="798"/>
      <c r="Y33" s="796">
        <v>2</v>
      </c>
      <c r="Z33" s="797"/>
      <c r="AA33" s="797"/>
      <c r="AB33" s="797"/>
      <c r="AC33" s="797"/>
      <c r="AD33" s="797"/>
      <c r="AE33" s="798"/>
      <c r="AF33" s="841" t="str">
        <f>IF(AND(R33&gt;'曲げ'!W28,ABS(せん!Y33)&gt;ABS('曲げ'!AB28)),"OK","NG")</f>
        <v>NG</v>
      </c>
      <c r="AG33" s="842"/>
      <c r="AH33" s="842"/>
      <c r="AI33" s="842"/>
      <c r="AJ33" s="842"/>
      <c r="AK33" s="842"/>
      <c r="AL33" s="1125"/>
      <c r="AM33" s="447"/>
      <c r="AN33" s="485"/>
      <c r="AO33" s="809"/>
      <c r="AP33" s="6"/>
      <c r="AQ33" s="6"/>
      <c r="AR33" s="6"/>
      <c r="AS33" s="6"/>
      <c r="AT33" s="6"/>
      <c r="AU33" s="6"/>
      <c r="AV33" s="6"/>
      <c r="AW33" s="6"/>
      <c r="AX33" s="6"/>
      <c r="AY33" s="6"/>
      <c r="AZ33" s="6"/>
      <c r="BA33" s="6"/>
    </row>
    <row r="34" spans="1:53" ht="13.5">
      <c r="A34" s="1121"/>
      <c r="B34" s="973"/>
      <c r="C34" s="709"/>
      <c r="D34" s="706"/>
      <c r="E34" s="706"/>
      <c r="F34" s="705"/>
      <c r="G34" s="713" t="s">
        <v>292</v>
      </c>
      <c r="H34" s="714"/>
      <c r="I34" s="714"/>
      <c r="J34" s="714"/>
      <c r="K34" s="714"/>
      <c r="L34" s="714"/>
      <c r="M34" s="714"/>
      <c r="N34" s="714"/>
      <c r="O34" s="714"/>
      <c r="P34" s="714"/>
      <c r="Q34" s="697"/>
      <c r="R34" s="796">
        <v>0</v>
      </c>
      <c r="S34" s="797"/>
      <c r="T34" s="797"/>
      <c r="U34" s="797"/>
      <c r="V34" s="797"/>
      <c r="W34" s="797"/>
      <c r="X34" s="798"/>
      <c r="Y34" s="796">
        <v>0</v>
      </c>
      <c r="Z34" s="797"/>
      <c r="AA34" s="797"/>
      <c r="AB34" s="797"/>
      <c r="AC34" s="797"/>
      <c r="AD34" s="797"/>
      <c r="AE34" s="798"/>
      <c r="AF34" s="841" t="str">
        <f>IF(AND(R34&gt;'曲げ'!W28,ABS(せん!Y34)&gt;ABS('曲げ'!AB28)),"OK","NG")</f>
        <v>NG</v>
      </c>
      <c r="AG34" s="842"/>
      <c r="AH34" s="842"/>
      <c r="AI34" s="842"/>
      <c r="AJ34" s="842"/>
      <c r="AK34" s="842"/>
      <c r="AL34" s="1125"/>
      <c r="AM34" s="447"/>
      <c r="AN34" s="485"/>
      <c r="AO34" s="809"/>
      <c r="AP34" s="6"/>
      <c r="AQ34" s="6"/>
      <c r="AR34" s="6"/>
      <c r="AS34" s="6"/>
      <c r="AT34" s="6"/>
      <c r="AU34" s="6"/>
      <c r="AV34" s="6"/>
      <c r="AW34" s="6"/>
      <c r="AX34" s="6"/>
      <c r="AY34" s="6"/>
      <c r="AZ34" s="6"/>
      <c r="BA34" s="6"/>
    </row>
    <row r="35" spans="1:53" ht="13.5">
      <c r="A35" s="1121"/>
      <c r="B35" s="973"/>
      <c r="C35" s="834" t="s">
        <v>403</v>
      </c>
      <c r="D35" s="723"/>
      <c r="E35" s="723"/>
      <c r="F35" s="724"/>
      <c r="G35" s="713" t="s">
        <v>288</v>
      </c>
      <c r="H35" s="714"/>
      <c r="I35" s="714"/>
      <c r="J35" s="714"/>
      <c r="K35" s="714"/>
      <c r="L35" s="714"/>
      <c r="M35" s="714"/>
      <c r="N35" s="714"/>
      <c r="O35" s="714"/>
      <c r="P35" s="714"/>
      <c r="Q35" s="697"/>
      <c r="R35" s="757">
        <v>0</v>
      </c>
      <c r="S35" s="758"/>
      <c r="T35" s="758"/>
      <c r="U35" s="758"/>
      <c r="V35" s="758"/>
      <c r="W35" s="758"/>
      <c r="X35" s="759"/>
      <c r="Y35" s="757"/>
      <c r="Z35" s="758"/>
      <c r="AA35" s="758"/>
      <c r="AB35" s="758"/>
      <c r="AC35" s="758"/>
      <c r="AD35" s="758"/>
      <c r="AE35" s="759"/>
      <c r="AF35" s="841" t="s">
        <v>434</v>
      </c>
      <c r="AG35" s="842"/>
      <c r="AH35" s="842"/>
      <c r="AI35" s="842"/>
      <c r="AJ35" s="842"/>
      <c r="AK35" s="842"/>
      <c r="AL35" s="1125"/>
      <c r="AM35" s="447"/>
      <c r="AN35" s="827"/>
      <c r="AO35" s="809"/>
      <c r="AP35" s="6"/>
      <c r="AQ35" s="6"/>
      <c r="AR35" s="6"/>
      <c r="AS35" s="6"/>
      <c r="AT35" s="6"/>
      <c r="AU35" s="6"/>
      <c r="AV35" s="6"/>
      <c r="AW35" s="6"/>
      <c r="AX35" s="6"/>
      <c r="AY35" s="6"/>
      <c r="AZ35" s="6"/>
      <c r="BA35" s="6"/>
    </row>
    <row r="36" spans="1:53" ht="13.5">
      <c r="A36" s="1121"/>
      <c r="B36" s="973"/>
      <c r="C36" s="725"/>
      <c r="D36" s="707"/>
      <c r="E36" s="707"/>
      <c r="F36" s="708"/>
      <c r="G36" s="713" t="s">
        <v>289</v>
      </c>
      <c r="H36" s="714"/>
      <c r="I36" s="714"/>
      <c r="J36" s="714"/>
      <c r="K36" s="714"/>
      <c r="L36" s="714"/>
      <c r="M36" s="714"/>
      <c r="N36" s="714"/>
      <c r="O36" s="714"/>
      <c r="P36" s="714"/>
      <c r="Q36" s="697"/>
      <c r="R36" s="757">
        <v>0</v>
      </c>
      <c r="S36" s="758"/>
      <c r="T36" s="758"/>
      <c r="U36" s="758"/>
      <c r="V36" s="758"/>
      <c r="W36" s="758"/>
      <c r="X36" s="759"/>
      <c r="Y36" s="757"/>
      <c r="Z36" s="758"/>
      <c r="AA36" s="758"/>
      <c r="AB36" s="758"/>
      <c r="AC36" s="758"/>
      <c r="AD36" s="758"/>
      <c r="AE36" s="759"/>
      <c r="AF36" s="841" t="s">
        <v>435</v>
      </c>
      <c r="AG36" s="842"/>
      <c r="AH36" s="842"/>
      <c r="AI36" s="842"/>
      <c r="AJ36" s="842"/>
      <c r="AK36" s="842"/>
      <c r="AL36" s="1125"/>
      <c r="AM36" s="447"/>
      <c r="AN36" s="801"/>
      <c r="AO36" s="809"/>
      <c r="AP36" s="6"/>
      <c r="AQ36" s="6"/>
      <c r="AR36" s="6"/>
      <c r="AS36" s="6"/>
      <c r="AT36" s="6"/>
      <c r="AU36" s="6"/>
      <c r="AV36" s="6"/>
      <c r="AW36" s="6"/>
      <c r="AX36" s="6"/>
      <c r="AY36" s="6"/>
      <c r="AZ36" s="6"/>
      <c r="BA36" s="6"/>
    </row>
    <row r="37" spans="1:53" ht="13.5">
      <c r="A37" s="1121"/>
      <c r="B37" s="973"/>
      <c r="C37" s="725"/>
      <c r="D37" s="707"/>
      <c r="E37" s="707"/>
      <c r="F37" s="708"/>
      <c r="G37" s="1111" t="s">
        <v>237</v>
      </c>
      <c r="H37" s="1111"/>
      <c r="I37" s="1111"/>
      <c r="J37" s="1111"/>
      <c r="K37" s="1111"/>
      <c r="L37" s="1111"/>
      <c r="M37" s="1112"/>
      <c r="N37" s="713" t="s">
        <v>433</v>
      </c>
      <c r="O37" s="714"/>
      <c r="P37" s="714"/>
      <c r="Q37" s="697"/>
      <c r="R37" s="757">
        <v>0</v>
      </c>
      <c r="S37" s="758"/>
      <c r="T37" s="758"/>
      <c r="U37" s="758"/>
      <c r="V37" s="758"/>
      <c r="W37" s="758"/>
      <c r="X37" s="759"/>
      <c r="Y37" s="757"/>
      <c r="Z37" s="758"/>
      <c r="AA37" s="758"/>
      <c r="AB37" s="758"/>
      <c r="AC37" s="758"/>
      <c r="AD37" s="758"/>
      <c r="AE37" s="759"/>
      <c r="AF37" s="841" t="str">
        <f>IF(AND(R37&gt;R35,R37&gt;R36,Y37&gt;Y35,Y37&gt;Y36),"OK","NG")</f>
        <v>NG</v>
      </c>
      <c r="AG37" s="842"/>
      <c r="AH37" s="842"/>
      <c r="AI37" s="842"/>
      <c r="AJ37" s="842"/>
      <c r="AK37" s="842"/>
      <c r="AL37" s="1125"/>
      <c r="AM37" s="447"/>
      <c r="AN37" s="485"/>
      <c r="AO37" s="985"/>
      <c r="AP37" s="6"/>
      <c r="AQ37" s="6"/>
      <c r="AR37" s="6"/>
      <c r="AS37" s="6"/>
      <c r="AT37" s="6"/>
      <c r="AU37" s="6"/>
      <c r="AV37" s="6"/>
      <c r="AW37" s="6"/>
      <c r="AX37" s="6"/>
      <c r="AY37" s="6"/>
      <c r="AZ37" s="6"/>
      <c r="BA37" s="6"/>
    </row>
    <row r="38" spans="1:53" ht="13.5">
      <c r="A38" s="1121"/>
      <c r="B38" s="973"/>
      <c r="C38" s="709"/>
      <c r="D38" s="706"/>
      <c r="E38" s="706"/>
      <c r="F38" s="705"/>
      <c r="G38" s="838"/>
      <c r="H38" s="838"/>
      <c r="I38" s="838"/>
      <c r="J38" s="838"/>
      <c r="K38" s="838"/>
      <c r="L38" s="838"/>
      <c r="M38" s="839"/>
      <c r="N38" s="713" t="s">
        <v>238</v>
      </c>
      <c r="O38" s="714"/>
      <c r="P38" s="714"/>
      <c r="Q38" s="697"/>
      <c r="R38" s="71" t="s">
        <v>295</v>
      </c>
      <c r="S38" s="1135"/>
      <c r="T38" s="733"/>
      <c r="U38" s="390" t="s">
        <v>517</v>
      </c>
      <c r="V38" s="1135"/>
      <c r="W38" s="733"/>
      <c r="X38" s="734"/>
      <c r="Y38" s="71" t="s">
        <v>295</v>
      </c>
      <c r="Z38" s="1135"/>
      <c r="AA38" s="733"/>
      <c r="AB38" s="390" t="s">
        <v>517</v>
      </c>
      <c r="AC38" s="1135"/>
      <c r="AD38" s="733"/>
      <c r="AE38" s="734"/>
      <c r="AF38" s="841" t="s">
        <v>180</v>
      </c>
      <c r="AG38" s="842"/>
      <c r="AH38" s="842"/>
      <c r="AI38" s="842"/>
      <c r="AJ38" s="842"/>
      <c r="AK38" s="842"/>
      <c r="AL38" s="1125"/>
      <c r="AM38" s="447"/>
      <c r="AN38" s="485"/>
      <c r="AO38" s="459"/>
      <c r="AP38" s="6"/>
      <c r="AQ38" s="6"/>
      <c r="AR38" s="6"/>
      <c r="AS38" s="6"/>
      <c r="AT38" s="6"/>
      <c r="AU38" s="6"/>
      <c r="AV38" s="6"/>
      <c r="AW38" s="6"/>
      <c r="AX38" s="6"/>
      <c r="AY38" s="6"/>
      <c r="AZ38" s="6"/>
      <c r="BA38" s="6"/>
    </row>
    <row r="39" spans="1:53" ht="13.5">
      <c r="A39" s="1121"/>
      <c r="B39" s="973"/>
      <c r="C39" s="834" t="s">
        <v>404</v>
      </c>
      <c r="D39" s="723"/>
      <c r="E39" s="723"/>
      <c r="F39" s="724"/>
      <c r="G39" s="713" t="s">
        <v>288</v>
      </c>
      <c r="H39" s="714"/>
      <c r="I39" s="714"/>
      <c r="J39" s="714"/>
      <c r="K39" s="714"/>
      <c r="L39" s="714"/>
      <c r="M39" s="714"/>
      <c r="N39" s="714"/>
      <c r="O39" s="714"/>
      <c r="P39" s="714"/>
      <c r="Q39" s="697"/>
      <c r="R39" s="757"/>
      <c r="S39" s="758"/>
      <c r="T39" s="758"/>
      <c r="U39" s="758"/>
      <c r="V39" s="758"/>
      <c r="W39" s="758"/>
      <c r="X39" s="759"/>
      <c r="Y39" s="757"/>
      <c r="Z39" s="758"/>
      <c r="AA39" s="758"/>
      <c r="AB39" s="758"/>
      <c r="AC39" s="758"/>
      <c r="AD39" s="758"/>
      <c r="AE39" s="759"/>
      <c r="AF39" s="841" t="s">
        <v>434</v>
      </c>
      <c r="AG39" s="842"/>
      <c r="AH39" s="842"/>
      <c r="AI39" s="842"/>
      <c r="AJ39" s="842"/>
      <c r="AK39" s="842"/>
      <c r="AL39" s="1125"/>
      <c r="AM39" s="447"/>
      <c r="AN39" s="485"/>
      <c r="AO39" s="808" t="s">
        <v>591</v>
      </c>
      <c r="AP39" s="6"/>
      <c r="AQ39" s="6"/>
      <c r="AR39" s="6"/>
      <c r="AS39" s="6"/>
      <c r="AT39" s="6"/>
      <c r="AU39" s="6"/>
      <c r="AV39" s="6"/>
      <c r="AW39" s="6"/>
      <c r="AX39" s="6"/>
      <c r="AY39" s="6"/>
      <c r="AZ39" s="6"/>
      <c r="BA39" s="6"/>
    </row>
    <row r="40" spans="1:53" ht="13.5">
      <c r="A40" s="530"/>
      <c r="B40" s="528"/>
      <c r="C40" s="725"/>
      <c r="D40" s="707"/>
      <c r="E40" s="707"/>
      <c r="F40" s="708"/>
      <c r="G40" s="722" t="s">
        <v>237</v>
      </c>
      <c r="H40" s="723"/>
      <c r="I40" s="723"/>
      <c r="J40" s="723"/>
      <c r="K40" s="723"/>
      <c r="L40" s="723"/>
      <c r="M40" s="724"/>
      <c r="N40" s="713" t="s">
        <v>433</v>
      </c>
      <c r="O40" s="714"/>
      <c r="P40" s="714"/>
      <c r="Q40" s="697"/>
      <c r="R40" s="757"/>
      <c r="S40" s="758"/>
      <c r="T40" s="758"/>
      <c r="U40" s="758"/>
      <c r="V40" s="758"/>
      <c r="W40" s="758"/>
      <c r="X40" s="759"/>
      <c r="Y40" s="757"/>
      <c r="Z40" s="758"/>
      <c r="AA40" s="758"/>
      <c r="AB40" s="758"/>
      <c r="AC40" s="758"/>
      <c r="AD40" s="758"/>
      <c r="AE40" s="759"/>
      <c r="AF40" s="841" t="str">
        <f>IF(AND(R40&gt;R39,Y40&gt;Y39),"OK","NG")</f>
        <v>NG</v>
      </c>
      <c r="AG40" s="842"/>
      <c r="AH40" s="842"/>
      <c r="AI40" s="842"/>
      <c r="AJ40" s="842"/>
      <c r="AK40" s="842"/>
      <c r="AL40" s="1125"/>
      <c r="AM40" s="447"/>
      <c r="AN40" s="485"/>
      <c r="AO40" s="985"/>
      <c r="AP40" s="6"/>
      <c r="AQ40" s="6"/>
      <c r="AR40" s="6"/>
      <c r="AS40" s="6"/>
      <c r="AT40" s="6"/>
      <c r="AU40" s="6"/>
      <c r="AV40" s="6"/>
      <c r="AW40" s="6"/>
      <c r="AX40" s="6"/>
      <c r="AY40" s="6"/>
      <c r="AZ40" s="6"/>
      <c r="BA40" s="6"/>
    </row>
    <row r="41" spans="1:53" ht="14.25" thickBot="1">
      <c r="A41" s="610"/>
      <c r="B41" s="611"/>
      <c r="C41" s="1131"/>
      <c r="D41" s="1132"/>
      <c r="E41" s="1132"/>
      <c r="F41" s="1133"/>
      <c r="G41" s="1131"/>
      <c r="H41" s="1132"/>
      <c r="I41" s="1132"/>
      <c r="J41" s="1132"/>
      <c r="K41" s="1132"/>
      <c r="L41" s="1132"/>
      <c r="M41" s="1133"/>
      <c r="N41" s="1102" t="s">
        <v>298</v>
      </c>
      <c r="O41" s="1103"/>
      <c r="P41" s="1103"/>
      <c r="Q41" s="1107"/>
      <c r="R41" s="393" t="s">
        <v>295</v>
      </c>
      <c r="S41" s="740"/>
      <c r="T41" s="740"/>
      <c r="U41" s="1137"/>
      <c r="V41" s="740"/>
      <c r="W41" s="392" t="s">
        <v>209</v>
      </c>
      <c r="X41" s="182"/>
      <c r="Y41" s="393" t="s">
        <v>436</v>
      </c>
      <c r="Z41" s="740"/>
      <c r="AA41" s="740"/>
      <c r="AB41" s="1137"/>
      <c r="AC41" s="740"/>
      <c r="AD41" s="392" t="s">
        <v>209</v>
      </c>
      <c r="AE41" s="182"/>
      <c r="AF41" s="1138" t="s">
        <v>437</v>
      </c>
      <c r="AG41" s="1139"/>
      <c r="AH41" s="1139"/>
      <c r="AI41" s="1139"/>
      <c r="AJ41" s="1139"/>
      <c r="AK41" s="1139"/>
      <c r="AL41" s="1140"/>
      <c r="AM41" s="460"/>
      <c r="AN41" s="487"/>
      <c r="AO41" s="461"/>
      <c r="AP41" s="6"/>
      <c r="AQ41" s="6"/>
      <c r="AR41" s="6"/>
      <c r="AS41" s="6"/>
      <c r="AT41" s="6"/>
      <c r="AU41" s="6"/>
      <c r="AV41" s="6"/>
      <c r="AW41" s="6"/>
      <c r="AX41" s="6"/>
      <c r="AY41" s="6"/>
      <c r="AZ41" s="6"/>
      <c r="BA41" s="6"/>
    </row>
    <row r="42" spans="1:53" ht="14.25" thickTop="1">
      <c r="A42" s="530"/>
      <c r="B42" s="528"/>
      <c r="C42" s="528"/>
      <c r="D42" s="528"/>
      <c r="E42" s="528"/>
      <c r="F42" s="528"/>
      <c r="G42" s="528"/>
      <c r="H42" s="528"/>
      <c r="I42" s="528"/>
      <c r="J42" s="528"/>
      <c r="K42" s="528"/>
      <c r="L42" s="528"/>
      <c r="M42" s="528"/>
      <c r="N42" s="528"/>
      <c r="O42" s="528"/>
      <c r="P42" s="528"/>
      <c r="Q42" s="528"/>
      <c r="R42" s="528"/>
      <c r="S42" s="528"/>
      <c r="T42" s="528"/>
      <c r="U42" s="528"/>
      <c r="V42" s="528"/>
      <c r="W42" s="528"/>
      <c r="X42" s="528"/>
      <c r="Y42" s="528"/>
      <c r="Z42" s="528"/>
      <c r="AA42" s="528"/>
      <c r="AB42" s="528"/>
      <c r="AC42" s="528"/>
      <c r="AD42" s="528"/>
      <c r="AE42" s="528"/>
      <c r="AF42" s="528"/>
      <c r="AG42" s="528"/>
      <c r="AH42" s="528"/>
      <c r="AI42" s="528"/>
      <c r="AJ42" s="528"/>
      <c r="AK42" s="528"/>
      <c r="AL42" s="528"/>
      <c r="AM42" s="528"/>
      <c r="AN42" s="531"/>
      <c r="AO42" s="9"/>
      <c r="AP42" s="6"/>
      <c r="AQ42" s="6"/>
      <c r="AR42" s="6"/>
      <c r="AS42" s="6"/>
      <c r="AT42" s="6"/>
      <c r="AU42" s="6"/>
      <c r="AV42" s="6"/>
      <c r="AW42" s="6"/>
      <c r="AX42" s="6"/>
      <c r="AY42" s="6"/>
      <c r="AZ42" s="6"/>
      <c r="BA42" s="6"/>
    </row>
    <row r="43" spans="1:53" ht="13.5">
      <c r="A43" s="530"/>
      <c r="B43" s="528"/>
      <c r="C43" s="528"/>
      <c r="D43" s="528"/>
      <c r="E43" s="528"/>
      <c r="F43" s="528"/>
      <c r="G43" s="528"/>
      <c r="H43" s="528"/>
      <c r="I43" s="528"/>
      <c r="J43" s="528"/>
      <c r="K43" s="528"/>
      <c r="L43" s="528"/>
      <c r="M43" s="528"/>
      <c r="N43" s="528"/>
      <c r="O43" s="528"/>
      <c r="P43" s="528"/>
      <c r="Q43" s="528"/>
      <c r="R43" s="528"/>
      <c r="S43" s="528"/>
      <c r="T43" s="528"/>
      <c r="U43" s="528"/>
      <c r="V43" s="528"/>
      <c r="W43" s="528"/>
      <c r="X43" s="528"/>
      <c r="Y43" s="528"/>
      <c r="Z43" s="528"/>
      <c r="AA43" s="528"/>
      <c r="AB43" s="528"/>
      <c r="AC43" s="528"/>
      <c r="AD43" s="528"/>
      <c r="AE43" s="528"/>
      <c r="AF43" s="528"/>
      <c r="AG43" s="528"/>
      <c r="AH43" s="528"/>
      <c r="AI43" s="528"/>
      <c r="AJ43" s="528"/>
      <c r="AK43" s="528"/>
      <c r="AL43" s="528"/>
      <c r="AM43" s="528"/>
      <c r="AN43" s="531"/>
      <c r="AO43" s="9"/>
      <c r="AP43" s="8"/>
      <c r="AQ43" s="6"/>
      <c r="AR43" s="6"/>
      <c r="AS43" s="6"/>
      <c r="AT43" s="6"/>
      <c r="AU43" s="6"/>
      <c r="AV43" s="6"/>
      <c r="AW43" s="6"/>
      <c r="AX43" s="6"/>
      <c r="AY43" s="6"/>
      <c r="AZ43" s="6"/>
      <c r="BA43" s="6"/>
    </row>
    <row r="44" spans="1:53" ht="13.5">
      <c r="A44" s="530"/>
      <c r="B44" s="528"/>
      <c r="C44" s="528"/>
      <c r="D44" s="528"/>
      <c r="E44" s="528"/>
      <c r="F44" s="528"/>
      <c r="G44" s="528"/>
      <c r="H44" s="528"/>
      <c r="I44" s="528"/>
      <c r="J44" s="528"/>
      <c r="K44" s="528"/>
      <c r="L44" s="528"/>
      <c r="M44" s="528"/>
      <c r="N44" s="528"/>
      <c r="O44" s="528"/>
      <c r="P44" s="528"/>
      <c r="Q44" s="528"/>
      <c r="R44" s="528"/>
      <c r="S44" s="528"/>
      <c r="T44" s="528"/>
      <c r="U44" s="528"/>
      <c r="V44" s="528"/>
      <c r="W44" s="528"/>
      <c r="X44" s="528"/>
      <c r="Y44" s="528"/>
      <c r="Z44" s="528"/>
      <c r="AA44" s="528"/>
      <c r="AB44" s="528"/>
      <c r="AC44" s="528"/>
      <c r="AD44" s="528"/>
      <c r="AE44" s="528"/>
      <c r="AF44" s="528"/>
      <c r="AG44" s="528"/>
      <c r="AH44" s="528"/>
      <c r="AI44" s="528"/>
      <c r="AJ44" s="528"/>
      <c r="AK44" s="528"/>
      <c r="AL44" s="528"/>
      <c r="AM44" s="528"/>
      <c r="AN44" s="531"/>
      <c r="AO44" s="9"/>
      <c r="AP44" s="8"/>
      <c r="AQ44" s="6"/>
      <c r="AR44" s="6"/>
      <c r="AS44" s="6"/>
      <c r="AT44" s="6"/>
      <c r="AU44" s="6"/>
      <c r="AV44" s="6"/>
      <c r="AW44" s="6"/>
      <c r="AX44" s="6"/>
      <c r="AY44" s="6"/>
      <c r="AZ44" s="6"/>
      <c r="BA44" s="6"/>
    </row>
    <row r="45" spans="1:53" ht="13.5">
      <c r="A45" s="530"/>
      <c r="B45" s="528"/>
      <c r="C45" s="528"/>
      <c r="D45" s="528"/>
      <c r="E45" s="528"/>
      <c r="F45" s="528"/>
      <c r="G45" s="528"/>
      <c r="H45" s="528"/>
      <c r="I45" s="528"/>
      <c r="J45" s="528"/>
      <c r="K45" s="528"/>
      <c r="L45" s="528"/>
      <c r="M45" s="528"/>
      <c r="N45" s="528"/>
      <c r="O45" s="528"/>
      <c r="P45" s="528"/>
      <c r="Q45" s="528"/>
      <c r="R45" s="528"/>
      <c r="S45" s="528"/>
      <c r="T45" s="528"/>
      <c r="U45" s="528"/>
      <c r="V45" s="528"/>
      <c r="W45" s="528"/>
      <c r="X45" s="528"/>
      <c r="Y45" s="528"/>
      <c r="Z45" s="528"/>
      <c r="AA45" s="528"/>
      <c r="AB45" s="528"/>
      <c r="AC45" s="528"/>
      <c r="AD45" s="528"/>
      <c r="AE45" s="528"/>
      <c r="AF45" s="528"/>
      <c r="AG45" s="528"/>
      <c r="AH45" s="528"/>
      <c r="AI45" s="528"/>
      <c r="AJ45" s="528"/>
      <c r="AK45" s="528"/>
      <c r="AL45" s="528"/>
      <c r="AM45" s="528"/>
      <c r="AN45" s="531"/>
      <c r="AO45" s="9"/>
      <c r="AP45" s="8"/>
      <c r="AQ45" s="6"/>
      <c r="AR45" s="6"/>
      <c r="AS45" s="6"/>
      <c r="AT45" s="6"/>
      <c r="AU45" s="6"/>
      <c r="AV45" s="6"/>
      <c r="AW45" s="6"/>
      <c r="AX45" s="6"/>
      <c r="AY45" s="6"/>
      <c r="AZ45" s="6"/>
      <c r="BA45" s="6"/>
    </row>
    <row r="46" spans="1:53" ht="13.5">
      <c r="A46" s="530"/>
      <c r="B46" s="528"/>
      <c r="C46" s="528"/>
      <c r="D46" s="528"/>
      <c r="E46" s="528"/>
      <c r="F46" s="528"/>
      <c r="G46" s="528"/>
      <c r="H46" s="528"/>
      <c r="I46" s="528"/>
      <c r="J46" s="528"/>
      <c r="K46" s="528"/>
      <c r="L46" s="528"/>
      <c r="M46" s="528"/>
      <c r="N46" s="528"/>
      <c r="O46" s="528"/>
      <c r="P46" s="528"/>
      <c r="Q46" s="528"/>
      <c r="R46" s="528"/>
      <c r="S46" s="528"/>
      <c r="T46" s="528"/>
      <c r="U46" s="528"/>
      <c r="V46" s="528"/>
      <c r="W46" s="528"/>
      <c r="X46" s="528"/>
      <c r="Y46" s="528"/>
      <c r="Z46" s="528"/>
      <c r="AA46" s="528"/>
      <c r="AB46" s="528"/>
      <c r="AC46" s="528"/>
      <c r="AD46" s="528"/>
      <c r="AE46" s="528"/>
      <c r="AF46" s="528"/>
      <c r="AG46" s="528"/>
      <c r="AH46" s="528"/>
      <c r="AI46" s="528"/>
      <c r="AJ46" s="528"/>
      <c r="AK46" s="528"/>
      <c r="AL46" s="528"/>
      <c r="AM46" s="528"/>
      <c r="AN46" s="531"/>
      <c r="AO46" s="9"/>
      <c r="AP46" s="8"/>
      <c r="AQ46" s="6"/>
      <c r="AR46" s="6"/>
      <c r="AS46" s="6"/>
      <c r="AT46" s="6"/>
      <c r="AU46" s="6"/>
      <c r="AV46" s="6"/>
      <c r="AW46" s="6"/>
      <c r="AX46" s="6"/>
      <c r="AY46" s="6"/>
      <c r="AZ46" s="6"/>
      <c r="BA46" s="6"/>
    </row>
    <row r="47" spans="1:53" ht="13.5">
      <c r="A47" s="530"/>
      <c r="B47" s="528"/>
      <c r="C47" s="528"/>
      <c r="D47" s="528"/>
      <c r="E47" s="528"/>
      <c r="F47" s="528"/>
      <c r="G47" s="528"/>
      <c r="H47" s="528"/>
      <c r="I47" s="528"/>
      <c r="J47" s="528"/>
      <c r="K47" s="528"/>
      <c r="L47" s="528"/>
      <c r="M47" s="528"/>
      <c r="N47" s="528"/>
      <c r="O47" s="528"/>
      <c r="P47" s="528"/>
      <c r="Q47" s="528"/>
      <c r="R47" s="528"/>
      <c r="S47" s="528"/>
      <c r="T47" s="528"/>
      <c r="U47" s="528"/>
      <c r="V47" s="528"/>
      <c r="W47" s="528"/>
      <c r="X47" s="528"/>
      <c r="Y47" s="528"/>
      <c r="Z47" s="528"/>
      <c r="AA47" s="528"/>
      <c r="AB47" s="528"/>
      <c r="AC47" s="528"/>
      <c r="AD47" s="528"/>
      <c r="AE47" s="528"/>
      <c r="AF47" s="528"/>
      <c r="AG47" s="528"/>
      <c r="AH47" s="528"/>
      <c r="AI47" s="528"/>
      <c r="AJ47" s="528"/>
      <c r="AK47" s="528"/>
      <c r="AL47" s="528"/>
      <c r="AM47" s="528"/>
      <c r="AN47" s="531"/>
      <c r="AO47" s="9"/>
      <c r="AP47" s="8"/>
      <c r="AQ47" s="6"/>
      <c r="AR47" s="6"/>
      <c r="AS47" s="6"/>
      <c r="AT47" s="6"/>
      <c r="AU47" s="6"/>
      <c r="AV47" s="6"/>
      <c r="AW47" s="6"/>
      <c r="AX47" s="6"/>
      <c r="AY47" s="6"/>
      <c r="AZ47" s="6"/>
      <c r="BA47" s="6"/>
    </row>
    <row r="48" spans="1:53" ht="13.5">
      <c r="A48" s="530"/>
      <c r="B48" s="528"/>
      <c r="C48" s="528"/>
      <c r="D48" s="528"/>
      <c r="E48" s="528"/>
      <c r="F48" s="528"/>
      <c r="G48" s="528"/>
      <c r="H48" s="528"/>
      <c r="I48" s="528"/>
      <c r="J48" s="528"/>
      <c r="K48" s="528"/>
      <c r="L48" s="528"/>
      <c r="M48" s="528"/>
      <c r="N48" s="528"/>
      <c r="O48" s="528"/>
      <c r="P48" s="528"/>
      <c r="Q48" s="528"/>
      <c r="R48" s="528"/>
      <c r="S48" s="528"/>
      <c r="T48" s="528"/>
      <c r="U48" s="528"/>
      <c r="V48" s="528"/>
      <c r="W48" s="528"/>
      <c r="X48" s="528"/>
      <c r="Y48" s="528"/>
      <c r="Z48" s="528"/>
      <c r="AA48" s="528"/>
      <c r="AB48" s="528"/>
      <c r="AC48" s="528"/>
      <c r="AD48" s="528"/>
      <c r="AE48" s="528"/>
      <c r="AF48" s="528"/>
      <c r="AG48" s="528"/>
      <c r="AH48" s="528"/>
      <c r="AI48" s="528"/>
      <c r="AJ48" s="528"/>
      <c r="AK48" s="528"/>
      <c r="AL48" s="528"/>
      <c r="AM48" s="528"/>
      <c r="AN48" s="531"/>
      <c r="AO48" s="9"/>
      <c r="AP48" s="8"/>
      <c r="AQ48" s="6"/>
      <c r="AR48" s="6"/>
      <c r="AS48" s="6"/>
      <c r="AT48" s="6"/>
      <c r="AU48" s="6"/>
      <c r="AV48" s="6"/>
      <c r="AW48" s="6"/>
      <c r="AX48" s="6"/>
      <c r="AY48" s="6"/>
      <c r="AZ48" s="6"/>
      <c r="BA48" s="6"/>
    </row>
    <row r="49" spans="1:53" ht="13.5">
      <c r="A49" s="530"/>
      <c r="B49" s="528"/>
      <c r="C49" s="528"/>
      <c r="D49" s="528"/>
      <c r="E49" s="528"/>
      <c r="F49" s="528"/>
      <c r="G49" s="528"/>
      <c r="H49" s="528"/>
      <c r="I49" s="528"/>
      <c r="J49" s="528"/>
      <c r="K49" s="528"/>
      <c r="L49" s="528"/>
      <c r="M49" s="528"/>
      <c r="N49" s="528"/>
      <c r="O49" s="528"/>
      <c r="P49" s="528"/>
      <c r="Q49" s="528"/>
      <c r="R49" s="528"/>
      <c r="S49" s="528"/>
      <c r="T49" s="528"/>
      <c r="U49" s="528"/>
      <c r="V49" s="528"/>
      <c r="W49" s="528"/>
      <c r="X49" s="528"/>
      <c r="Y49" s="528"/>
      <c r="Z49" s="528"/>
      <c r="AA49" s="528"/>
      <c r="AB49" s="528"/>
      <c r="AC49" s="528"/>
      <c r="AD49" s="528"/>
      <c r="AE49" s="528"/>
      <c r="AF49" s="528"/>
      <c r="AG49" s="528"/>
      <c r="AH49" s="528"/>
      <c r="AI49" s="528"/>
      <c r="AJ49" s="528"/>
      <c r="AK49" s="528"/>
      <c r="AL49" s="528"/>
      <c r="AM49" s="528"/>
      <c r="AN49" s="531"/>
      <c r="AO49" s="9"/>
      <c r="AP49" s="6"/>
      <c r="AQ49" s="6"/>
      <c r="AR49" s="6"/>
      <c r="AS49" s="6"/>
      <c r="AT49" s="6"/>
      <c r="AU49" s="6"/>
      <c r="AV49" s="6"/>
      <c r="AW49" s="6"/>
      <c r="AX49" s="6"/>
      <c r="AY49" s="6"/>
      <c r="AZ49" s="6"/>
      <c r="BA49" s="6"/>
    </row>
    <row r="50" spans="1:53" ht="13.5">
      <c r="A50" s="530"/>
      <c r="B50" s="528"/>
      <c r="C50" s="528"/>
      <c r="D50" s="528"/>
      <c r="E50" s="528"/>
      <c r="F50" s="528"/>
      <c r="G50" s="528"/>
      <c r="H50" s="528"/>
      <c r="I50" s="528"/>
      <c r="J50" s="528"/>
      <c r="K50" s="528"/>
      <c r="L50" s="528"/>
      <c r="M50" s="528"/>
      <c r="N50" s="528"/>
      <c r="O50" s="528"/>
      <c r="P50" s="528"/>
      <c r="Q50" s="528"/>
      <c r="R50" s="528"/>
      <c r="S50" s="528"/>
      <c r="T50" s="528"/>
      <c r="U50" s="528"/>
      <c r="V50" s="528"/>
      <c r="W50" s="528"/>
      <c r="X50" s="528"/>
      <c r="Y50" s="528"/>
      <c r="Z50" s="528"/>
      <c r="AA50" s="528"/>
      <c r="AB50" s="528"/>
      <c r="AC50" s="528"/>
      <c r="AD50" s="528"/>
      <c r="AE50" s="528"/>
      <c r="AF50" s="528"/>
      <c r="AG50" s="528"/>
      <c r="AH50" s="528"/>
      <c r="AI50" s="528"/>
      <c r="AJ50" s="528"/>
      <c r="AK50" s="528"/>
      <c r="AL50" s="528"/>
      <c r="AM50" s="528"/>
      <c r="AN50" s="531"/>
      <c r="AO50" s="9"/>
      <c r="AP50" s="6"/>
      <c r="AQ50" s="6"/>
      <c r="AR50" s="6"/>
      <c r="AS50" s="6"/>
      <c r="AT50" s="6"/>
      <c r="AU50" s="6"/>
      <c r="AV50" s="6"/>
      <c r="AW50" s="6"/>
      <c r="AX50" s="6"/>
      <c r="AY50" s="6"/>
      <c r="AZ50" s="6"/>
      <c r="BA50" s="6"/>
    </row>
    <row r="51" spans="1:53" ht="13.5">
      <c r="A51" s="530"/>
      <c r="B51" s="528"/>
      <c r="C51" s="528"/>
      <c r="D51" s="528"/>
      <c r="E51" s="528"/>
      <c r="F51" s="528"/>
      <c r="G51" s="528"/>
      <c r="H51" s="528"/>
      <c r="I51" s="528"/>
      <c r="J51" s="528"/>
      <c r="K51" s="528"/>
      <c r="L51" s="528"/>
      <c r="M51" s="528"/>
      <c r="N51" s="528"/>
      <c r="O51" s="528"/>
      <c r="P51" s="528"/>
      <c r="Q51" s="528"/>
      <c r="R51" s="528"/>
      <c r="S51" s="528"/>
      <c r="T51" s="528"/>
      <c r="U51" s="528"/>
      <c r="V51" s="528"/>
      <c r="W51" s="528"/>
      <c r="X51" s="528"/>
      <c r="Y51" s="528"/>
      <c r="Z51" s="528"/>
      <c r="AA51" s="528"/>
      <c r="AB51" s="528"/>
      <c r="AC51" s="528"/>
      <c r="AD51" s="528"/>
      <c r="AE51" s="528"/>
      <c r="AF51" s="528"/>
      <c r="AG51" s="528"/>
      <c r="AH51" s="528"/>
      <c r="AI51" s="528"/>
      <c r="AJ51" s="528"/>
      <c r="AK51" s="528"/>
      <c r="AL51" s="528"/>
      <c r="AM51" s="528"/>
      <c r="AN51" s="531"/>
      <c r="AO51" s="9"/>
      <c r="AP51" s="6"/>
      <c r="AQ51" s="6"/>
      <c r="AR51" s="6"/>
      <c r="AS51" s="6"/>
      <c r="AT51" s="6"/>
      <c r="AU51" s="6"/>
      <c r="AV51" s="6"/>
      <c r="AW51" s="6"/>
      <c r="AX51" s="6"/>
      <c r="AY51" s="6"/>
      <c r="AZ51" s="6"/>
      <c r="BA51" s="6"/>
    </row>
    <row r="52" spans="1:53" ht="13.5">
      <c r="A52" s="530"/>
      <c r="B52" s="528"/>
      <c r="C52" s="528"/>
      <c r="D52" s="528"/>
      <c r="E52" s="528"/>
      <c r="F52" s="528"/>
      <c r="G52" s="528"/>
      <c r="H52" s="528"/>
      <c r="I52" s="528"/>
      <c r="J52" s="528"/>
      <c r="K52" s="528"/>
      <c r="L52" s="528"/>
      <c r="M52" s="528"/>
      <c r="N52" s="528"/>
      <c r="O52" s="528"/>
      <c r="P52" s="528"/>
      <c r="Q52" s="528"/>
      <c r="R52" s="528"/>
      <c r="S52" s="528"/>
      <c r="T52" s="528"/>
      <c r="U52" s="528"/>
      <c r="V52" s="528"/>
      <c r="W52" s="528"/>
      <c r="X52" s="528"/>
      <c r="Y52" s="528"/>
      <c r="Z52" s="528"/>
      <c r="AA52" s="528"/>
      <c r="AB52" s="528"/>
      <c r="AC52" s="528"/>
      <c r="AD52" s="528"/>
      <c r="AE52" s="528"/>
      <c r="AF52" s="528"/>
      <c r="AG52" s="528"/>
      <c r="AH52" s="528"/>
      <c r="AI52" s="528"/>
      <c r="AJ52" s="528"/>
      <c r="AK52" s="528"/>
      <c r="AL52" s="528"/>
      <c r="AM52" s="528"/>
      <c r="AN52" s="531"/>
      <c r="AO52" s="9"/>
      <c r="AP52" s="6"/>
      <c r="AQ52" s="6"/>
      <c r="AR52" s="6"/>
      <c r="AS52" s="6"/>
      <c r="AT52" s="6"/>
      <c r="AU52" s="6"/>
      <c r="AV52" s="6"/>
      <c r="AW52" s="6"/>
      <c r="AX52" s="6"/>
      <c r="AY52" s="6"/>
      <c r="AZ52" s="6"/>
      <c r="BA52" s="6"/>
    </row>
    <row r="53" spans="1:53" ht="13.5">
      <c r="A53" s="530"/>
      <c r="B53" s="528"/>
      <c r="C53" s="528"/>
      <c r="D53" s="528"/>
      <c r="E53" s="528"/>
      <c r="F53" s="528"/>
      <c r="G53" s="528"/>
      <c r="H53" s="528"/>
      <c r="I53" s="528"/>
      <c r="J53" s="528"/>
      <c r="K53" s="528"/>
      <c r="L53" s="528"/>
      <c r="M53" s="528"/>
      <c r="N53" s="528"/>
      <c r="O53" s="528"/>
      <c r="P53" s="528"/>
      <c r="Q53" s="528"/>
      <c r="R53" s="528"/>
      <c r="S53" s="528"/>
      <c r="T53" s="528"/>
      <c r="U53" s="528"/>
      <c r="V53" s="528"/>
      <c r="W53" s="528"/>
      <c r="X53" s="528"/>
      <c r="Y53" s="528"/>
      <c r="Z53" s="528"/>
      <c r="AA53" s="528"/>
      <c r="AB53" s="528"/>
      <c r="AC53" s="528"/>
      <c r="AD53" s="528"/>
      <c r="AE53" s="528"/>
      <c r="AF53" s="528"/>
      <c r="AG53" s="528"/>
      <c r="AH53" s="528"/>
      <c r="AI53" s="528"/>
      <c r="AJ53" s="528"/>
      <c r="AK53" s="528"/>
      <c r="AL53" s="528"/>
      <c r="AM53" s="528"/>
      <c r="AN53" s="531"/>
      <c r="AO53" s="9"/>
      <c r="AP53" s="6"/>
      <c r="AQ53" s="6"/>
      <c r="AR53" s="6"/>
      <c r="AS53" s="6"/>
      <c r="AT53" s="6"/>
      <c r="AU53" s="6"/>
      <c r="AV53" s="6"/>
      <c r="AW53" s="6"/>
      <c r="AX53" s="6"/>
      <c r="AY53" s="6"/>
      <c r="AZ53" s="6"/>
      <c r="BA53" s="6"/>
    </row>
    <row r="54" spans="1:53" ht="13.5">
      <c r="A54" s="530"/>
      <c r="B54" s="528"/>
      <c r="C54" s="528"/>
      <c r="D54" s="528"/>
      <c r="E54" s="528"/>
      <c r="F54" s="528"/>
      <c r="G54" s="528"/>
      <c r="H54" s="528"/>
      <c r="I54" s="528"/>
      <c r="J54" s="528"/>
      <c r="K54" s="528"/>
      <c r="L54" s="528"/>
      <c r="M54" s="528"/>
      <c r="N54" s="528"/>
      <c r="O54" s="528"/>
      <c r="P54" s="528"/>
      <c r="Q54" s="528"/>
      <c r="R54" s="528"/>
      <c r="S54" s="528"/>
      <c r="T54" s="528"/>
      <c r="U54" s="528"/>
      <c r="V54" s="528"/>
      <c r="W54" s="528"/>
      <c r="X54" s="528"/>
      <c r="Y54" s="528"/>
      <c r="Z54" s="528"/>
      <c r="AA54" s="528"/>
      <c r="AB54" s="528"/>
      <c r="AC54" s="528"/>
      <c r="AD54" s="528"/>
      <c r="AE54" s="528"/>
      <c r="AF54" s="528"/>
      <c r="AG54" s="528"/>
      <c r="AH54" s="528"/>
      <c r="AI54" s="528"/>
      <c r="AJ54" s="528"/>
      <c r="AK54" s="528"/>
      <c r="AL54" s="528"/>
      <c r="AM54" s="528"/>
      <c r="AN54" s="531"/>
      <c r="AO54" s="9"/>
      <c r="AP54" s="6"/>
      <c r="AQ54" s="6"/>
      <c r="AR54" s="6"/>
      <c r="AS54" s="6"/>
      <c r="AT54" s="6"/>
      <c r="AU54" s="6"/>
      <c r="AV54" s="6"/>
      <c r="AW54" s="6"/>
      <c r="AX54" s="6"/>
      <c r="AY54" s="6"/>
      <c r="AZ54" s="6"/>
      <c r="BA54" s="6"/>
    </row>
    <row r="55" spans="1:53" ht="13.5">
      <c r="A55" s="530"/>
      <c r="B55" s="528"/>
      <c r="C55" s="528"/>
      <c r="D55" s="528"/>
      <c r="E55" s="528"/>
      <c r="F55" s="528"/>
      <c r="G55" s="528"/>
      <c r="H55" s="528"/>
      <c r="I55" s="528"/>
      <c r="J55" s="528"/>
      <c r="K55" s="528"/>
      <c r="L55" s="528"/>
      <c r="M55" s="528"/>
      <c r="N55" s="528"/>
      <c r="O55" s="528"/>
      <c r="P55" s="528"/>
      <c r="Q55" s="528"/>
      <c r="R55" s="528"/>
      <c r="S55" s="528"/>
      <c r="T55" s="528"/>
      <c r="U55" s="528"/>
      <c r="V55" s="528"/>
      <c r="W55" s="528"/>
      <c r="X55" s="528"/>
      <c r="Y55" s="528"/>
      <c r="Z55" s="528"/>
      <c r="AA55" s="528"/>
      <c r="AB55" s="528"/>
      <c r="AC55" s="528"/>
      <c r="AD55" s="528"/>
      <c r="AE55" s="528"/>
      <c r="AF55" s="528"/>
      <c r="AG55" s="528"/>
      <c r="AH55" s="528"/>
      <c r="AI55" s="528"/>
      <c r="AJ55" s="528"/>
      <c r="AK55" s="528"/>
      <c r="AL55" s="528"/>
      <c r="AM55" s="528"/>
      <c r="AN55" s="531"/>
      <c r="AO55" s="9"/>
      <c r="AP55" s="6"/>
      <c r="AQ55" s="6"/>
      <c r="AR55" s="6"/>
      <c r="AS55" s="6"/>
      <c r="AT55" s="6"/>
      <c r="AU55" s="6"/>
      <c r="AV55" s="6"/>
      <c r="AW55" s="6"/>
      <c r="AX55" s="6"/>
      <c r="AY55" s="6"/>
      <c r="AZ55" s="6"/>
      <c r="BA55" s="6"/>
    </row>
    <row r="56" spans="1:53" ht="13.5">
      <c r="A56" s="530"/>
      <c r="B56" s="528"/>
      <c r="C56" s="528"/>
      <c r="D56" s="528"/>
      <c r="E56" s="528"/>
      <c r="F56" s="528"/>
      <c r="G56" s="528"/>
      <c r="H56" s="528"/>
      <c r="I56" s="528"/>
      <c r="J56" s="528"/>
      <c r="K56" s="528"/>
      <c r="L56" s="528"/>
      <c r="M56" s="528"/>
      <c r="N56" s="528"/>
      <c r="O56" s="528"/>
      <c r="P56" s="528"/>
      <c r="Q56" s="528"/>
      <c r="R56" s="528"/>
      <c r="S56" s="528"/>
      <c r="T56" s="528"/>
      <c r="U56" s="528"/>
      <c r="V56" s="528"/>
      <c r="W56" s="528"/>
      <c r="X56" s="528"/>
      <c r="Y56" s="528"/>
      <c r="Z56" s="528"/>
      <c r="AA56" s="528"/>
      <c r="AB56" s="528"/>
      <c r="AC56" s="528"/>
      <c r="AD56" s="528"/>
      <c r="AE56" s="528"/>
      <c r="AF56" s="528"/>
      <c r="AG56" s="528"/>
      <c r="AH56" s="528"/>
      <c r="AI56" s="528"/>
      <c r="AJ56" s="528"/>
      <c r="AK56" s="528"/>
      <c r="AL56" s="528"/>
      <c r="AM56" s="528"/>
      <c r="AN56" s="531"/>
      <c r="AO56" s="9"/>
      <c r="AP56" s="6"/>
      <c r="AQ56" s="6"/>
      <c r="AR56" s="6"/>
      <c r="AS56" s="6"/>
      <c r="AT56" s="6"/>
      <c r="AU56" s="6"/>
      <c r="AV56" s="6"/>
      <c r="AW56" s="6"/>
      <c r="AX56" s="6"/>
      <c r="AY56" s="6"/>
      <c r="AZ56" s="6"/>
      <c r="BA56" s="6"/>
    </row>
    <row r="57" spans="1:53" ht="13.5">
      <c r="A57" s="530"/>
      <c r="B57" s="531"/>
      <c r="C57" s="531"/>
      <c r="D57" s="531"/>
      <c r="E57" s="531"/>
      <c r="F57" s="531"/>
      <c r="G57" s="531"/>
      <c r="H57" s="531"/>
      <c r="I57" s="531"/>
      <c r="J57" s="531"/>
      <c r="K57" s="531"/>
      <c r="L57" s="531"/>
      <c r="M57" s="531"/>
      <c r="N57" s="531"/>
      <c r="O57" s="531"/>
      <c r="P57" s="531"/>
      <c r="Q57" s="531"/>
      <c r="R57" s="531"/>
      <c r="S57" s="531"/>
      <c r="T57" s="531"/>
      <c r="U57" s="531"/>
      <c r="V57" s="531"/>
      <c r="W57" s="531"/>
      <c r="X57" s="531"/>
      <c r="Y57" s="531"/>
      <c r="Z57" s="531"/>
      <c r="AA57" s="531"/>
      <c r="AB57" s="531"/>
      <c r="AC57" s="531"/>
      <c r="AD57" s="531"/>
      <c r="AE57" s="531"/>
      <c r="AF57" s="531"/>
      <c r="AG57" s="531"/>
      <c r="AH57" s="531"/>
      <c r="AI57" s="531"/>
      <c r="AJ57" s="531"/>
      <c r="AK57" s="531"/>
      <c r="AL57" s="531"/>
      <c r="AM57" s="531"/>
      <c r="AN57" s="531"/>
      <c r="AO57" s="9"/>
      <c r="AP57" s="6"/>
      <c r="AQ57" s="6"/>
      <c r="AR57" s="6"/>
      <c r="AS57" s="6"/>
      <c r="AT57" s="6"/>
      <c r="AU57" s="6"/>
      <c r="AV57" s="6"/>
      <c r="AW57" s="6"/>
      <c r="AX57" s="6"/>
      <c r="AY57" s="6"/>
      <c r="AZ57" s="6"/>
      <c r="BA57" s="6"/>
    </row>
    <row r="58" spans="1:53" ht="13.5" customHeight="1">
      <c r="A58" s="355"/>
      <c r="B58" s="212"/>
      <c r="C58" s="212"/>
      <c r="D58" s="212"/>
      <c r="E58" s="212"/>
      <c r="F58" s="212"/>
      <c r="G58" s="212"/>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343"/>
      <c r="AK58" s="343"/>
      <c r="AL58" s="343"/>
      <c r="AM58" s="149"/>
      <c r="AN58" s="612"/>
      <c r="AO58" s="86"/>
      <c r="AP58" s="6"/>
      <c r="AQ58" s="6"/>
      <c r="AR58" s="6"/>
      <c r="AS58" s="6"/>
      <c r="AT58" s="6"/>
      <c r="AU58" s="6"/>
      <c r="AV58" s="6"/>
      <c r="AW58" s="6"/>
      <c r="AX58" s="6"/>
      <c r="AY58" s="6"/>
      <c r="AZ58" s="6"/>
      <c r="BA58" s="6"/>
    </row>
    <row r="59" spans="1:53" ht="13.5">
      <c r="A59" s="355"/>
      <c r="B59" s="212"/>
      <c r="C59" s="212"/>
      <c r="D59" s="212"/>
      <c r="E59" s="212"/>
      <c r="F59" s="212"/>
      <c r="G59" s="212"/>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343"/>
      <c r="AK59" s="343"/>
      <c r="AL59" s="343"/>
      <c r="AM59" s="149"/>
      <c r="AN59" s="612"/>
      <c r="AO59" s="86"/>
      <c r="AP59" s="6"/>
      <c r="AQ59" s="6"/>
      <c r="AR59" s="6"/>
      <c r="AS59" s="6"/>
      <c r="AT59" s="6"/>
      <c r="AU59" s="6"/>
      <c r="AV59" s="6"/>
      <c r="AW59" s="6"/>
      <c r="AX59" s="6"/>
      <c r="AY59" s="6"/>
      <c r="AZ59" s="6"/>
      <c r="BA59" s="6"/>
    </row>
    <row r="60" spans="1:53" ht="14.25" thickBot="1">
      <c r="A60" s="373"/>
      <c r="B60" s="374"/>
      <c r="C60" s="374"/>
      <c r="D60" s="374"/>
      <c r="E60" s="374"/>
      <c r="F60" s="374"/>
      <c r="G60" s="374"/>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89"/>
      <c r="AK60" s="189"/>
      <c r="AL60" s="189"/>
      <c r="AM60" s="190"/>
      <c r="AN60" s="613"/>
      <c r="AO60" s="155"/>
      <c r="AP60" s="6"/>
      <c r="AQ60" s="6"/>
      <c r="AR60" s="6"/>
      <c r="AS60" s="6"/>
      <c r="AT60" s="6"/>
      <c r="AU60" s="6"/>
      <c r="AV60" s="6"/>
      <c r="AW60" s="6"/>
      <c r="AX60" s="6"/>
      <c r="AY60" s="6"/>
      <c r="AZ60" s="6"/>
      <c r="BA60" s="6"/>
    </row>
    <row r="61" spans="1:53" ht="13.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row>
    <row r="62" spans="1:53" ht="13.5">
      <c r="A62" s="6"/>
      <c r="B62" s="6"/>
      <c r="C62" s="6"/>
      <c r="D62" s="6"/>
      <c r="E62" s="6"/>
      <c r="F62" s="6"/>
      <c r="G62" s="6"/>
      <c r="H62" s="6"/>
      <c r="I62" s="6"/>
      <c r="J62" s="6"/>
      <c r="K62" s="6"/>
      <c r="L62" s="6"/>
      <c r="M62" s="6"/>
      <c r="N62" s="6"/>
      <c r="O62" s="6"/>
      <c r="P62" s="6"/>
      <c r="Q62" s="6"/>
      <c r="R62" s="6"/>
      <c r="S62" s="6"/>
      <c r="T62" s="6"/>
      <c r="U62" s="6"/>
      <c r="V62" s="6"/>
      <c r="W62" s="6"/>
      <c r="X62" s="6"/>
      <c r="Y62" s="6"/>
      <c r="Z62" s="6"/>
      <c r="AA62" s="8"/>
      <c r="AB62" s="8"/>
      <c r="AC62" s="8"/>
      <c r="AD62" s="8"/>
      <c r="AE62" s="8"/>
      <c r="AF62" s="6"/>
      <c r="AG62" s="6"/>
      <c r="AH62" s="6"/>
      <c r="AI62" s="6"/>
      <c r="AJ62" s="6"/>
      <c r="AK62" s="6"/>
      <c r="AL62" s="6"/>
      <c r="AM62" s="6"/>
      <c r="AN62" s="6"/>
      <c r="AO62" s="6"/>
      <c r="AP62" s="6"/>
      <c r="AQ62" s="6"/>
      <c r="AR62" s="6"/>
      <c r="AS62" s="6"/>
      <c r="AT62" s="6"/>
      <c r="AU62" s="6"/>
      <c r="AV62" s="6"/>
      <c r="AW62" s="6"/>
      <c r="AX62" s="6"/>
      <c r="AY62" s="6"/>
      <c r="AZ62" s="6"/>
      <c r="BA62" s="6"/>
    </row>
    <row r="63" spans="1:53" ht="13.5">
      <c r="A63" s="6"/>
      <c r="B63" s="6"/>
      <c r="C63" s="6"/>
      <c r="D63" s="6"/>
      <c r="E63" s="6"/>
      <c r="F63" s="6"/>
      <c r="G63" s="6"/>
      <c r="H63" s="6"/>
      <c r="I63" s="6"/>
      <c r="J63" s="6"/>
      <c r="K63" s="6"/>
      <c r="L63" s="6"/>
      <c r="M63" s="6"/>
      <c r="N63" s="6"/>
      <c r="O63" s="6"/>
      <c r="P63" s="6"/>
      <c r="Q63" s="6"/>
      <c r="R63" s="6"/>
      <c r="S63" s="6"/>
      <c r="T63" s="6"/>
      <c r="U63" s="6"/>
      <c r="V63" s="6"/>
      <c r="W63" s="6"/>
      <c r="X63" s="6"/>
      <c r="Y63" s="8"/>
      <c r="Z63" s="8"/>
      <c r="AA63" s="8"/>
      <c r="AB63" s="8"/>
      <c r="AC63" s="8"/>
      <c r="AD63" s="8"/>
      <c r="AE63" s="8"/>
      <c r="AF63" s="6"/>
      <c r="AG63" s="6"/>
      <c r="AH63" s="6"/>
      <c r="AI63" s="6"/>
      <c r="AJ63" s="6"/>
      <c r="AK63" s="6"/>
      <c r="AL63" s="6"/>
      <c r="AM63" s="6"/>
      <c r="AN63" s="6"/>
      <c r="AO63" s="6"/>
      <c r="AP63" s="6"/>
      <c r="AQ63" s="6"/>
      <c r="AR63" s="6"/>
      <c r="AS63" s="6"/>
      <c r="AT63" s="6"/>
      <c r="AU63" s="6"/>
      <c r="AV63" s="6"/>
      <c r="AW63" s="6"/>
      <c r="AX63" s="6"/>
      <c r="AY63" s="6"/>
      <c r="AZ63" s="6"/>
      <c r="BA63" s="6"/>
    </row>
    <row r="64" spans="1:53" ht="13.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row>
    <row r="65" spans="1:53" ht="13.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row>
    <row r="66" spans="1:53" ht="13.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row>
    <row r="67" spans="1:53" ht="13.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row>
    <row r="68" spans="1:53" ht="13.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row>
    <row r="69" spans="1:53" ht="13.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row>
    <row r="70" spans="1:53" ht="13.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row>
    <row r="71" spans="1:53" ht="13.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row>
    <row r="72" spans="1:53" ht="13.5">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row>
    <row r="73" spans="1:53" ht="13.5">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row>
    <row r="74" spans="1:53" ht="13.5">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row>
    <row r="75" spans="1:53" ht="13.5">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row>
    <row r="76" spans="1:53" ht="13.5">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row>
    <row r="77" spans="1:53" ht="13.5">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row>
    <row r="78" spans="1:53" ht="13.5">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row>
    <row r="79" spans="1:53" ht="13.5">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row>
    <row r="80" spans="1:53" ht="13.5">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row>
    <row r="81" spans="1:53" ht="13.5">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row>
    <row r="82" spans="1:53" ht="13.5">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row>
    <row r="83" spans="1:53" ht="13.5">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row>
    <row r="84" spans="1:53" ht="13.5">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row>
    <row r="85" spans="1:53" ht="13.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row>
    <row r="86" spans="1:53" ht="13.5">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row>
    <row r="87" spans="1:53" ht="13.5">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row>
    <row r="88" spans="1:53" ht="13.5">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row>
    <row r="89" spans="1:53" ht="13.5">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row>
    <row r="90" spans="1:53" ht="13.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row>
    <row r="91" spans="1:53" ht="13.5">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row>
    <row r="92" spans="1:53" ht="13.5">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row>
  </sheetData>
  <sheetProtection password="9350" sheet="1" objects="1" scenarios="1" formatCells="0" selectLockedCells="1"/>
  <mergeCells count="167">
    <mergeCell ref="AO39:AO40"/>
    <mergeCell ref="AN13:AN14"/>
    <mergeCell ref="AN16:AN17"/>
    <mergeCell ref="AN20:AN21"/>
    <mergeCell ref="AN28:AN29"/>
    <mergeCell ref="AN31:AN32"/>
    <mergeCell ref="AN35:AN36"/>
    <mergeCell ref="S38:T38"/>
    <mergeCell ref="V38:X38"/>
    <mergeCell ref="Z38:AA38"/>
    <mergeCell ref="AC38:AE38"/>
    <mergeCell ref="AF39:AL39"/>
    <mergeCell ref="AF40:AL40"/>
    <mergeCell ref="AF41:AL41"/>
    <mergeCell ref="AF23:AL23"/>
    <mergeCell ref="AF24:AL24"/>
    <mergeCell ref="AF26:AL26"/>
    <mergeCell ref="AF25:AL25"/>
    <mergeCell ref="AF27:AL27"/>
    <mergeCell ref="AF35:AL35"/>
    <mergeCell ref="AF36:AL36"/>
    <mergeCell ref="AF37:AL37"/>
    <mergeCell ref="AF38:AL38"/>
    <mergeCell ref="AF33:AL33"/>
    <mergeCell ref="AF34:AL34"/>
    <mergeCell ref="AF18:AL18"/>
    <mergeCell ref="AF19:AL19"/>
    <mergeCell ref="AF20:AL20"/>
    <mergeCell ref="AF21:AL21"/>
    <mergeCell ref="AF22:AL22"/>
    <mergeCell ref="AF30:AH30"/>
    <mergeCell ref="AI30:AL30"/>
    <mergeCell ref="AF28:AL28"/>
    <mergeCell ref="AF29:AL29"/>
    <mergeCell ref="AF31:AH31"/>
    <mergeCell ref="AI31:AL31"/>
    <mergeCell ref="AF32:AH32"/>
    <mergeCell ref="AI32:AL32"/>
    <mergeCell ref="AF16:AH16"/>
    <mergeCell ref="AI16:AL16"/>
    <mergeCell ref="AF17:AH17"/>
    <mergeCell ref="AI17:AL17"/>
    <mergeCell ref="AF12:AL12"/>
    <mergeCell ref="AF13:AL13"/>
    <mergeCell ref="AF14:AL14"/>
    <mergeCell ref="AF15:AH15"/>
    <mergeCell ref="AI15:AL15"/>
    <mergeCell ref="Y39:AE39"/>
    <mergeCell ref="Y40:AE40"/>
    <mergeCell ref="S41:T41"/>
    <mergeCell ref="U41:V41"/>
    <mergeCell ref="Z41:AA41"/>
    <mergeCell ref="AB41:AC41"/>
    <mergeCell ref="R39:X39"/>
    <mergeCell ref="R40:X40"/>
    <mergeCell ref="AM11:AO11"/>
    <mergeCell ref="AO14:AO22"/>
    <mergeCell ref="AO24:AO25"/>
    <mergeCell ref="AO29:AO37"/>
    <mergeCell ref="R37:X37"/>
    <mergeCell ref="Y31:AE31"/>
    <mergeCell ref="Y32:AE32"/>
    <mergeCell ref="Y33:AE33"/>
    <mergeCell ref="Y34:AE34"/>
    <mergeCell ref="Y35:AE35"/>
    <mergeCell ref="Y36:AE36"/>
    <mergeCell ref="Y37:AE37"/>
    <mergeCell ref="R33:X33"/>
    <mergeCell ref="AA27:AC27"/>
    <mergeCell ref="R34:X34"/>
    <mergeCell ref="R35:X35"/>
    <mergeCell ref="R36:X36"/>
    <mergeCell ref="Y28:AE28"/>
    <mergeCell ref="Y29:AE29"/>
    <mergeCell ref="Y30:AE30"/>
    <mergeCell ref="R30:X30"/>
    <mergeCell ref="R31:X31"/>
    <mergeCell ref="R32:X32"/>
    <mergeCell ref="AC23:AE23"/>
    <mergeCell ref="Y25:AE25"/>
    <mergeCell ref="R28:X28"/>
    <mergeCell ref="R29:X29"/>
    <mergeCell ref="S26:T26"/>
    <mergeCell ref="U26:V26"/>
    <mergeCell ref="Z26:AA26"/>
    <mergeCell ref="AB26:AC26"/>
    <mergeCell ref="R25:X25"/>
    <mergeCell ref="T27:V27"/>
    <mergeCell ref="R24:X24"/>
    <mergeCell ref="V23:X23"/>
    <mergeCell ref="Y17:AE17"/>
    <mergeCell ref="Y18:AE18"/>
    <mergeCell ref="Y19:AE19"/>
    <mergeCell ref="Y20:AE20"/>
    <mergeCell ref="Y21:AE21"/>
    <mergeCell ref="Y22:AE22"/>
    <mergeCell ref="Y24:AE24"/>
    <mergeCell ref="Z23:AA23"/>
    <mergeCell ref="R19:X19"/>
    <mergeCell ref="R20:X20"/>
    <mergeCell ref="S23:T23"/>
    <mergeCell ref="R21:X21"/>
    <mergeCell ref="R22:X22"/>
    <mergeCell ref="T12:V12"/>
    <mergeCell ref="AA12:AC12"/>
    <mergeCell ref="R13:X13"/>
    <mergeCell ref="R14:X14"/>
    <mergeCell ref="R15:X15"/>
    <mergeCell ref="R16:X16"/>
    <mergeCell ref="R17:X17"/>
    <mergeCell ref="R18:X18"/>
    <mergeCell ref="C39:F41"/>
    <mergeCell ref="G39:Q39"/>
    <mergeCell ref="G40:M41"/>
    <mergeCell ref="N40:Q40"/>
    <mergeCell ref="N41:Q41"/>
    <mergeCell ref="C33:F34"/>
    <mergeCell ref="G33:Q33"/>
    <mergeCell ref="G34:Q34"/>
    <mergeCell ref="C35:F38"/>
    <mergeCell ref="G35:Q35"/>
    <mergeCell ref="G36:Q36"/>
    <mergeCell ref="G37:M38"/>
    <mergeCell ref="N37:Q37"/>
    <mergeCell ref="N38:Q38"/>
    <mergeCell ref="C28:J29"/>
    <mergeCell ref="K28:Q28"/>
    <mergeCell ref="K29:Q29"/>
    <mergeCell ref="C30:F32"/>
    <mergeCell ref="G30:Q30"/>
    <mergeCell ref="G31:M32"/>
    <mergeCell ref="N31:Q31"/>
    <mergeCell ref="N32:Q32"/>
    <mergeCell ref="C24:F26"/>
    <mergeCell ref="G24:Q24"/>
    <mergeCell ref="G25:M26"/>
    <mergeCell ref="N25:Q25"/>
    <mergeCell ref="N26:Q26"/>
    <mergeCell ref="C18:F19"/>
    <mergeCell ref="G18:Q18"/>
    <mergeCell ref="G19:Q19"/>
    <mergeCell ref="C20:F23"/>
    <mergeCell ref="G20:Q20"/>
    <mergeCell ref="G21:Q21"/>
    <mergeCell ref="G22:M23"/>
    <mergeCell ref="N22:Q22"/>
    <mergeCell ref="N23:Q23"/>
    <mergeCell ref="AC6:AD6"/>
    <mergeCell ref="C15:F17"/>
    <mergeCell ref="G15:Q15"/>
    <mergeCell ref="G16:M17"/>
    <mergeCell ref="N16:Q16"/>
    <mergeCell ref="N17:Q17"/>
    <mergeCell ref="Y13:AE13"/>
    <mergeCell ref="Y14:AE14"/>
    <mergeCell ref="Y15:AE15"/>
    <mergeCell ref="Y16:AE16"/>
    <mergeCell ref="A14:B39"/>
    <mergeCell ref="A1:AN1"/>
    <mergeCell ref="A4:AN4"/>
    <mergeCell ref="A3:AK3"/>
    <mergeCell ref="C13:J14"/>
    <mergeCell ref="K13:Q13"/>
    <mergeCell ref="K14:Q14"/>
    <mergeCell ref="O6:P6"/>
    <mergeCell ref="U6:V6"/>
    <mergeCell ref="W6:X6"/>
  </mergeCells>
  <printOptions/>
  <pageMargins left="0.7874015748031497" right="0.2755905511811024" top="0.74" bottom="0.24" header="0.38" footer="0.43"/>
  <pageSetup horizontalDpi="600" verticalDpi="600" orientation="portrait" paperSize="9" r:id="rId2"/>
  <headerFooter alignWithMargins="0">
    <oddHeader>&amp;L&amp;8H24-143</oddHeader>
  </headerFooter>
  <drawing r:id="rId1"/>
</worksheet>
</file>

<file path=xl/worksheets/sheet8.xml><?xml version="1.0" encoding="utf-8"?>
<worksheet xmlns="http://schemas.openxmlformats.org/spreadsheetml/2006/main" xmlns:r="http://schemas.openxmlformats.org/officeDocument/2006/relationships">
  <dimension ref="A1:BA92"/>
  <sheetViews>
    <sheetView showGridLines="0" view="pageBreakPreview" zoomScaleSheetLayoutView="100" workbookViewId="0" topLeftCell="A1">
      <selection activeCell="D8" sqref="D8:D10"/>
    </sheetView>
  </sheetViews>
  <sheetFormatPr defaultColWidth="9.00390625" defaultRowHeight="13.5"/>
  <cols>
    <col min="1" max="1" width="1.4921875" style="0" customWidth="1"/>
    <col min="2" max="2" width="1.75390625" style="0" customWidth="1"/>
    <col min="3" max="12" width="2.25390625" style="0" customWidth="1"/>
    <col min="13" max="13" width="1.75390625" style="0" customWidth="1"/>
    <col min="14" max="38" width="2.25390625" style="0" customWidth="1"/>
    <col min="39" max="39" width="2.50390625" style="0" customWidth="1"/>
    <col min="40" max="40" width="4.00390625" style="0" customWidth="1"/>
    <col min="41" max="41" width="2.50390625" style="0" customWidth="1"/>
    <col min="42" max="58" width="2.25390625" style="0" customWidth="1"/>
  </cols>
  <sheetData>
    <row r="1" spans="1:53" ht="17.25">
      <c r="A1" s="1183" t="s">
        <v>9</v>
      </c>
      <c r="B1" s="1183"/>
      <c r="C1" s="1183"/>
      <c r="D1" s="1183"/>
      <c r="E1" s="1183"/>
      <c r="F1" s="1183"/>
      <c r="G1" s="1183"/>
      <c r="H1" s="1183"/>
      <c r="I1" s="1183"/>
      <c r="J1" s="1183"/>
      <c r="K1" s="1183"/>
      <c r="L1" s="1183"/>
      <c r="M1" s="1183"/>
      <c r="N1" s="1183"/>
      <c r="O1" s="1183"/>
      <c r="P1" s="1183"/>
      <c r="Q1" s="1183"/>
      <c r="R1" s="1183"/>
      <c r="S1" s="1183"/>
      <c r="T1" s="1183"/>
      <c r="U1" s="1183"/>
      <c r="V1" s="1183"/>
      <c r="W1" s="1183"/>
      <c r="X1" s="1183"/>
      <c r="Y1" s="1183"/>
      <c r="Z1" s="1183"/>
      <c r="AA1" s="1183"/>
      <c r="AB1" s="1183"/>
      <c r="AC1" s="1183"/>
      <c r="AD1" s="1183"/>
      <c r="AE1" s="1183"/>
      <c r="AF1" s="1183"/>
      <c r="AG1" s="1183"/>
      <c r="AH1" s="1183"/>
      <c r="AI1" s="1183"/>
      <c r="AJ1" s="1183"/>
      <c r="AK1" s="1183"/>
      <c r="AL1" s="13"/>
      <c r="AM1" s="13"/>
      <c r="AN1" s="8"/>
      <c r="AO1" s="8"/>
      <c r="AP1" s="8"/>
      <c r="AQ1" s="6"/>
      <c r="AR1" s="6"/>
      <c r="AS1" s="6"/>
      <c r="AT1" s="6"/>
      <c r="AU1" s="6"/>
      <c r="AV1" s="6"/>
      <c r="AW1" s="6"/>
      <c r="AX1" s="6"/>
      <c r="AY1" s="6"/>
      <c r="AZ1" s="6"/>
      <c r="BA1" s="6"/>
    </row>
    <row r="2" spans="1:53" ht="14.25" customHeight="1">
      <c r="A2" s="525"/>
      <c r="B2" s="525"/>
      <c r="C2" s="525"/>
      <c r="D2" s="525"/>
      <c r="E2" s="525"/>
      <c r="F2" s="525"/>
      <c r="G2" s="525"/>
      <c r="H2" s="525"/>
      <c r="I2" s="525"/>
      <c r="J2" s="525"/>
      <c r="K2" s="525"/>
      <c r="L2" s="525"/>
      <c r="M2" s="525"/>
      <c r="N2" s="525"/>
      <c r="O2" s="525"/>
      <c r="P2" s="525"/>
      <c r="Q2" s="525"/>
      <c r="R2" s="525"/>
      <c r="S2" s="525"/>
      <c r="T2" s="525"/>
      <c r="U2" s="525"/>
      <c r="V2" s="525"/>
      <c r="W2" s="525"/>
      <c r="X2" s="525"/>
      <c r="Y2" s="525"/>
      <c r="Z2" s="525"/>
      <c r="AA2" s="525"/>
      <c r="AB2" s="525"/>
      <c r="AC2" s="525"/>
      <c r="AD2" s="525"/>
      <c r="AE2" s="525"/>
      <c r="AF2" s="525"/>
      <c r="AG2" s="525"/>
      <c r="AH2" s="525"/>
      <c r="AI2" s="525"/>
      <c r="AJ2" s="525"/>
      <c r="AK2" s="525"/>
      <c r="AL2" s="13"/>
      <c r="AM2" s="13"/>
      <c r="AN2" s="8"/>
      <c r="AO2" s="8"/>
      <c r="AP2" s="8"/>
      <c r="AQ2" s="6"/>
      <c r="AR2" s="6"/>
      <c r="AS2" s="6"/>
      <c r="AT2" s="6"/>
      <c r="AU2" s="6"/>
      <c r="AV2" s="6"/>
      <c r="AW2" s="6"/>
      <c r="AX2" s="6"/>
      <c r="AY2" s="6"/>
      <c r="AZ2" s="6"/>
      <c r="BA2" s="6"/>
    </row>
    <row r="3" spans="1:53" ht="14.25">
      <c r="A3" s="711" t="s">
        <v>486</v>
      </c>
      <c r="B3" s="711"/>
      <c r="C3" s="711"/>
      <c r="D3" s="711"/>
      <c r="E3" s="711"/>
      <c r="F3" s="711"/>
      <c r="G3" s="711"/>
      <c r="H3" s="711"/>
      <c r="I3" s="711"/>
      <c r="J3" s="711"/>
      <c r="K3" s="711"/>
      <c r="L3" s="711"/>
      <c r="M3" s="711"/>
      <c r="N3" s="711"/>
      <c r="O3" s="711"/>
      <c r="P3" s="711"/>
      <c r="Q3" s="711"/>
      <c r="R3" s="711"/>
      <c r="S3" s="711"/>
      <c r="T3" s="711"/>
      <c r="U3" s="711"/>
      <c r="V3" s="711"/>
      <c r="W3" s="711"/>
      <c r="X3" s="711"/>
      <c r="Y3" s="711"/>
      <c r="Z3" s="711"/>
      <c r="AA3" s="711"/>
      <c r="AB3" s="711"/>
      <c r="AC3" s="711"/>
      <c r="AD3" s="711"/>
      <c r="AE3" s="711"/>
      <c r="AF3" s="711"/>
      <c r="AG3" s="711"/>
      <c r="AH3" s="711"/>
      <c r="AI3" s="711"/>
      <c r="AJ3" s="711"/>
      <c r="AK3" s="711"/>
      <c r="AL3" s="15"/>
      <c r="AM3" s="15"/>
      <c r="AN3" s="8"/>
      <c r="AO3" s="8"/>
      <c r="AP3" s="6"/>
      <c r="AQ3" s="6"/>
      <c r="AR3" s="6"/>
      <c r="AS3" s="6"/>
      <c r="AT3" s="6"/>
      <c r="AU3" s="6"/>
      <c r="AV3" s="6"/>
      <c r="AW3" s="6"/>
      <c r="AX3" s="6"/>
      <c r="AY3" s="6"/>
      <c r="AZ3" s="6"/>
      <c r="BA3" s="6"/>
    </row>
    <row r="4" spans="1:53" ht="14.25" thickBot="1">
      <c r="A4" s="681" t="s">
        <v>322</v>
      </c>
      <c r="B4" s="681"/>
      <c r="C4" s="681"/>
      <c r="D4" s="681"/>
      <c r="E4" s="681"/>
      <c r="F4" s="681"/>
      <c r="G4" s="681"/>
      <c r="H4" s="681"/>
      <c r="I4" s="681"/>
      <c r="J4" s="681"/>
      <c r="K4" s="681"/>
      <c r="L4" s="681"/>
      <c r="M4" s="681"/>
      <c r="N4" s="681"/>
      <c r="O4" s="681"/>
      <c r="P4" s="681"/>
      <c r="Q4" s="681"/>
      <c r="R4" s="681"/>
      <c r="S4" s="681"/>
      <c r="T4" s="681"/>
      <c r="U4" s="681"/>
      <c r="V4" s="681"/>
      <c r="W4" s="681"/>
      <c r="X4" s="681"/>
      <c r="Y4" s="681"/>
      <c r="Z4" s="681"/>
      <c r="AA4" s="681"/>
      <c r="AB4" s="681"/>
      <c r="AC4" s="681"/>
      <c r="AD4" s="681"/>
      <c r="AE4" s="681"/>
      <c r="AF4" s="681"/>
      <c r="AG4" s="681"/>
      <c r="AH4" s="681"/>
      <c r="AI4" s="681"/>
      <c r="AJ4" s="681"/>
      <c r="AK4" s="681"/>
      <c r="AL4" s="681"/>
      <c r="AM4" s="681"/>
      <c r="AN4" s="11"/>
      <c r="AO4" s="11"/>
      <c r="AP4" s="6"/>
      <c r="AQ4" s="6"/>
      <c r="AR4" s="6"/>
      <c r="AS4" s="6"/>
      <c r="AT4" s="6"/>
      <c r="AU4" s="6"/>
      <c r="AV4" s="6"/>
      <c r="AW4" s="6"/>
      <c r="AX4" s="6"/>
      <c r="AY4" s="6"/>
      <c r="AZ4" s="6"/>
      <c r="BA4" s="6"/>
    </row>
    <row r="5" spans="1:53" ht="14.25">
      <c r="A5" s="7"/>
      <c r="B5" s="6"/>
      <c r="C5" s="6"/>
      <c r="D5" s="614" t="s">
        <v>321</v>
      </c>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8"/>
      <c r="AO5" s="9"/>
      <c r="AP5" s="6"/>
      <c r="AQ5" s="6"/>
      <c r="AR5" s="6"/>
      <c r="AS5" s="6"/>
      <c r="AT5" s="6"/>
      <c r="AU5" s="6"/>
      <c r="AV5" s="6"/>
      <c r="AW5" s="6"/>
      <c r="AX5" s="6"/>
      <c r="AY5" s="6"/>
      <c r="AZ5" s="6"/>
      <c r="BA5" s="6"/>
    </row>
    <row r="6" spans="1:53" ht="14.25" thickBot="1">
      <c r="A6" s="7"/>
      <c r="B6" s="6"/>
      <c r="C6" s="6"/>
      <c r="D6" s="6"/>
      <c r="E6" s="59"/>
      <c r="F6" s="59"/>
      <c r="G6" s="59"/>
      <c r="H6" s="59"/>
      <c r="I6" s="6"/>
      <c r="J6" s="11"/>
      <c r="K6" s="11"/>
      <c r="L6" s="11"/>
      <c r="M6" s="11"/>
      <c r="N6" s="11"/>
      <c r="O6" s="11"/>
      <c r="P6" s="11"/>
      <c r="Q6" s="11"/>
      <c r="R6" s="11"/>
      <c r="S6" s="11"/>
      <c r="T6" s="6"/>
      <c r="U6" s="6"/>
      <c r="V6" s="6"/>
      <c r="W6" s="6"/>
      <c r="X6" s="6"/>
      <c r="Y6" s="6"/>
      <c r="Z6" s="6"/>
      <c r="AA6" s="6"/>
      <c r="AB6" s="6"/>
      <c r="AC6" s="6"/>
      <c r="AD6" s="6"/>
      <c r="AE6" s="6"/>
      <c r="AF6" s="6"/>
      <c r="AG6" s="6"/>
      <c r="AH6" s="6"/>
      <c r="AI6" s="6"/>
      <c r="AJ6" s="6"/>
      <c r="AK6" s="6"/>
      <c r="AL6" s="6"/>
      <c r="AM6" s="6"/>
      <c r="AN6" s="8"/>
      <c r="AO6" s="9"/>
      <c r="AP6" s="6"/>
      <c r="AQ6" s="6"/>
      <c r="AR6" s="6"/>
      <c r="AS6" s="6"/>
      <c r="AT6" s="6"/>
      <c r="AU6" s="6"/>
      <c r="AV6" s="6"/>
      <c r="AW6" s="6"/>
      <c r="AX6" s="6"/>
      <c r="AY6" s="6"/>
      <c r="AZ6" s="6"/>
      <c r="BA6" s="6"/>
    </row>
    <row r="7" spans="1:53" ht="14.25" customHeight="1" thickBot="1">
      <c r="A7" s="7"/>
      <c r="B7" s="6"/>
      <c r="C7" s="6"/>
      <c r="D7" s="292"/>
      <c r="E7" s="8"/>
      <c r="F7" s="1186" t="s">
        <v>302</v>
      </c>
      <c r="G7" s="8"/>
      <c r="H7" s="301"/>
      <c r="I7" s="9"/>
      <c r="J7" s="302"/>
      <c r="K7" s="302"/>
      <c r="L7" s="302"/>
      <c r="M7" s="297"/>
      <c r="N7" s="297"/>
      <c r="O7" s="297"/>
      <c r="P7" s="297"/>
      <c r="Q7" s="302"/>
      <c r="R7" s="302"/>
      <c r="S7" s="303"/>
      <c r="T7" s="290"/>
      <c r="U7" s="294"/>
      <c r="V7" s="59"/>
      <c r="W7" s="59"/>
      <c r="X7" s="6"/>
      <c r="Y7" s="8"/>
      <c r="Z7" s="59"/>
      <c r="AA7" s="8" t="s">
        <v>282</v>
      </c>
      <c r="AB7" s="59"/>
      <c r="AC7" s="59"/>
      <c r="AD7" s="59"/>
      <c r="AE7" s="59"/>
      <c r="AF7" s="59"/>
      <c r="AG7" s="59"/>
      <c r="AH7" s="59"/>
      <c r="AI7" s="59"/>
      <c r="AJ7" s="6"/>
      <c r="AK7" s="6"/>
      <c r="AL7" s="6"/>
      <c r="AM7" s="6"/>
      <c r="AN7" s="8"/>
      <c r="AO7" s="9"/>
      <c r="AP7" s="6"/>
      <c r="AQ7" s="6"/>
      <c r="AR7" s="6"/>
      <c r="AS7" s="6"/>
      <c r="AT7" s="6"/>
      <c r="AU7" s="6"/>
      <c r="AV7" s="6"/>
      <c r="AW7" s="6"/>
      <c r="AX7" s="6"/>
      <c r="AY7" s="6"/>
      <c r="AZ7" s="6"/>
      <c r="BA7" s="6"/>
    </row>
    <row r="8" spans="1:53" ht="14.25">
      <c r="A8" s="7"/>
      <c r="B8" s="6"/>
      <c r="C8" s="6"/>
      <c r="D8" s="1094"/>
      <c r="E8" s="8"/>
      <c r="F8" s="1187"/>
      <c r="G8" s="8"/>
      <c r="H8" s="301"/>
      <c r="I8" s="8"/>
      <c r="J8" s="6"/>
      <c r="K8" s="4"/>
      <c r="L8" s="313"/>
      <c r="M8" s="299"/>
      <c r="N8" s="304"/>
      <c r="O8" s="299"/>
      <c r="P8" s="300"/>
      <c r="Q8" s="312"/>
      <c r="R8" s="8"/>
      <c r="S8" s="6"/>
      <c r="T8" s="68"/>
      <c r="U8" s="314"/>
      <c r="V8" s="54"/>
      <c r="W8" s="54"/>
      <c r="X8" s="54"/>
      <c r="Y8" s="55"/>
      <c r="Z8" s="713" t="s">
        <v>594</v>
      </c>
      <c r="AA8" s="714"/>
      <c r="AB8" s="697"/>
      <c r="AC8" s="70"/>
      <c r="AD8" s="54"/>
      <c r="AE8" s="54" t="s">
        <v>238</v>
      </c>
      <c r="AF8" s="54"/>
      <c r="AG8" s="54"/>
      <c r="AH8" s="54"/>
      <c r="AI8" s="55"/>
      <c r="AJ8" s="868" t="s">
        <v>556</v>
      </c>
      <c r="AK8" s="714"/>
      <c r="AL8" s="697"/>
      <c r="AM8" s="193" t="s">
        <v>72</v>
      </c>
      <c r="AN8" s="161" t="s">
        <v>546</v>
      </c>
      <c r="AO8" s="67" t="s">
        <v>74</v>
      </c>
      <c r="AP8" s="6"/>
      <c r="AQ8" s="6"/>
      <c r="AR8" s="6"/>
      <c r="AS8" s="6"/>
      <c r="AT8" s="6"/>
      <c r="AU8" s="6"/>
      <c r="AV8" s="6"/>
      <c r="AW8" s="6"/>
      <c r="AX8" s="6"/>
      <c r="AY8" s="6"/>
      <c r="AZ8" s="6"/>
      <c r="BA8" s="6"/>
    </row>
    <row r="9" spans="1:53" ht="13.5">
      <c r="A9" s="7"/>
      <c r="B9" s="6"/>
      <c r="C9" s="6"/>
      <c r="D9" s="1094"/>
      <c r="E9" s="8"/>
      <c r="F9" s="1187"/>
      <c r="G9" s="8"/>
      <c r="H9" s="301"/>
      <c r="I9" s="6"/>
      <c r="J9" s="6"/>
      <c r="K9" s="8"/>
      <c r="L9" s="311"/>
      <c r="M9" s="299"/>
      <c r="N9" s="299"/>
      <c r="O9" s="299"/>
      <c r="P9" s="300"/>
      <c r="Q9" s="312"/>
      <c r="R9" s="8"/>
      <c r="S9" s="6"/>
      <c r="T9" s="68"/>
      <c r="U9" s="713" t="s">
        <v>303</v>
      </c>
      <c r="V9" s="714"/>
      <c r="W9" s="714"/>
      <c r="X9" s="714"/>
      <c r="Y9" s="697"/>
      <c r="Z9" s="757">
        <v>0</v>
      </c>
      <c r="AA9" s="758"/>
      <c r="AB9" s="759"/>
      <c r="AC9" s="332" t="s">
        <v>504</v>
      </c>
      <c r="AD9" s="1135">
        <v>16</v>
      </c>
      <c r="AE9" s="1136"/>
      <c r="AF9" s="309" t="s">
        <v>595</v>
      </c>
      <c r="AG9" s="733">
        <v>200</v>
      </c>
      <c r="AH9" s="733"/>
      <c r="AI9" s="734"/>
      <c r="AJ9" s="757">
        <v>0</v>
      </c>
      <c r="AK9" s="758"/>
      <c r="AL9" s="759"/>
      <c r="AM9" s="447"/>
      <c r="AN9" s="800"/>
      <c r="AO9" s="449"/>
      <c r="AP9" s="6"/>
      <c r="AQ9" s="6"/>
      <c r="AR9" s="6"/>
      <c r="AS9" s="6"/>
      <c r="AT9" s="6"/>
      <c r="AU9" s="6"/>
      <c r="AV9" s="6"/>
      <c r="AW9" s="6"/>
      <c r="AX9" s="6"/>
      <c r="AY9" s="6"/>
      <c r="AZ9" s="6"/>
      <c r="BA9" s="6"/>
    </row>
    <row r="10" spans="1:53" ht="13.5">
      <c r="A10" s="7"/>
      <c r="B10" s="6"/>
      <c r="C10" s="6"/>
      <c r="D10" s="1095"/>
      <c r="E10" s="6"/>
      <c r="F10" s="1187"/>
      <c r="G10" s="8"/>
      <c r="H10" s="301"/>
      <c r="I10" s="6"/>
      <c r="J10" s="6"/>
      <c r="K10" s="8"/>
      <c r="L10" s="311"/>
      <c r="M10" s="299"/>
      <c r="N10" s="299"/>
      <c r="O10" s="299"/>
      <c r="P10" s="300"/>
      <c r="Q10" s="312"/>
      <c r="R10" s="8"/>
      <c r="S10" s="6"/>
      <c r="T10" s="68"/>
      <c r="U10" s="713" t="s">
        <v>304</v>
      </c>
      <c r="V10" s="714"/>
      <c r="W10" s="714"/>
      <c r="X10" s="714"/>
      <c r="Y10" s="697"/>
      <c r="Z10" s="757">
        <v>0</v>
      </c>
      <c r="AA10" s="758"/>
      <c r="AB10" s="759"/>
      <c r="AC10" s="332" t="s">
        <v>596</v>
      </c>
      <c r="AD10" s="1135"/>
      <c r="AE10" s="1136"/>
      <c r="AF10" s="309" t="s">
        <v>597</v>
      </c>
      <c r="AG10" s="733"/>
      <c r="AH10" s="733"/>
      <c r="AI10" s="734"/>
      <c r="AJ10" s="757">
        <v>0</v>
      </c>
      <c r="AK10" s="758"/>
      <c r="AL10" s="759"/>
      <c r="AM10" s="447"/>
      <c r="AN10" s="800"/>
      <c r="AO10" s="449"/>
      <c r="AP10" s="6"/>
      <c r="AQ10" s="6"/>
      <c r="AR10" s="6"/>
      <c r="AS10" s="6"/>
      <c r="AT10" s="6"/>
      <c r="AU10" s="6"/>
      <c r="AV10" s="6"/>
      <c r="AW10" s="6"/>
      <c r="AX10" s="6"/>
      <c r="AY10" s="6"/>
      <c r="AZ10" s="6"/>
      <c r="BA10" s="6"/>
    </row>
    <row r="11" spans="1:53" ht="13.5" customHeight="1">
      <c r="A11" s="7"/>
      <c r="B11" s="6"/>
      <c r="C11" s="6"/>
      <c r="D11" s="1184" t="s">
        <v>315</v>
      </c>
      <c r="E11" s="8"/>
      <c r="F11" s="1187"/>
      <c r="G11" s="6"/>
      <c r="H11" s="295"/>
      <c r="I11" s="6"/>
      <c r="J11" s="6"/>
      <c r="K11" s="8"/>
      <c r="L11" s="311"/>
      <c r="M11" s="299"/>
      <c r="N11" s="299"/>
      <c r="O11" s="299"/>
      <c r="P11" s="300"/>
      <c r="Q11" s="312"/>
      <c r="R11" s="8"/>
      <c r="S11" s="6"/>
      <c r="T11" s="6"/>
      <c r="U11" s="294"/>
      <c r="V11" s="6"/>
      <c r="W11" s="6"/>
      <c r="X11" s="6"/>
      <c r="Y11" s="6"/>
      <c r="Z11" s="6"/>
      <c r="AA11" s="6"/>
      <c r="AB11" s="6"/>
      <c r="AC11" s="6"/>
      <c r="AD11" s="6"/>
      <c r="AE11" s="6"/>
      <c r="AF11" s="6"/>
      <c r="AG11" s="6"/>
      <c r="AH11" s="6"/>
      <c r="AI11" s="6"/>
      <c r="AJ11" s="6"/>
      <c r="AK11" s="6"/>
      <c r="AL11" s="6"/>
      <c r="AM11" s="6"/>
      <c r="AN11" s="60"/>
      <c r="AO11" s="9"/>
      <c r="AP11" s="6"/>
      <c r="AQ11" s="6"/>
      <c r="AR11" s="6"/>
      <c r="AS11" s="6"/>
      <c r="AT11" s="6"/>
      <c r="AU11" s="6"/>
      <c r="AV11" s="6"/>
      <c r="AW11" s="6"/>
      <c r="AX11" s="6"/>
      <c r="AY11" s="6"/>
      <c r="AZ11" s="6"/>
      <c r="BA11" s="6"/>
    </row>
    <row r="12" spans="1:53" ht="13.5" customHeight="1">
      <c r="A12" s="7"/>
      <c r="B12" s="6"/>
      <c r="C12" s="6"/>
      <c r="D12" s="1185"/>
      <c r="E12" s="294"/>
      <c r="F12" s="1187"/>
      <c r="G12" s="6"/>
      <c r="H12" s="305"/>
      <c r="I12" s="6"/>
      <c r="J12" s="6"/>
      <c r="K12" s="8"/>
      <c r="L12" s="311"/>
      <c r="M12" s="297"/>
      <c r="N12" s="297"/>
      <c r="O12" s="297"/>
      <c r="P12" s="300"/>
      <c r="Q12" s="312"/>
      <c r="R12" s="8"/>
      <c r="S12" s="8"/>
      <c r="T12" s="8"/>
      <c r="U12" s="294"/>
      <c r="V12" s="6"/>
      <c r="W12" s="6"/>
      <c r="X12" s="6"/>
      <c r="Y12" s="6"/>
      <c r="Z12" s="6"/>
      <c r="AA12" s="6"/>
      <c r="AB12" s="6"/>
      <c r="AC12" s="6"/>
      <c r="AD12" s="6"/>
      <c r="AE12" s="6"/>
      <c r="AF12" s="6"/>
      <c r="AG12" s="6"/>
      <c r="AH12" s="6"/>
      <c r="AI12" s="6"/>
      <c r="AJ12" s="6"/>
      <c r="AK12" s="6"/>
      <c r="AL12" s="6"/>
      <c r="AM12" s="6"/>
      <c r="AN12" s="8"/>
      <c r="AO12" s="9"/>
      <c r="AP12" s="6"/>
      <c r="AQ12" s="6"/>
      <c r="AS12" s="6"/>
      <c r="AT12" s="6"/>
      <c r="AU12" s="6"/>
      <c r="AV12" s="6"/>
      <c r="AW12" s="6"/>
      <c r="AX12" s="6"/>
      <c r="AY12" s="6"/>
      <c r="AZ12" s="6"/>
      <c r="BA12" s="6"/>
    </row>
    <row r="13" spans="1:53" ht="14.25" thickBot="1">
      <c r="A13" s="7"/>
      <c r="B13" s="6"/>
      <c r="C13" s="6"/>
      <c r="D13" s="1185"/>
      <c r="E13" s="296"/>
      <c r="F13" s="1187"/>
      <c r="G13" s="59"/>
      <c r="H13" s="306"/>
      <c r="I13" s="59"/>
      <c r="J13" s="59"/>
      <c r="K13" s="8"/>
      <c r="L13" s="311"/>
      <c r="M13" s="307"/>
      <c r="N13" s="308"/>
      <c r="O13" s="302"/>
      <c r="P13" s="303"/>
      <c r="Q13" s="312"/>
      <c r="R13" s="8"/>
      <c r="S13" s="8"/>
      <c r="T13" s="6"/>
      <c r="U13" s="8"/>
      <c r="V13" s="6"/>
      <c r="W13" s="6"/>
      <c r="X13" s="6"/>
      <c r="Y13" s="6"/>
      <c r="Z13" s="6"/>
      <c r="AA13" s="6"/>
      <c r="AB13" s="6"/>
      <c r="AC13" s="6"/>
      <c r="AD13" s="6"/>
      <c r="AE13" s="6"/>
      <c r="AF13" s="6"/>
      <c r="AG13" s="6"/>
      <c r="AH13" s="6"/>
      <c r="AI13" s="6"/>
      <c r="AJ13" s="6"/>
      <c r="AK13" s="6"/>
      <c r="AL13" s="6"/>
      <c r="AM13" s="6"/>
      <c r="AN13" s="8"/>
      <c r="AO13" s="9"/>
      <c r="AP13" s="6"/>
      <c r="AQ13" s="8"/>
      <c r="AS13" s="6"/>
      <c r="AT13" s="6"/>
      <c r="AU13" s="6"/>
      <c r="AV13" s="6"/>
      <c r="AW13" s="6"/>
      <c r="AX13" s="6"/>
      <c r="AY13" s="6"/>
      <c r="AZ13" s="6"/>
      <c r="BA13" s="6"/>
    </row>
    <row r="14" spans="1:53" ht="13.5">
      <c r="A14" s="7"/>
      <c r="B14" s="6"/>
      <c r="C14" s="6"/>
      <c r="D14" s="6"/>
      <c r="E14" s="6"/>
      <c r="F14" s="331"/>
      <c r="G14" s="6"/>
      <c r="H14" s="6"/>
      <c r="I14" s="6"/>
      <c r="J14" s="6"/>
      <c r="K14" s="6"/>
      <c r="L14" s="8"/>
      <c r="M14" s="6"/>
      <c r="N14" s="6"/>
      <c r="O14" s="6"/>
      <c r="P14" s="6"/>
      <c r="Q14" s="8"/>
      <c r="R14" s="6"/>
      <c r="S14" s="6"/>
      <c r="T14" s="6"/>
      <c r="U14" s="6"/>
      <c r="V14" s="6"/>
      <c r="W14" s="6"/>
      <c r="X14" s="6"/>
      <c r="Y14" s="6"/>
      <c r="Z14" s="6"/>
      <c r="AA14" s="6"/>
      <c r="AB14" s="6"/>
      <c r="AC14" s="6"/>
      <c r="AD14" s="6"/>
      <c r="AE14" s="6"/>
      <c r="AF14" s="6"/>
      <c r="AG14" s="6"/>
      <c r="AH14" s="6"/>
      <c r="AI14" s="6"/>
      <c r="AJ14" s="6"/>
      <c r="AK14" s="6"/>
      <c r="AL14" s="6"/>
      <c r="AM14" s="6"/>
      <c r="AN14" s="8"/>
      <c r="AO14" s="9"/>
      <c r="AP14" s="6"/>
      <c r="AQ14" s="8"/>
      <c r="AS14" s="6"/>
      <c r="AT14" s="6"/>
      <c r="AU14" s="6"/>
      <c r="AV14" s="6"/>
      <c r="AW14" s="6"/>
      <c r="AX14" s="6"/>
      <c r="AY14" s="6"/>
      <c r="AZ14" s="6"/>
      <c r="BA14" s="6"/>
    </row>
    <row r="15" spans="1:53" ht="13.5">
      <c r="A15" s="289"/>
      <c r="B15" s="59"/>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259"/>
      <c r="AP15" s="6"/>
      <c r="AQ15" s="8"/>
      <c r="AS15" s="6"/>
      <c r="AT15" s="6"/>
      <c r="AU15" s="6"/>
      <c r="AV15" s="6"/>
      <c r="AW15" s="6"/>
      <c r="AX15" s="6"/>
      <c r="AY15" s="6"/>
      <c r="AZ15" s="6"/>
      <c r="BA15" s="6"/>
    </row>
    <row r="16" spans="1:53" ht="13.5">
      <c r="A16" s="1141" t="s">
        <v>384</v>
      </c>
      <c r="B16" s="1142"/>
      <c r="C16" s="6"/>
      <c r="D16" s="6"/>
      <c r="E16" s="6"/>
      <c r="F16" s="6"/>
      <c r="G16" s="6"/>
      <c r="H16" s="6"/>
      <c r="I16" s="6"/>
      <c r="J16" s="6"/>
      <c r="K16" s="6"/>
      <c r="L16" s="6"/>
      <c r="M16" s="6"/>
      <c r="N16" s="230"/>
      <c r="O16" s="713" t="s">
        <v>305</v>
      </c>
      <c r="P16" s="714"/>
      <c r="Q16" s="714"/>
      <c r="R16" s="714"/>
      <c r="S16" s="714"/>
      <c r="T16" s="714"/>
      <c r="U16" s="714"/>
      <c r="V16" s="714"/>
      <c r="W16" s="714"/>
      <c r="X16" s="714"/>
      <c r="Y16" s="714"/>
      <c r="Z16" s="697"/>
      <c r="AA16" s="713" t="s">
        <v>306</v>
      </c>
      <c r="AB16" s="714"/>
      <c r="AC16" s="714"/>
      <c r="AD16" s="714"/>
      <c r="AE16" s="714"/>
      <c r="AF16" s="714"/>
      <c r="AG16" s="714"/>
      <c r="AH16" s="714"/>
      <c r="AI16" s="714"/>
      <c r="AJ16" s="714"/>
      <c r="AK16" s="714"/>
      <c r="AL16" s="697"/>
      <c r="AM16" s="713" t="s">
        <v>69</v>
      </c>
      <c r="AN16" s="714"/>
      <c r="AO16" s="715"/>
      <c r="AP16" s="6"/>
      <c r="AQ16" s="8"/>
      <c r="AS16" s="6"/>
      <c r="AT16" s="6"/>
      <c r="AU16" s="6"/>
      <c r="AV16" s="6"/>
      <c r="AW16" s="6"/>
      <c r="AX16" s="6"/>
      <c r="AY16" s="6"/>
      <c r="AZ16" s="6"/>
      <c r="BA16" s="6"/>
    </row>
    <row r="17" spans="1:53" ht="13.5">
      <c r="A17" s="1143"/>
      <c r="B17" s="1144"/>
      <c r="C17" s="69"/>
      <c r="D17" s="59"/>
      <c r="E17" s="59"/>
      <c r="F17" s="59"/>
      <c r="G17" s="59"/>
      <c r="H17" s="59"/>
      <c r="I17" s="59"/>
      <c r="J17" s="59"/>
      <c r="K17" s="59"/>
      <c r="L17" s="59"/>
      <c r="M17" s="59"/>
      <c r="N17" s="58"/>
      <c r="O17" s="713" t="s">
        <v>598</v>
      </c>
      <c r="P17" s="714"/>
      <c r="Q17" s="714"/>
      <c r="R17" s="714"/>
      <c r="S17" s="714"/>
      <c r="T17" s="697"/>
      <c r="U17" s="713" t="s">
        <v>599</v>
      </c>
      <c r="V17" s="714"/>
      <c r="W17" s="714"/>
      <c r="X17" s="714"/>
      <c r="Y17" s="714"/>
      <c r="Z17" s="697"/>
      <c r="AA17" s="713" t="s">
        <v>600</v>
      </c>
      <c r="AB17" s="714"/>
      <c r="AC17" s="714"/>
      <c r="AD17" s="714"/>
      <c r="AE17" s="714"/>
      <c r="AF17" s="697"/>
      <c r="AG17" s="713" t="s">
        <v>601</v>
      </c>
      <c r="AH17" s="714"/>
      <c r="AI17" s="714"/>
      <c r="AJ17" s="714"/>
      <c r="AK17" s="714"/>
      <c r="AL17" s="697"/>
      <c r="AM17" s="193" t="s">
        <v>72</v>
      </c>
      <c r="AN17" s="161" t="s">
        <v>546</v>
      </c>
      <c r="AO17" s="67" t="s">
        <v>74</v>
      </c>
      <c r="AP17" s="6"/>
      <c r="AQ17" s="8"/>
      <c r="AS17" s="6"/>
      <c r="AT17" s="6"/>
      <c r="AU17" s="6"/>
      <c r="AV17" s="6"/>
      <c r="AW17" s="6"/>
      <c r="AX17" s="6"/>
      <c r="AY17" s="286"/>
      <c r="AZ17" s="6"/>
      <c r="BA17" s="6"/>
    </row>
    <row r="18" spans="1:53" ht="13.5">
      <c r="A18" s="1143"/>
      <c r="B18" s="1144"/>
      <c r="C18" s="722" t="s">
        <v>307</v>
      </c>
      <c r="D18" s="723"/>
      <c r="E18" s="723"/>
      <c r="F18" s="724"/>
      <c r="G18" s="713" t="s">
        <v>239</v>
      </c>
      <c r="H18" s="714"/>
      <c r="I18" s="714"/>
      <c r="J18" s="714"/>
      <c r="K18" s="714"/>
      <c r="L18" s="714"/>
      <c r="M18" s="714"/>
      <c r="N18" s="697"/>
      <c r="O18" s="796">
        <v>0</v>
      </c>
      <c r="P18" s="797"/>
      <c r="Q18" s="797"/>
      <c r="R18" s="797"/>
      <c r="S18" s="797"/>
      <c r="T18" s="798"/>
      <c r="U18" s="796">
        <v>0</v>
      </c>
      <c r="V18" s="797"/>
      <c r="W18" s="797"/>
      <c r="X18" s="797"/>
      <c r="Y18" s="797"/>
      <c r="Z18" s="798"/>
      <c r="AA18" s="796">
        <v>0</v>
      </c>
      <c r="AB18" s="797"/>
      <c r="AC18" s="797"/>
      <c r="AD18" s="797"/>
      <c r="AE18" s="797"/>
      <c r="AF18" s="798"/>
      <c r="AG18" s="796">
        <v>0</v>
      </c>
      <c r="AH18" s="797"/>
      <c r="AI18" s="797"/>
      <c r="AJ18" s="797"/>
      <c r="AK18" s="797"/>
      <c r="AL18" s="798"/>
      <c r="AM18" s="443"/>
      <c r="AN18" s="827"/>
      <c r="AO18" s="808" t="s">
        <v>506</v>
      </c>
      <c r="AP18" s="6"/>
      <c r="AQ18" s="8"/>
      <c r="AS18" s="6"/>
      <c r="AT18" s="6"/>
      <c r="AU18" s="6"/>
      <c r="AV18" s="6"/>
      <c r="AW18" s="6"/>
      <c r="AX18" s="6"/>
      <c r="AY18" s="6"/>
      <c r="AZ18" s="6"/>
      <c r="BA18" s="6"/>
    </row>
    <row r="19" spans="1:53" ht="13.5">
      <c r="A19" s="1143"/>
      <c r="B19" s="1144"/>
      <c r="C19" s="725"/>
      <c r="D19" s="707"/>
      <c r="E19" s="707"/>
      <c r="F19" s="708"/>
      <c r="G19" s="725" t="s">
        <v>240</v>
      </c>
      <c r="H19" s="707"/>
      <c r="I19" s="707"/>
      <c r="J19" s="707"/>
      <c r="K19" s="707"/>
      <c r="L19" s="707"/>
      <c r="M19" s="707"/>
      <c r="N19" s="708"/>
      <c r="O19" s="796">
        <v>0</v>
      </c>
      <c r="P19" s="797"/>
      <c r="Q19" s="797"/>
      <c r="R19" s="797"/>
      <c r="S19" s="797"/>
      <c r="T19" s="798"/>
      <c r="U19" s="796">
        <v>0</v>
      </c>
      <c r="V19" s="797"/>
      <c r="W19" s="797"/>
      <c r="X19" s="797"/>
      <c r="Y19" s="797"/>
      <c r="Z19" s="798"/>
      <c r="AA19" s="796">
        <v>0</v>
      </c>
      <c r="AB19" s="797"/>
      <c r="AC19" s="797"/>
      <c r="AD19" s="797"/>
      <c r="AE19" s="797"/>
      <c r="AF19" s="798"/>
      <c r="AG19" s="796">
        <v>0</v>
      </c>
      <c r="AH19" s="797"/>
      <c r="AI19" s="797"/>
      <c r="AJ19" s="797"/>
      <c r="AK19" s="797"/>
      <c r="AL19" s="798"/>
      <c r="AM19" s="443"/>
      <c r="AN19" s="800"/>
      <c r="AO19" s="809"/>
      <c r="AP19" s="6"/>
      <c r="AQ19" s="8"/>
      <c r="AS19" s="6"/>
      <c r="AT19" s="6"/>
      <c r="AU19" s="6"/>
      <c r="AV19" s="6"/>
      <c r="AW19" s="6"/>
      <c r="AX19" s="6"/>
      <c r="AY19" s="6"/>
      <c r="AZ19" s="6"/>
      <c r="BA19" s="6"/>
    </row>
    <row r="20" spans="1:53" ht="13.5">
      <c r="A20" s="1143"/>
      <c r="B20" s="1144"/>
      <c r="C20" s="709"/>
      <c r="D20" s="706"/>
      <c r="E20" s="706"/>
      <c r="F20" s="705"/>
      <c r="G20" s="713" t="s">
        <v>242</v>
      </c>
      <c r="H20" s="714"/>
      <c r="I20" s="714"/>
      <c r="J20" s="714"/>
      <c r="K20" s="714"/>
      <c r="L20" s="714"/>
      <c r="M20" s="714"/>
      <c r="N20" s="697"/>
      <c r="O20" s="796">
        <v>0</v>
      </c>
      <c r="P20" s="797"/>
      <c r="Q20" s="797"/>
      <c r="R20" s="797"/>
      <c r="S20" s="797"/>
      <c r="T20" s="798"/>
      <c r="U20" s="796">
        <v>0</v>
      </c>
      <c r="V20" s="797"/>
      <c r="W20" s="797"/>
      <c r="X20" s="797"/>
      <c r="Y20" s="797"/>
      <c r="Z20" s="798"/>
      <c r="AA20" s="796">
        <v>0</v>
      </c>
      <c r="AB20" s="797"/>
      <c r="AC20" s="797"/>
      <c r="AD20" s="797"/>
      <c r="AE20" s="797"/>
      <c r="AF20" s="798"/>
      <c r="AG20" s="796">
        <v>0</v>
      </c>
      <c r="AH20" s="797"/>
      <c r="AI20" s="797"/>
      <c r="AJ20" s="797"/>
      <c r="AK20" s="797"/>
      <c r="AL20" s="798"/>
      <c r="AM20" s="447"/>
      <c r="AN20" s="801"/>
      <c r="AO20" s="985"/>
      <c r="AP20" s="6"/>
      <c r="AQ20" s="8"/>
      <c r="AR20" s="6"/>
      <c r="AS20" s="6"/>
      <c r="AT20" s="6"/>
      <c r="AU20" s="6"/>
      <c r="AV20" s="6"/>
      <c r="AW20" s="6"/>
      <c r="AX20" s="6"/>
      <c r="AY20" s="6"/>
      <c r="AZ20" s="6"/>
      <c r="BA20" s="6"/>
    </row>
    <row r="21" spans="1:53" ht="13.5">
      <c r="A21" s="1143"/>
      <c r="B21" s="1144"/>
      <c r="C21" s="70"/>
      <c r="D21" s="586" t="s">
        <v>283</v>
      </c>
      <c r="E21" s="54"/>
      <c r="F21" s="54"/>
      <c r="G21" s="55"/>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9"/>
      <c r="AN21" s="8"/>
      <c r="AO21" s="9"/>
      <c r="AP21" s="6"/>
      <c r="AQ21" s="6"/>
      <c r="AR21" s="6"/>
      <c r="AS21" s="6"/>
      <c r="AT21" s="6"/>
      <c r="AU21" s="6"/>
      <c r="AV21" s="6"/>
      <c r="AW21" s="6"/>
      <c r="AX21" s="6"/>
      <c r="AY21" s="6"/>
      <c r="AZ21" s="6"/>
      <c r="BA21" s="6"/>
    </row>
    <row r="22" spans="1:53" ht="13.5">
      <c r="A22" s="1143"/>
      <c r="B22" s="1144"/>
      <c r="C22" s="293"/>
      <c r="D22" s="615"/>
      <c r="E22" s="60"/>
      <c r="F22" s="60"/>
      <c r="G22" s="60"/>
      <c r="H22" s="60"/>
      <c r="I22" s="60"/>
      <c r="J22" s="60"/>
      <c r="K22" s="60"/>
      <c r="L22" s="60"/>
      <c r="M22" s="60"/>
      <c r="N22" s="230"/>
      <c r="O22" s="713" t="s">
        <v>308</v>
      </c>
      <c r="P22" s="714"/>
      <c r="Q22" s="714"/>
      <c r="R22" s="714"/>
      <c r="S22" s="714"/>
      <c r="T22" s="714"/>
      <c r="U22" s="714"/>
      <c r="V22" s="697"/>
      <c r="W22" s="713" t="s">
        <v>309</v>
      </c>
      <c r="X22" s="714"/>
      <c r="Y22" s="714"/>
      <c r="Z22" s="714"/>
      <c r="AA22" s="714"/>
      <c r="AB22" s="714"/>
      <c r="AC22" s="714"/>
      <c r="AD22" s="697"/>
      <c r="AE22" s="722" t="s">
        <v>252</v>
      </c>
      <c r="AF22" s="723"/>
      <c r="AG22" s="723"/>
      <c r="AH22" s="723"/>
      <c r="AI22" s="723"/>
      <c r="AJ22" s="723"/>
      <c r="AK22" s="723"/>
      <c r="AL22" s="724"/>
      <c r="AM22" s="713" t="s">
        <v>69</v>
      </c>
      <c r="AN22" s="714"/>
      <c r="AO22" s="715"/>
      <c r="AP22" s="6"/>
      <c r="AQ22" s="6"/>
      <c r="AR22" s="6"/>
      <c r="AS22" s="6"/>
      <c r="AT22" s="6"/>
      <c r="AU22" s="6"/>
      <c r="AV22" s="6"/>
      <c r="AW22" s="6"/>
      <c r="AX22" s="6"/>
      <c r="AY22" s="6"/>
      <c r="AZ22" s="6"/>
      <c r="BA22" s="6"/>
    </row>
    <row r="23" spans="1:53" ht="13.5">
      <c r="A23" s="1143"/>
      <c r="B23" s="1144"/>
      <c r="C23" s="69"/>
      <c r="D23" s="589"/>
      <c r="E23" s="59"/>
      <c r="F23" s="59"/>
      <c r="G23" s="59"/>
      <c r="H23" s="59"/>
      <c r="I23" s="8"/>
      <c r="J23" s="59"/>
      <c r="K23" s="59"/>
      <c r="L23" s="59"/>
      <c r="M23" s="59"/>
      <c r="N23" s="58"/>
      <c r="O23" s="713" t="s">
        <v>529</v>
      </c>
      <c r="P23" s="714"/>
      <c r="Q23" s="714"/>
      <c r="R23" s="697"/>
      <c r="S23" s="713" t="s">
        <v>530</v>
      </c>
      <c r="T23" s="714"/>
      <c r="U23" s="714"/>
      <c r="V23" s="697"/>
      <c r="W23" s="713" t="s">
        <v>529</v>
      </c>
      <c r="X23" s="714"/>
      <c r="Y23" s="714"/>
      <c r="Z23" s="697"/>
      <c r="AA23" s="713" t="s">
        <v>530</v>
      </c>
      <c r="AB23" s="714"/>
      <c r="AC23" s="714"/>
      <c r="AD23" s="697"/>
      <c r="AE23" s="709"/>
      <c r="AF23" s="706"/>
      <c r="AG23" s="706"/>
      <c r="AH23" s="706"/>
      <c r="AI23" s="706"/>
      <c r="AJ23" s="706"/>
      <c r="AK23" s="706"/>
      <c r="AL23" s="705"/>
      <c r="AM23" s="193" t="s">
        <v>72</v>
      </c>
      <c r="AN23" s="161" t="s">
        <v>546</v>
      </c>
      <c r="AO23" s="67" t="s">
        <v>74</v>
      </c>
      <c r="AP23" s="6"/>
      <c r="AQ23" s="6"/>
      <c r="AR23" s="6"/>
      <c r="AS23" s="6"/>
      <c r="AT23" s="6"/>
      <c r="AU23" s="6"/>
      <c r="AV23" s="6"/>
      <c r="AW23" s="6"/>
      <c r="AX23" s="6"/>
      <c r="AY23" s="6"/>
      <c r="AZ23" s="6"/>
      <c r="BA23" s="6"/>
    </row>
    <row r="24" spans="1:53" ht="13.5">
      <c r="A24" s="1143"/>
      <c r="B24" s="1144"/>
      <c r="C24" s="722" t="s">
        <v>198</v>
      </c>
      <c r="D24" s="723"/>
      <c r="E24" s="724"/>
      <c r="F24" s="775" t="s">
        <v>355</v>
      </c>
      <c r="G24" s="1157"/>
      <c r="H24" s="1157"/>
      <c r="I24" s="1158"/>
      <c r="J24" s="713" t="s">
        <v>239</v>
      </c>
      <c r="K24" s="714"/>
      <c r="L24" s="714"/>
      <c r="M24" s="714"/>
      <c r="N24" s="697"/>
      <c r="O24" s="811">
        <v>0</v>
      </c>
      <c r="P24" s="812"/>
      <c r="Q24" s="812"/>
      <c r="R24" s="813"/>
      <c r="S24" s="811">
        <v>0</v>
      </c>
      <c r="T24" s="812"/>
      <c r="U24" s="812"/>
      <c r="V24" s="813"/>
      <c r="W24" s="811">
        <v>0</v>
      </c>
      <c r="X24" s="812"/>
      <c r="Y24" s="812"/>
      <c r="Z24" s="813"/>
      <c r="AA24" s="811">
        <v>0</v>
      </c>
      <c r="AB24" s="812"/>
      <c r="AC24" s="812"/>
      <c r="AD24" s="813"/>
      <c r="AE24" s="841" t="s">
        <v>576</v>
      </c>
      <c r="AF24" s="842"/>
      <c r="AG24" s="1119">
        <f>'設条'!AD31</f>
        <v>8</v>
      </c>
      <c r="AH24" s="1119"/>
      <c r="AI24" s="842" t="s">
        <v>602</v>
      </c>
      <c r="AJ24" s="842"/>
      <c r="AK24" s="1148">
        <f>'設条'!AD44</f>
        <v>100</v>
      </c>
      <c r="AL24" s="1149"/>
      <c r="AM24" s="447"/>
      <c r="AN24" s="827"/>
      <c r="AO24" s="808" t="s">
        <v>506</v>
      </c>
      <c r="AP24" s="6"/>
      <c r="AQ24" s="6"/>
      <c r="AR24" s="6"/>
      <c r="AS24" s="6"/>
      <c r="AT24" s="6"/>
      <c r="AU24" s="371"/>
      <c r="AV24" s="6"/>
      <c r="AW24" s="6"/>
      <c r="AX24" s="6"/>
      <c r="AY24" s="6"/>
      <c r="AZ24" s="6"/>
      <c r="BA24" s="6"/>
    </row>
    <row r="25" spans="1:53" ht="13.5">
      <c r="A25" s="1143"/>
      <c r="B25" s="1144"/>
      <c r="C25" s="709"/>
      <c r="D25" s="706"/>
      <c r="E25" s="705"/>
      <c r="F25" s="1188"/>
      <c r="G25" s="1189"/>
      <c r="H25" s="1189"/>
      <c r="I25" s="1190"/>
      <c r="J25" s="722" t="s">
        <v>240</v>
      </c>
      <c r="K25" s="723"/>
      <c r="L25" s="723"/>
      <c r="M25" s="723"/>
      <c r="N25" s="724"/>
      <c r="O25" s="796">
        <v>0</v>
      </c>
      <c r="P25" s="797"/>
      <c r="Q25" s="797"/>
      <c r="R25" s="798"/>
      <c r="S25" s="796">
        <v>0</v>
      </c>
      <c r="T25" s="797"/>
      <c r="U25" s="797"/>
      <c r="V25" s="798"/>
      <c r="W25" s="796">
        <v>0</v>
      </c>
      <c r="X25" s="797"/>
      <c r="Y25" s="797"/>
      <c r="Z25" s="798"/>
      <c r="AA25" s="796">
        <v>0</v>
      </c>
      <c r="AB25" s="797"/>
      <c r="AC25" s="797"/>
      <c r="AD25" s="798"/>
      <c r="AE25" s="841" t="s">
        <v>578</v>
      </c>
      <c r="AF25" s="842"/>
      <c r="AG25" s="1119">
        <f>'設条'!AD31</f>
        <v>8</v>
      </c>
      <c r="AH25" s="1119"/>
      <c r="AI25" s="842" t="s">
        <v>603</v>
      </c>
      <c r="AJ25" s="842"/>
      <c r="AK25" s="1148">
        <f>'設条'!AD45</f>
        <v>180</v>
      </c>
      <c r="AL25" s="1149"/>
      <c r="AM25" s="458"/>
      <c r="AN25" s="801"/>
      <c r="AO25" s="809"/>
      <c r="AP25" s="6"/>
      <c r="AQ25" s="6"/>
      <c r="AR25" s="6"/>
      <c r="AS25" s="6"/>
      <c r="AT25" s="6"/>
      <c r="AU25" s="6"/>
      <c r="AV25" s="6"/>
      <c r="AW25" s="6"/>
      <c r="AX25" s="6"/>
      <c r="AY25" s="6"/>
      <c r="AZ25" s="6"/>
      <c r="BA25" s="6"/>
    </row>
    <row r="26" spans="1:53" ht="13.5">
      <c r="A26" s="1143"/>
      <c r="B26" s="1144"/>
      <c r="C26" s="722" t="s">
        <v>243</v>
      </c>
      <c r="D26" s="723"/>
      <c r="E26" s="724"/>
      <c r="F26" s="713" t="s">
        <v>278</v>
      </c>
      <c r="G26" s="714"/>
      <c r="H26" s="714"/>
      <c r="I26" s="714"/>
      <c r="J26" s="714"/>
      <c r="K26" s="714"/>
      <c r="L26" s="714"/>
      <c r="M26" s="714"/>
      <c r="N26" s="697"/>
      <c r="O26" s="796">
        <v>0</v>
      </c>
      <c r="P26" s="797"/>
      <c r="Q26" s="797"/>
      <c r="R26" s="797"/>
      <c r="S26" s="797"/>
      <c r="T26" s="797"/>
      <c r="U26" s="797"/>
      <c r="V26" s="798"/>
      <c r="W26" s="796">
        <v>0</v>
      </c>
      <c r="X26" s="797"/>
      <c r="Y26" s="797"/>
      <c r="Z26" s="797"/>
      <c r="AA26" s="797"/>
      <c r="AB26" s="797"/>
      <c r="AC26" s="797"/>
      <c r="AD26" s="798"/>
      <c r="AE26" s="841" t="s">
        <v>580</v>
      </c>
      <c r="AF26" s="842"/>
      <c r="AG26" s="842"/>
      <c r="AH26" s="842"/>
      <c r="AI26" s="842"/>
      <c r="AJ26" s="842"/>
      <c r="AK26" s="842"/>
      <c r="AL26" s="1125"/>
      <c r="AM26" s="447"/>
      <c r="AN26" s="827"/>
      <c r="AO26" s="809"/>
      <c r="AP26" s="7"/>
      <c r="AQ26" s="6"/>
      <c r="AR26" s="6"/>
      <c r="AS26" s="6"/>
      <c r="AT26" s="6"/>
      <c r="AU26" s="6"/>
      <c r="AV26" s="6"/>
      <c r="AW26" s="6"/>
      <c r="AX26" s="6"/>
      <c r="AY26" s="6"/>
      <c r="AZ26" s="6"/>
      <c r="BA26" s="6"/>
    </row>
    <row r="27" spans="1:53" ht="13.5">
      <c r="A27" s="1143"/>
      <c r="B27" s="1144"/>
      <c r="C27" s="709"/>
      <c r="D27" s="706"/>
      <c r="E27" s="705"/>
      <c r="F27" s="713" t="s">
        <v>604</v>
      </c>
      <c r="G27" s="714"/>
      <c r="H27" s="714"/>
      <c r="I27" s="714"/>
      <c r="J27" s="714"/>
      <c r="K27" s="714"/>
      <c r="L27" s="714"/>
      <c r="M27" s="714"/>
      <c r="N27" s="697"/>
      <c r="O27" s="841" t="e">
        <f>O26/O20</f>
        <v>#DIV/0!</v>
      </c>
      <c r="P27" s="842"/>
      <c r="Q27" s="842"/>
      <c r="R27" s="842"/>
      <c r="S27" s="842"/>
      <c r="T27" s="842"/>
      <c r="U27" s="842"/>
      <c r="V27" s="1125"/>
      <c r="W27" s="841" t="e">
        <f>W26/U20</f>
        <v>#DIV/0!</v>
      </c>
      <c r="X27" s="842"/>
      <c r="Y27" s="842"/>
      <c r="Z27" s="842"/>
      <c r="AA27" s="842"/>
      <c r="AB27" s="842"/>
      <c r="AC27" s="842"/>
      <c r="AD27" s="1125"/>
      <c r="AE27" s="841" t="e">
        <f>IF(AND(O27&gt;1,W27&gt;1),"OK","NG")</f>
        <v>#DIV/0!</v>
      </c>
      <c r="AF27" s="842"/>
      <c r="AG27" s="842"/>
      <c r="AH27" s="842"/>
      <c r="AI27" s="842" t="s">
        <v>605</v>
      </c>
      <c r="AJ27" s="842"/>
      <c r="AK27" s="842"/>
      <c r="AL27" s="1125"/>
      <c r="AM27" s="444"/>
      <c r="AN27" s="801"/>
      <c r="AO27" s="985"/>
      <c r="AP27" s="6"/>
      <c r="AQ27" s="6"/>
      <c r="AR27" s="6"/>
      <c r="AS27" s="6"/>
      <c r="AT27" s="6"/>
      <c r="AU27" s="6"/>
      <c r="AV27" s="6"/>
      <c r="AW27" s="6"/>
      <c r="AX27" s="6"/>
      <c r="AY27" s="6"/>
      <c r="AZ27" s="6"/>
      <c r="BA27" s="6"/>
    </row>
    <row r="28" spans="1:53" ht="13.5">
      <c r="A28" s="1143"/>
      <c r="B28" s="1144"/>
      <c r="C28" s="616" t="s">
        <v>241</v>
      </c>
      <c r="D28" s="54"/>
      <c r="E28" s="54"/>
      <c r="F28" s="54"/>
      <c r="G28" s="54"/>
      <c r="H28" s="54"/>
      <c r="I28" s="54"/>
      <c r="J28" s="54"/>
      <c r="K28" s="54"/>
      <c r="L28" s="54"/>
      <c r="M28" s="54"/>
      <c r="N28" s="54"/>
      <c r="O28" s="54"/>
      <c r="P28" s="59"/>
      <c r="Q28" s="59"/>
      <c r="R28" s="54"/>
      <c r="S28" s="59"/>
      <c r="T28" s="59"/>
      <c r="U28" s="59"/>
      <c r="V28" s="54"/>
      <c r="W28" s="59"/>
      <c r="X28" s="59"/>
      <c r="Y28" s="59"/>
      <c r="Z28" s="59"/>
      <c r="AA28" s="59"/>
      <c r="AB28" s="59"/>
      <c r="AC28" s="59"/>
      <c r="AD28" s="59"/>
      <c r="AE28" s="54"/>
      <c r="AF28" s="54"/>
      <c r="AG28" s="54"/>
      <c r="AH28" s="54"/>
      <c r="AI28" s="54"/>
      <c r="AJ28" s="54"/>
      <c r="AK28" s="54"/>
      <c r="AL28" s="55"/>
      <c r="AM28" s="70"/>
      <c r="AN28" s="54"/>
      <c r="AO28" s="27"/>
      <c r="AP28" s="6"/>
      <c r="AQ28" s="6"/>
      <c r="AR28" s="6"/>
      <c r="AS28" s="6"/>
      <c r="AT28" s="6"/>
      <c r="AU28" s="6"/>
      <c r="AV28" s="6"/>
      <c r="AW28" s="6"/>
      <c r="AX28" s="6"/>
      <c r="AY28" s="6"/>
      <c r="AZ28" s="6"/>
      <c r="BA28" s="6"/>
    </row>
    <row r="29" spans="1:53" ht="13.5">
      <c r="A29" s="1143"/>
      <c r="B29" s="1144"/>
      <c r="C29" s="617"/>
      <c r="D29" s="8"/>
      <c r="E29" s="8"/>
      <c r="F29" s="8"/>
      <c r="G29" s="8"/>
      <c r="H29" s="8"/>
      <c r="I29" s="8"/>
      <c r="J29" s="8"/>
      <c r="K29" s="59"/>
      <c r="L29" s="59"/>
      <c r="M29" s="59"/>
      <c r="N29" s="59"/>
      <c r="O29" s="713" t="s">
        <v>317</v>
      </c>
      <c r="P29" s="714"/>
      <c r="Q29" s="714"/>
      <c r="R29" s="714"/>
      <c r="S29" s="714"/>
      <c r="T29" s="714"/>
      <c r="U29" s="714"/>
      <c r="V29" s="697"/>
      <c r="W29" s="713" t="s">
        <v>318</v>
      </c>
      <c r="X29" s="714"/>
      <c r="Y29" s="714"/>
      <c r="Z29" s="714"/>
      <c r="AA29" s="714"/>
      <c r="AB29" s="714"/>
      <c r="AC29" s="714"/>
      <c r="AD29" s="697"/>
      <c r="AE29" s="713" t="s">
        <v>252</v>
      </c>
      <c r="AF29" s="714"/>
      <c r="AG29" s="714"/>
      <c r="AH29" s="714"/>
      <c r="AI29" s="714"/>
      <c r="AJ29" s="714"/>
      <c r="AK29" s="714"/>
      <c r="AL29" s="697"/>
      <c r="AM29" s="193" t="s">
        <v>72</v>
      </c>
      <c r="AN29" s="161" t="s">
        <v>546</v>
      </c>
      <c r="AO29" s="67" t="s">
        <v>74</v>
      </c>
      <c r="AP29" s="6"/>
      <c r="AQ29" s="6"/>
      <c r="AR29" s="6"/>
      <c r="AS29" s="6"/>
      <c r="AT29" s="6"/>
      <c r="AU29" s="6"/>
      <c r="AV29" s="6"/>
      <c r="AW29" s="6"/>
      <c r="AX29" s="6"/>
      <c r="AY29" s="6"/>
      <c r="AZ29" s="6"/>
      <c r="BA29" s="6"/>
    </row>
    <row r="30" spans="1:53" ht="13.5" customHeight="1">
      <c r="A30" s="1143"/>
      <c r="B30" s="1144"/>
      <c r="C30" s="722" t="s">
        <v>198</v>
      </c>
      <c r="D30" s="723"/>
      <c r="E30" s="724"/>
      <c r="F30" s="1191" t="s">
        <v>418</v>
      </c>
      <c r="G30" s="1192"/>
      <c r="H30" s="1192"/>
      <c r="I30" s="1192"/>
      <c r="J30" s="1193"/>
      <c r="K30" s="714" t="s">
        <v>239</v>
      </c>
      <c r="L30" s="714"/>
      <c r="M30" s="714"/>
      <c r="N30" s="697"/>
      <c r="O30" s="796">
        <v>0</v>
      </c>
      <c r="P30" s="797"/>
      <c r="Q30" s="797"/>
      <c r="R30" s="797"/>
      <c r="S30" s="797"/>
      <c r="T30" s="797"/>
      <c r="U30" s="797"/>
      <c r="V30" s="798"/>
      <c r="W30" s="796">
        <v>0</v>
      </c>
      <c r="X30" s="797"/>
      <c r="Y30" s="797"/>
      <c r="Z30" s="797"/>
      <c r="AA30" s="797"/>
      <c r="AB30" s="797"/>
      <c r="AC30" s="797"/>
      <c r="AD30" s="798"/>
      <c r="AE30" s="50"/>
      <c r="AF30" s="50" t="s">
        <v>606</v>
      </c>
      <c r="AG30" s="50"/>
      <c r="AH30" s="50"/>
      <c r="AI30" s="50"/>
      <c r="AJ30" s="1119">
        <f>'設条'!AD44</f>
        <v>100</v>
      </c>
      <c r="AK30" s="1119"/>
      <c r="AL30" s="1120"/>
      <c r="AM30" s="444"/>
      <c r="AN30" s="827"/>
      <c r="AO30" s="808" t="s">
        <v>506</v>
      </c>
      <c r="AP30" s="6"/>
      <c r="AQ30" s="6"/>
      <c r="AR30" s="6"/>
      <c r="AS30" s="6"/>
      <c r="AT30" s="6"/>
      <c r="AU30" s="6"/>
      <c r="AV30" s="6"/>
      <c r="AW30" s="6"/>
      <c r="AX30" s="6"/>
      <c r="AY30" s="6"/>
      <c r="AZ30" s="6"/>
      <c r="BA30" s="6"/>
    </row>
    <row r="31" spans="1:53" ht="13.5">
      <c r="A31" s="1143"/>
      <c r="B31" s="1144"/>
      <c r="C31" s="709"/>
      <c r="D31" s="706"/>
      <c r="E31" s="705"/>
      <c r="F31" s="1194"/>
      <c r="G31" s="1195"/>
      <c r="H31" s="1195"/>
      <c r="I31" s="1195"/>
      <c r="J31" s="1196"/>
      <c r="K31" s="714" t="s">
        <v>240</v>
      </c>
      <c r="L31" s="714"/>
      <c r="M31" s="714"/>
      <c r="N31" s="697"/>
      <c r="O31" s="796">
        <v>0</v>
      </c>
      <c r="P31" s="797"/>
      <c r="Q31" s="797"/>
      <c r="R31" s="797"/>
      <c r="S31" s="797"/>
      <c r="T31" s="797"/>
      <c r="U31" s="797"/>
      <c r="V31" s="798"/>
      <c r="W31" s="796">
        <v>0</v>
      </c>
      <c r="X31" s="797"/>
      <c r="Y31" s="797"/>
      <c r="Z31" s="797"/>
      <c r="AA31" s="797"/>
      <c r="AB31" s="797"/>
      <c r="AC31" s="797"/>
      <c r="AD31" s="798"/>
      <c r="AE31" s="50"/>
      <c r="AF31" s="50" t="s">
        <v>607</v>
      </c>
      <c r="AG31" s="50"/>
      <c r="AH31" s="50"/>
      <c r="AI31" s="50"/>
      <c r="AJ31" s="1119">
        <f>'設条'!AD45</f>
        <v>180</v>
      </c>
      <c r="AK31" s="1119"/>
      <c r="AL31" s="1120"/>
      <c r="AM31" s="447"/>
      <c r="AN31" s="801"/>
      <c r="AO31" s="809"/>
      <c r="AP31" s="6"/>
      <c r="AQ31" s="6"/>
      <c r="AR31" s="6"/>
      <c r="AS31" s="6"/>
      <c r="AT31" s="6"/>
      <c r="AU31" s="6"/>
      <c r="AV31" s="6"/>
      <c r="AW31" s="6"/>
      <c r="AX31" s="6"/>
      <c r="AY31" s="6"/>
      <c r="AZ31" s="6"/>
      <c r="BA31" s="6"/>
    </row>
    <row r="32" spans="1:53" ht="13.5">
      <c r="A32" s="1143"/>
      <c r="B32" s="1144"/>
      <c r="C32" s="834" t="s">
        <v>291</v>
      </c>
      <c r="D32" s="723"/>
      <c r="E32" s="723"/>
      <c r="F32" s="766" t="s">
        <v>300</v>
      </c>
      <c r="G32" s="767"/>
      <c r="H32" s="767"/>
      <c r="I32" s="767"/>
      <c r="J32" s="767"/>
      <c r="K32" s="767"/>
      <c r="L32" s="767"/>
      <c r="M32" s="767"/>
      <c r="N32" s="768"/>
      <c r="O32" s="1162">
        <v>0</v>
      </c>
      <c r="P32" s="1163"/>
      <c r="Q32" s="1163"/>
      <c r="R32" s="1163"/>
      <c r="S32" s="1163"/>
      <c r="T32" s="1163"/>
      <c r="U32" s="1163"/>
      <c r="V32" s="1164"/>
      <c r="W32" s="796">
        <v>0</v>
      </c>
      <c r="X32" s="797"/>
      <c r="Y32" s="797"/>
      <c r="Z32" s="797"/>
      <c r="AA32" s="797"/>
      <c r="AB32" s="797"/>
      <c r="AC32" s="797"/>
      <c r="AD32" s="798"/>
      <c r="AE32" s="841" t="s">
        <v>608</v>
      </c>
      <c r="AF32" s="842"/>
      <c r="AG32" s="842"/>
      <c r="AH32" s="842"/>
      <c r="AI32" s="842"/>
      <c r="AJ32" s="842"/>
      <c r="AK32" s="842"/>
      <c r="AL32" s="1125"/>
      <c r="AM32" s="447"/>
      <c r="AN32" s="827"/>
      <c r="AO32" s="809"/>
      <c r="AP32" s="6"/>
      <c r="AQ32" s="6"/>
      <c r="AR32" s="6"/>
      <c r="AS32" s="6"/>
      <c r="AT32" s="6"/>
      <c r="AU32" s="6"/>
      <c r="AV32" s="6"/>
      <c r="AW32" s="6"/>
      <c r="AX32" s="6"/>
      <c r="AY32" s="6"/>
      <c r="AZ32" s="6"/>
      <c r="BA32" s="6"/>
    </row>
    <row r="33" spans="1:53" ht="13.5">
      <c r="A33" s="1143"/>
      <c r="B33" s="1144"/>
      <c r="C33" s="725"/>
      <c r="D33" s="707"/>
      <c r="E33" s="707"/>
      <c r="F33" s="713" t="s">
        <v>299</v>
      </c>
      <c r="G33" s="714"/>
      <c r="H33" s="714"/>
      <c r="I33" s="714"/>
      <c r="J33" s="714"/>
      <c r="K33" s="714"/>
      <c r="L33" s="714"/>
      <c r="M33" s="714"/>
      <c r="N33" s="697"/>
      <c r="O33" s="796">
        <v>0</v>
      </c>
      <c r="P33" s="797"/>
      <c r="Q33" s="797"/>
      <c r="R33" s="797"/>
      <c r="S33" s="797"/>
      <c r="T33" s="797"/>
      <c r="U33" s="797"/>
      <c r="V33" s="798"/>
      <c r="W33" s="796">
        <v>0</v>
      </c>
      <c r="X33" s="797"/>
      <c r="Y33" s="797"/>
      <c r="Z33" s="797"/>
      <c r="AA33" s="797"/>
      <c r="AB33" s="797"/>
      <c r="AC33" s="797"/>
      <c r="AD33" s="798"/>
      <c r="AE33" s="841" t="s">
        <v>609</v>
      </c>
      <c r="AF33" s="842"/>
      <c r="AG33" s="842"/>
      <c r="AH33" s="842"/>
      <c r="AI33" s="842"/>
      <c r="AJ33" s="842"/>
      <c r="AK33" s="842"/>
      <c r="AL33" s="1125"/>
      <c r="AM33" s="444"/>
      <c r="AN33" s="800"/>
      <c r="AO33" s="809"/>
      <c r="AP33" s="6"/>
      <c r="AQ33" s="6"/>
      <c r="AR33" s="6"/>
      <c r="AS33" s="6"/>
      <c r="AT33" s="6"/>
      <c r="AU33" s="6"/>
      <c r="AV33" s="6"/>
      <c r="AW33" s="6"/>
      <c r="AX33" s="6"/>
      <c r="AY33" s="6"/>
      <c r="AZ33" s="6"/>
      <c r="BA33" s="6"/>
    </row>
    <row r="34" spans="1:53" ht="13.5">
      <c r="A34" s="1143"/>
      <c r="B34" s="1144"/>
      <c r="C34" s="709"/>
      <c r="D34" s="706"/>
      <c r="E34" s="706"/>
      <c r="F34" s="713" t="s">
        <v>319</v>
      </c>
      <c r="G34" s="714"/>
      <c r="H34" s="714"/>
      <c r="I34" s="714"/>
      <c r="J34" s="714"/>
      <c r="K34" s="714"/>
      <c r="L34" s="714"/>
      <c r="M34" s="714"/>
      <c r="N34" s="697"/>
      <c r="O34" s="841" t="str">
        <f>IF(AND(O32&gt;AA20,O33&gt;AA20),"OK","NG")</f>
        <v>NG</v>
      </c>
      <c r="P34" s="842"/>
      <c r="Q34" s="842"/>
      <c r="R34" s="842"/>
      <c r="S34" s="842"/>
      <c r="T34" s="842"/>
      <c r="U34" s="842"/>
      <c r="V34" s="1125"/>
      <c r="W34" s="841" t="str">
        <f>IF(AND(ABS(W32)&lt;ABS(AG20),ABS(W33)&lt;ABS(AG20)),"OK","NG")</f>
        <v>NG</v>
      </c>
      <c r="X34" s="842"/>
      <c r="Y34" s="842"/>
      <c r="Z34" s="842"/>
      <c r="AA34" s="842"/>
      <c r="AB34" s="842"/>
      <c r="AC34" s="842"/>
      <c r="AD34" s="1125"/>
      <c r="AE34" s="841" t="s">
        <v>610</v>
      </c>
      <c r="AF34" s="842"/>
      <c r="AG34" s="842"/>
      <c r="AH34" s="842"/>
      <c r="AI34" s="842"/>
      <c r="AJ34" s="842"/>
      <c r="AK34" s="842"/>
      <c r="AL34" s="1125"/>
      <c r="AM34" s="444"/>
      <c r="AN34" s="801"/>
      <c r="AO34" s="809"/>
      <c r="AP34" s="6"/>
      <c r="AQ34" s="6"/>
      <c r="AR34" s="6"/>
      <c r="AS34" s="6"/>
      <c r="AT34" s="6"/>
      <c r="AU34" s="6"/>
      <c r="AV34" s="6"/>
      <c r="AW34" s="6"/>
      <c r="AX34" s="6"/>
      <c r="AY34" s="6"/>
      <c r="AZ34" s="6"/>
      <c r="BA34" s="6"/>
    </row>
    <row r="35" spans="1:53" ht="13.5">
      <c r="A35" s="1143"/>
      <c r="B35" s="1144"/>
      <c r="C35" s="834" t="s">
        <v>316</v>
      </c>
      <c r="D35" s="723"/>
      <c r="E35" s="723"/>
      <c r="F35" s="724"/>
      <c r="G35" s="713" t="s">
        <v>312</v>
      </c>
      <c r="H35" s="714"/>
      <c r="I35" s="714"/>
      <c r="J35" s="714"/>
      <c r="K35" s="714"/>
      <c r="L35" s="714"/>
      <c r="M35" s="714"/>
      <c r="N35" s="697"/>
      <c r="O35" s="757">
        <v>0</v>
      </c>
      <c r="P35" s="758"/>
      <c r="Q35" s="758"/>
      <c r="R35" s="758"/>
      <c r="S35" s="758"/>
      <c r="T35" s="758"/>
      <c r="U35" s="758"/>
      <c r="V35" s="759"/>
      <c r="W35" s="757">
        <v>0</v>
      </c>
      <c r="X35" s="758"/>
      <c r="Y35" s="758"/>
      <c r="Z35" s="758"/>
      <c r="AA35" s="758"/>
      <c r="AB35" s="758"/>
      <c r="AC35" s="758"/>
      <c r="AD35" s="759"/>
      <c r="AE35" s="841" t="s">
        <v>434</v>
      </c>
      <c r="AF35" s="842"/>
      <c r="AG35" s="842"/>
      <c r="AH35" s="842"/>
      <c r="AI35" s="842"/>
      <c r="AJ35" s="842"/>
      <c r="AK35" s="842"/>
      <c r="AL35" s="1125"/>
      <c r="AM35" s="444"/>
      <c r="AN35" s="1151"/>
      <c r="AO35" s="809"/>
      <c r="AP35" s="6"/>
      <c r="AQ35" s="6"/>
      <c r="AR35" s="6"/>
      <c r="AS35" s="6"/>
      <c r="AT35" s="6"/>
      <c r="AU35" s="6"/>
      <c r="AV35" s="6"/>
      <c r="AW35" s="6"/>
      <c r="AX35" s="6"/>
      <c r="AY35" s="6"/>
      <c r="AZ35" s="6"/>
      <c r="BA35" s="6"/>
    </row>
    <row r="36" spans="1:53" ht="13.5">
      <c r="A36" s="1143"/>
      <c r="B36" s="1144"/>
      <c r="C36" s="725"/>
      <c r="D36" s="707"/>
      <c r="E36" s="707"/>
      <c r="F36" s="708"/>
      <c r="G36" s="713" t="s">
        <v>313</v>
      </c>
      <c r="H36" s="714"/>
      <c r="I36" s="714"/>
      <c r="J36" s="714"/>
      <c r="K36" s="714"/>
      <c r="L36" s="714"/>
      <c r="M36" s="714"/>
      <c r="N36" s="697"/>
      <c r="O36" s="757">
        <v>0</v>
      </c>
      <c r="P36" s="758"/>
      <c r="Q36" s="758"/>
      <c r="R36" s="758"/>
      <c r="S36" s="758"/>
      <c r="T36" s="758"/>
      <c r="U36" s="758"/>
      <c r="V36" s="759"/>
      <c r="W36" s="757">
        <v>0</v>
      </c>
      <c r="X36" s="758"/>
      <c r="Y36" s="758"/>
      <c r="Z36" s="758"/>
      <c r="AA36" s="758"/>
      <c r="AB36" s="758"/>
      <c r="AC36" s="758"/>
      <c r="AD36" s="759"/>
      <c r="AE36" s="841" t="s">
        <v>435</v>
      </c>
      <c r="AF36" s="842"/>
      <c r="AG36" s="842"/>
      <c r="AH36" s="842"/>
      <c r="AI36" s="842"/>
      <c r="AJ36" s="842"/>
      <c r="AK36" s="842"/>
      <c r="AL36" s="1125"/>
      <c r="AM36" s="447"/>
      <c r="AN36" s="1152"/>
      <c r="AO36" s="809"/>
      <c r="AP36" s="6"/>
      <c r="AQ36" s="6"/>
      <c r="AR36" s="6"/>
      <c r="AS36" s="6"/>
      <c r="AT36" s="6"/>
      <c r="AU36" s="6"/>
      <c r="AV36" s="6"/>
      <c r="AW36" s="6"/>
      <c r="AX36" s="6"/>
      <c r="AY36" s="6"/>
      <c r="AZ36" s="6"/>
      <c r="BA36" s="6"/>
    </row>
    <row r="37" spans="1:53" ht="13.5">
      <c r="A37" s="1143"/>
      <c r="B37" s="1144"/>
      <c r="C37" s="725"/>
      <c r="D37" s="707"/>
      <c r="E37" s="707"/>
      <c r="F37" s="708"/>
      <c r="G37" s="722" t="s">
        <v>237</v>
      </c>
      <c r="H37" s="723"/>
      <c r="I37" s="723"/>
      <c r="J37" s="724"/>
      <c r="K37" s="713" t="s">
        <v>433</v>
      </c>
      <c r="L37" s="714"/>
      <c r="M37" s="714"/>
      <c r="N37" s="697"/>
      <c r="O37" s="757">
        <v>0</v>
      </c>
      <c r="P37" s="758"/>
      <c r="Q37" s="758"/>
      <c r="R37" s="758"/>
      <c r="S37" s="758"/>
      <c r="T37" s="758"/>
      <c r="U37" s="758"/>
      <c r="V37" s="759"/>
      <c r="W37" s="757">
        <v>0</v>
      </c>
      <c r="X37" s="758"/>
      <c r="Y37" s="758"/>
      <c r="Z37" s="758"/>
      <c r="AA37" s="758"/>
      <c r="AB37" s="758"/>
      <c r="AC37" s="758"/>
      <c r="AD37" s="759"/>
      <c r="AE37" s="841" t="s">
        <v>320</v>
      </c>
      <c r="AF37" s="842"/>
      <c r="AG37" s="842"/>
      <c r="AH37" s="842"/>
      <c r="AI37" s="842"/>
      <c r="AJ37" s="842"/>
      <c r="AK37" s="842"/>
      <c r="AL37" s="1125"/>
      <c r="AM37" s="447"/>
      <c r="AN37" s="1152"/>
      <c r="AO37" s="985"/>
      <c r="AP37" s="6"/>
      <c r="AQ37" s="6"/>
      <c r="AR37" s="6"/>
      <c r="AS37" s="6"/>
      <c r="AT37" s="6"/>
      <c r="AU37" s="6"/>
      <c r="AV37" s="6"/>
      <c r="AW37" s="6"/>
      <c r="AX37" s="6"/>
      <c r="AY37" s="6"/>
      <c r="AZ37" s="6"/>
      <c r="BA37" s="6"/>
    </row>
    <row r="38" spans="1:53" ht="13.5">
      <c r="A38" s="1145"/>
      <c r="B38" s="1146"/>
      <c r="C38" s="709"/>
      <c r="D38" s="706"/>
      <c r="E38" s="706"/>
      <c r="F38" s="705"/>
      <c r="G38" s="709"/>
      <c r="H38" s="706"/>
      <c r="I38" s="706"/>
      <c r="J38" s="705"/>
      <c r="K38" s="59" t="s">
        <v>238</v>
      </c>
      <c r="L38" s="59"/>
      <c r="M38" s="59"/>
      <c r="N38" s="58"/>
      <c r="O38" s="59"/>
      <c r="P38" s="59" t="s">
        <v>295</v>
      </c>
      <c r="Q38" s="1135"/>
      <c r="R38" s="1136"/>
      <c r="S38" s="59" t="s">
        <v>517</v>
      </c>
      <c r="T38" s="1135"/>
      <c r="U38" s="733"/>
      <c r="V38" s="734"/>
      <c r="W38" s="59"/>
      <c r="X38" s="59" t="s">
        <v>295</v>
      </c>
      <c r="Y38" s="1135"/>
      <c r="Z38" s="733"/>
      <c r="AA38" s="335" t="s">
        <v>517</v>
      </c>
      <c r="AB38" s="1135"/>
      <c r="AC38" s="733"/>
      <c r="AD38" s="734"/>
      <c r="AE38" s="841" t="s">
        <v>180</v>
      </c>
      <c r="AF38" s="842"/>
      <c r="AG38" s="842"/>
      <c r="AH38" s="842"/>
      <c r="AI38" s="842"/>
      <c r="AJ38" s="842"/>
      <c r="AK38" s="842"/>
      <c r="AL38" s="1125"/>
      <c r="AM38" s="444"/>
      <c r="AN38" s="1153"/>
      <c r="AO38" s="445"/>
      <c r="AP38" s="6"/>
      <c r="AQ38" s="6"/>
      <c r="AR38" s="6"/>
      <c r="AS38" s="6"/>
      <c r="AT38" s="6"/>
      <c r="AU38" s="6"/>
      <c r="AV38" s="6"/>
      <c r="AW38" s="6"/>
      <c r="AX38" s="6"/>
      <c r="AY38" s="6"/>
      <c r="AZ38" s="6"/>
      <c r="BA38" s="6"/>
    </row>
    <row r="39" spans="1:53" ht="13.5">
      <c r="A39" s="7"/>
      <c r="B39" s="6"/>
      <c r="C39" s="6"/>
      <c r="D39" s="6"/>
      <c r="E39" s="6"/>
      <c r="F39" s="6"/>
      <c r="G39" s="6"/>
      <c r="H39" s="6"/>
      <c r="I39" s="6"/>
      <c r="J39" s="6"/>
      <c r="K39" s="28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8"/>
      <c r="AO39" s="9"/>
      <c r="AP39" s="6"/>
      <c r="AQ39" s="6"/>
      <c r="AR39" s="6"/>
      <c r="AS39" s="6"/>
      <c r="AT39" s="6"/>
      <c r="AU39" s="6"/>
      <c r="AV39" s="6"/>
      <c r="AW39" s="6"/>
      <c r="AX39" s="6"/>
      <c r="AY39" s="6"/>
      <c r="AZ39" s="6"/>
      <c r="BA39" s="6"/>
    </row>
    <row r="40" spans="1:53" ht="14.25">
      <c r="A40" s="289"/>
      <c r="B40" s="59"/>
      <c r="C40" s="528"/>
      <c r="D40" s="618" t="s">
        <v>333</v>
      </c>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193" t="s">
        <v>72</v>
      </c>
      <c r="AN40" s="161" t="s">
        <v>546</v>
      </c>
      <c r="AO40" s="67" t="s">
        <v>74</v>
      </c>
      <c r="AP40" s="8"/>
      <c r="AQ40" s="6"/>
      <c r="AR40" s="6"/>
      <c r="AS40" s="6"/>
      <c r="AT40" s="6"/>
      <c r="AU40" s="6"/>
      <c r="AV40" s="6"/>
      <c r="AW40" s="6"/>
      <c r="AX40" s="6"/>
      <c r="AY40" s="6"/>
      <c r="AZ40" s="6"/>
      <c r="BA40" s="6"/>
    </row>
    <row r="41" spans="1:53" ht="13.5">
      <c r="A41" s="1141" t="s">
        <v>385</v>
      </c>
      <c r="B41" s="1142"/>
      <c r="C41" s="60"/>
      <c r="D41" s="8"/>
      <c r="E41" s="8"/>
      <c r="F41" s="6"/>
      <c r="G41" s="6"/>
      <c r="H41" s="6"/>
      <c r="I41" s="6"/>
      <c r="J41" s="6"/>
      <c r="K41" s="6"/>
      <c r="L41" s="6"/>
      <c r="M41" s="6"/>
      <c r="N41" s="6"/>
      <c r="O41" s="6"/>
      <c r="P41" s="6"/>
      <c r="Q41" s="6"/>
      <c r="R41" s="6"/>
      <c r="S41" s="6"/>
      <c r="T41" s="6"/>
      <c r="U41" s="60"/>
      <c r="V41" s="528"/>
      <c r="W41" s="713" t="s">
        <v>325</v>
      </c>
      <c r="X41" s="714"/>
      <c r="Y41" s="714"/>
      <c r="Z41" s="714"/>
      <c r="AA41" s="714"/>
      <c r="AB41" s="714"/>
      <c r="AC41" s="714"/>
      <c r="AD41" s="697"/>
      <c r="AE41" s="796">
        <v>0</v>
      </c>
      <c r="AF41" s="797"/>
      <c r="AG41" s="797"/>
      <c r="AH41" s="797"/>
      <c r="AI41" s="797"/>
      <c r="AJ41" s="797"/>
      <c r="AK41" s="797"/>
      <c r="AL41" s="798"/>
      <c r="AM41" s="447"/>
      <c r="AN41" s="827"/>
      <c r="AO41" s="808" t="s">
        <v>611</v>
      </c>
      <c r="AP41" s="8"/>
      <c r="AQ41" s="6"/>
      <c r="AR41" s="6"/>
      <c r="AS41" s="6"/>
      <c r="AT41" s="6"/>
      <c r="AU41" s="6"/>
      <c r="AV41" s="6"/>
      <c r="AW41" s="6"/>
      <c r="AX41" s="6"/>
      <c r="AY41" s="6"/>
      <c r="AZ41" s="6"/>
      <c r="BA41" s="6"/>
    </row>
    <row r="42" spans="1:53" ht="13.5">
      <c r="A42" s="1143"/>
      <c r="B42" s="1144"/>
      <c r="C42" s="8"/>
      <c r="D42" s="8"/>
      <c r="E42" s="8"/>
      <c r="F42" s="619"/>
      <c r="G42" s="128"/>
      <c r="H42" s="128"/>
      <c r="I42" s="620"/>
      <c r="J42" s="128"/>
      <c r="K42" s="147"/>
      <c r="L42" s="329"/>
      <c r="M42" s="330"/>
      <c r="N42" s="330"/>
      <c r="O42" s="315"/>
      <c r="P42" s="315"/>
      <c r="Q42" s="315"/>
      <c r="R42" s="315"/>
      <c r="S42" s="47"/>
      <c r="T42" s="44"/>
      <c r="U42" s="8"/>
      <c r="V42" s="528"/>
      <c r="W42" s="713" t="s">
        <v>305</v>
      </c>
      <c r="X42" s="714"/>
      <c r="Y42" s="714"/>
      <c r="Z42" s="714"/>
      <c r="AA42" s="714"/>
      <c r="AB42" s="714"/>
      <c r="AC42" s="714"/>
      <c r="AD42" s="697"/>
      <c r="AE42" s="796">
        <v>0</v>
      </c>
      <c r="AF42" s="797"/>
      <c r="AG42" s="797"/>
      <c r="AH42" s="797"/>
      <c r="AI42" s="797"/>
      <c r="AJ42" s="797"/>
      <c r="AK42" s="797"/>
      <c r="AL42" s="798"/>
      <c r="AM42" s="447"/>
      <c r="AN42" s="800"/>
      <c r="AO42" s="809"/>
      <c r="AP42" s="8"/>
      <c r="AQ42" s="6"/>
      <c r="AR42" s="6"/>
      <c r="AS42" s="6"/>
      <c r="AT42" s="6"/>
      <c r="AU42" s="6"/>
      <c r="AV42" s="6"/>
      <c r="AW42" s="6"/>
      <c r="AX42" s="6"/>
      <c r="AY42" s="6"/>
      <c r="AZ42" s="6"/>
      <c r="BA42" s="6"/>
    </row>
    <row r="43" spans="1:53" ht="13.5">
      <c r="A43" s="1143"/>
      <c r="B43" s="1144"/>
      <c r="C43" s="6"/>
      <c r="D43" s="528"/>
      <c r="E43" s="528"/>
      <c r="F43" s="621"/>
      <c r="G43" s="46"/>
      <c r="H43" s="44"/>
      <c r="I43" s="622"/>
      <c r="J43" s="46"/>
      <c r="K43" s="139"/>
      <c r="L43" s="316"/>
      <c r="M43" s="623"/>
      <c r="N43" s="624"/>
      <c r="O43" s="317"/>
      <c r="P43" s="528"/>
      <c r="Q43" s="318"/>
      <c r="R43" s="318"/>
      <c r="S43" s="321"/>
      <c r="T43" s="531"/>
      <c r="U43" s="8"/>
      <c r="V43" s="592"/>
      <c r="W43" s="775" t="s">
        <v>355</v>
      </c>
      <c r="X43" s="1157"/>
      <c r="Y43" s="1157"/>
      <c r="Z43" s="1158"/>
      <c r="AA43" s="713" t="s">
        <v>612</v>
      </c>
      <c r="AB43" s="714"/>
      <c r="AC43" s="714"/>
      <c r="AD43" s="697"/>
      <c r="AE43" s="811">
        <v>0</v>
      </c>
      <c r="AF43" s="812"/>
      <c r="AG43" s="812"/>
      <c r="AH43" s="1147"/>
      <c r="AI43" s="842" t="s">
        <v>613</v>
      </c>
      <c r="AJ43" s="842"/>
      <c r="AK43" s="1119">
        <f>'設条'!AD31</f>
        <v>8</v>
      </c>
      <c r="AL43" s="1120"/>
      <c r="AM43" s="447"/>
      <c r="AN43" s="827"/>
      <c r="AO43" s="809"/>
      <c r="AP43" s="8"/>
      <c r="AQ43" s="6"/>
      <c r="AR43" s="6"/>
      <c r="AS43" s="6"/>
      <c r="AT43" s="6"/>
      <c r="AU43" s="6"/>
      <c r="AV43" s="6"/>
      <c r="AW43" s="6"/>
      <c r="AX43" s="6"/>
      <c r="AY43" s="6"/>
      <c r="AZ43" s="6"/>
      <c r="BA43" s="6"/>
    </row>
    <row r="44" spans="1:53" ht="16.5" customHeight="1">
      <c r="A44" s="1143"/>
      <c r="B44" s="1144"/>
      <c r="C44" s="6"/>
      <c r="D44" s="528"/>
      <c r="E44" s="528"/>
      <c r="F44" s="621"/>
      <c r="G44" s="44"/>
      <c r="H44" s="44"/>
      <c r="I44" s="327"/>
      <c r="J44" s="128"/>
      <c r="K44" s="147"/>
      <c r="L44" s="625"/>
      <c r="M44" s="623"/>
      <c r="N44" s="624"/>
      <c r="O44" s="84"/>
      <c r="P44" s="528"/>
      <c r="Q44" s="1172" t="s">
        <v>301</v>
      </c>
      <c r="R44" s="1168"/>
      <c r="S44" s="44"/>
      <c r="T44" s="47"/>
      <c r="U44" s="44"/>
      <c r="V44" s="592"/>
      <c r="W44" s="1159"/>
      <c r="X44" s="1160"/>
      <c r="Y44" s="1160"/>
      <c r="Z44" s="1161"/>
      <c r="AA44" s="713" t="s">
        <v>90</v>
      </c>
      <c r="AB44" s="714"/>
      <c r="AC44" s="714"/>
      <c r="AD44" s="697"/>
      <c r="AE44" s="796">
        <v>0</v>
      </c>
      <c r="AF44" s="797"/>
      <c r="AG44" s="797"/>
      <c r="AH44" s="1150"/>
      <c r="AI44" s="482" t="s">
        <v>614</v>
      </c>
      <c r="AJ44" s="482"/>
      <c r="AK44" s="1148">
        <f>'設条'!AD45</f>
        <v>180</v>
      </c>
      <c r="AL44" s="1149"/>
      <c r="AM44" s="447"/>
      <c r="AN44" s="800"/>
      <c r="AO44" s="809"/>
      <c r="AP44" s="8"/>
      <c r="AQ44" s="6"/>
      <c r="AR44" s="6"/>
      <c r="AS44" s="6"/>
      <c r="AT44" s="6"/>
      <c r="AU44" s="6"/>
      <c r="AV44" s="6"/>
      <c r="AW44" s="6"/>
      <c r="AX44" s="6"/>
      <c r="AY44" s="6"/>
      <c r="AZ44" s="6"/>
      <c r="BA44" s="6"/>
    </row>
    <row r="45" spans="1:53" ht="14.25">
      <c r="A45" s="1143"/>
      <c r="B45" s="1144"/>
      <c r="C45" s="6"/>
      <c r="D45" s="528"/>
      <c r="E45" s="528"/>
      <c r="F45" s="1173">
        <v>0</v>
      </c>
      <c r="G45" s="44"/>
      <c r="H45" s="337"/>
      <c r="I45" s="1154">
        <v>0</v>
      </c>
      <c r="J45" s="44"/>
      <c r="K45" s="83"/>
      <c r="L45" s="623"/>
      <c r="M45" s="623"/>
      <c r="N45" s="623"/>
      <c r="O45" s="84"/>
      <c r="P45" s="528"/>
      <c r="Q45" s="1172"/>
      <c r="R45" s="1169"/>
      <c r="S45" s="47"/>
      <c r="T45" s="47"/>
      <c r="U45" s="44"/>
      <c r="V45" s="592"/>
      <c r="W45" s="841" t="s">
        <v>326</v>
      </c>
      <c r="X45" s="842"/>
      <c r="Y45" s="842"/>
      <c r="Z45" s="842"/>
      <c r="AA45" s="842"/>
      <c r="AB45" s="842"/>
      <c r="AC45" s="842"/>
      <c r="AD45" s="1125"/>
      <c r="AE45" s="757">
        <v>0</v>
      </c>
      <c r="AF45" s="758"/>
      <c r="AG45" s="758"/>
      <c r="AH45" s="758"/>
      <c r="AI45" s="758"/>
      <c r="AJ45" s="758"/>
      <c r="AK45" s="758"/>
      <c r="AL45" s="759"/>
      <c r="AM45" s="447"/>
      <c r="AN45" s="800"/>
      <c r="AO45" s="985"/>
      <c r="AP45" s="8"/>
      <c r="AQ45" s="6"/>
      <c r="AR45" s="6"/>
      <c r="AS45" s="6"/>
      <c r="AT45" s="6"/>
      <c r="AU45" s="6"/>
      <c r="AV45" s="6"/>
      <c r="AW45" s="6"/>
      <c r="AX45" s="6"/>
      <c r="AY45" s="6"/>
      <c r="AZ45" s="6"/>
      <c r="BA45" s="6"/>
    </row>
    <row r="46" spans="1:53" ht="13.5" customHeight="1">
      <c r="A46" s="1143"/>
      <c r="B46" s="1144"/>
      <c r="C46" s="6"/>
      <c r="D46" s="528"/>
      <c r="E46" s="528"/>
      <c r="F46" s="1174"/>
      <c r="G46" s="44"/>
      <c r="H46" s="337"/>
      <c r="I46" s="1155"/>
      <c r="J46" s="44"/>
      <c r="K46" s="83"/>
      <c r="L46" s="319"/>
      <c r="M46" s="319"/>
      <c r="N46" s="322"/>
      <c r="O46" s="320"/>
      <c r="P46" s="528"/>
      <c r="Q46" s="1172"/>
      <c r="R46" s="1170"/>
      <c r="S46" s="321"/>
      <c r="T46" s="626"/>
      <c r="U46" s="47"/>
      <c r="V46" s="592"/>
      <c r="W46" s="841" t="s">
        <v>327</v>
      </c>
      <c r="X46" s="842"/>
      <c r="Y46" s="842"/>
      <c r="Z46" s="842"/>
      <c r="AA46" s="842"/>
      <c r="AB46" s="842"/>
      <c r="AC46" s="842"/>
      <c r="AD46" s="1125"/>
      <c r="AE46" s="757">
        <v>0</v>
      </c>
      <c r="AF46" s="758"/>
      <c r="AG46" s="758"/>
      <c r="AH46" s="758"/>
      <c r="AI46" s="758"/>
      <c r="AJ46" s="758"/>
      <c r="AK46" s="758"/>
      <c r="AL46" s="759"/>
      <c r="AM46" s="447"/>
      <c r="AN46" s="800"/>
      <c r="AO46" s="450"/>
      <c r="AP46" s="8"/>
      <c r="AQ46" s="6"/>
      <c r="AR46" s="6"/>
      <c r="AS46" s="6"/>
      <c r="AT46" s="6"/>
      <c r="AU46" s="6"/>
      <c r="AV46" s="6"/>
      <c r="AW46" s="6"/>
      <c r="AX46" s="6"/>
      <c r="AY46" s="6"/>
      <c r="AZ46" s="6"/>
      <c r="BA46" s="6"/>
    </row>
    <row r="47" spans="1:53" ht="13.5" customHeight="1">
      <c r="A47" s="1143"/>
      <c r="B47" s="1144"/>
      <c r="C47" s="6"/>
      <c r="D47" s="528"/>
      <c r="E47" s="528"/>
      <c r="F47" s="1175"/>
      <c r="G47" s="44"/>
      <c r="H47" s="337"/>
      <c r="I47" s="1156"/>
      <c r="J47" s="44"/>
      <c r="K47" s="83"/>
      <c r="L47" s="319"/>
      <c r="M47" s="319"/>
      <c r="N47" s="322"/>
      <c r="O47" s="328"/>
      <c r="P47" s="84"/>
      <c r="Q47" s="1172"/>
      <c r="R47" s="1091" t="s">
        <v>314</v>
      </c>
      <c r="S47" s="321"/>
      <c r="T47" s="626"/>
      <c r="U47" s="47"/>
      <c r="V47" s="592"/>
      <c r="W47" s="766" t="s">
        <v>405</v>
      </c>
      <c r="X47" s="767"/>
      <c r="Y47" s="767"/>
      <c r="Z47" s="767"/>
      <c r="AA47" s="767"/>
      <c r="AB47" s="767"/>
      <c r="AC47" s="767"/>
      <c r="AD47" s="768"/>
      <c r="AE47" s="796">
        <v>0</v>
      </c>
      <c r="AF47" s="797"/>
      <c r="AG47" s="797"/>
      <c r="AH47" s="797"/>
      <c r="AI47" s="797"/>
      <c r="AJ47" s="797"/>
      <c r="AK47" s="797"/>
      <c r="AL47" s="798"/>
      <c r="AM47" s="447"/>
      <c r="AN47" s="513"/>
      <c r="AO47" s="808" t="s">
        <v>518</v>
      </c>
      <c r="AP47" s="8"/>
      <c r="AQ47" s="6"/>
      <c r="AR47" s="6"/>
      <c r="AS47" s="6"/>
      <c r="AT47" s="6"/>
      <c r="AU47" s="6"/>
      <c r="AV47" s="6"/>
      <c r="AW47" s="6"/>
      <c r="AX47" s="6"/>
      <c r="AY47" s="6"/>
      <c r="AZ47" s="6"/>
      <c r="BA47" s="6"/>
    </row>
    <row r="48" spans="1:53" ht="13.5" customHeight="1">
      <c r="A48" s="1143"/>
      <c r="B48" s="1144"/>
      <c r="C48" s="6"/>
      <c r="D48" s="528"/>
      <c r="E48" s="528"/>
      <c r="F48" s="1176" t="s">
        <v>323</v>
      </c>
      <c r="G48" s="44"/>
      <c r="H48" s="44"/>
      <c r="I48" s="1180" t="s">
        <v>324</v>
      </c>
      <c r="J48" s="44"/>
      <c r="K48" s="83"/>
      <c r="L48" s="316"/>
      <c r="M48" s="623"/>
      <c r="N48" s="624"/>
      <c r="O48" s="627"/>
      <c r="P48" s="44"/>
      <c r="Q48" s="44"/>
      <c r="R48" s="1171"/>
      <c r="S48" s="321"/>
      <c r="T48" s="626"/>
      <c r="U48" s="44"/>
      <c r="V48" s="592"/>
      <c r="W48" s="713" t="s">
        <v>328</v>
      </c>
      <c r="X48" s="714"/>
      <c r="Y48" s="714"/>
      <c r="Z48" s="714"/>
      <c r="AA48" s="714"/>
      <c r="AB48" s="714"/>
      <c r="AC48" s="714"/>
      <c r="AD48" s="697"/>
      <c r="AE48" s="796">
        <v>0</v>
      </c>
      <c r="AF48" s="797"/>
      <c r="AG48" s="797"/>
      <c r="AH48" s="797"/>
      <c r="AI48" s="797"/>
      <c r="AJ48" s="797"/>
      <c r="AK48" s="797"/>
      <c r="AL48" s="798"/>
      <c r="AM48" s="447"/>
      <c r="AN48" s="827"/>
      <c r="AO48" s="809"/>
      <c r="AP48" s="6"/>
      <c r="AQ48" s="6"/>
      <c r="AR48" s="6"/>
      <c r="AS48" s="6"/>
      <c r="AT48" s="6"/>
      <c r="AU48" s="6"/>
      <c r="AV48" s="6"/>
      <c r="AW48" s="6"/>
      <c r="AX48" s="6"/>
      <c r="AY48" s="6"/>
      <c r="AZ48" s="6"/>
      <c r="BA48" s="6"/>
    </row>
    <row r="49" spans="1:53" ht="13.5" customHeight="1">
      <c r="A49" s="1143"/>
      <c r="B49" s="1144"/>
      <c r="C49" s="6"/>
      <c r="D49" s="528"/>
      <c r="E49" s="528"/>
      <c r="F49" s="1086"/>
      <c r="G49" s="44"/>
      <c r="H49" s="44"/>
      <c r="I49" s="1181"/>
      <c r="J49" s="44"/>
      <c r="K49" s="83"/>
      <c r="L49" s="623"/>
      <c r="M49" s="628"/>
      <c r="N49" s="624"/>
      <c r="O49" s="44"/>
      <c r="P49" s="44"/>
      <c r="Q49" s="44"/>
      <c r="R49" s="1171"/>
      <c r="S49" s="44"/>
      <c r="T49" s="612"/>
      <c r="U49" s="44"/>
      <c r="V49" s="592"/>
      <c r="W49" s="713" t="s">
        <v>329</v>
      </c>
      <c r="X49" s="714"/>
      <c r="Y49" s="714"/>
      <c r="Z49" s="714"/>
      <c r="AA49" s="714"/>
      <c r="AB49" s="714"/>
      <c r="AC49" s="714"/>
      <c r="AD49" s="697"/>
      <c r="AE49" s="796">
        <v>0</v>
      </c>
      <c r="AF49" s="797"/>
      <c r="AG49" s="797"/>
      <c r="AH49" s="797"/>
      <c r="AI49" s="797"/>
      <c r="AJ49" s="797"/>
      <c r="AK49" s="797"/>
      <c r="AL49" s="798"/>
      <c r="AM49" s="447"/>
      <c r="AN49" s="800"/>
      <c r="AO49" s="809"/>
      <c r="AP49" s="6"/>
      <c r="AQ49" s="6"/>
      <c r="AR49" s="6"/>
      <c r="AS49" s="6"/>
      <c r="AT49" s="6"/>
      <c r="AU49" s="6"/>
      <c r="AV49" s="6"/>
      <c r="AW49" s="6"/>
      <c r="AX49" s="6"/>
      <c r="AY49" s="6"/>
      <c r="AZ49" s="6"/>
      <c r="BA49" s="6"/>
    </row>
    <row r="50" spans="1:53" ht="12.75" customHeight="1">
      <c r="A50" s="1143"/>
      <c r="B50" s="1144"/>
      <c r="C50" s="6"/>
      <c r="D50" s="528"/>
      <c r="E50" s="528"/>
      <c r="F50" s="1086"/>
      <c r="G50" s="44"/>
      <c r="H50" s="44"/>
      <c r="I50" s="1181"/>
      <c r="J50" s="128"/>
      <c r="K50" s="147"/>
      <c r="L50" s="623"/>
      <c r="M50" s="623"/>
      <c r="N50" s="624"/>
      <c r="O50" s="44"/>
      <c r="P50" s="44"/>
      <c r="Q50" s="44"/>
      <c r="R50" s="44"/>
      <c r="S50" s="44"/>
      <c r="T50" s="612"/>
      <c r="U50" s="44"/>
      <c r="V50" s="592"/>
      <c r="W50" s="713" t="s">
        <v>319</v>
      </c>
      <c r="X50" s="714"/>
      <c r="Y50" s="714"/>
      <c r="Z50" s="714"/>
      <c r="AA50" s="714"/>
      <c r="AB50" s="714"/>
      <c r="AC50" s="714"/>
      <c r="AD50" s="697"/>
      <c r="AE50" s="841" t="str">
        <f>IF(AND(AE48&gt;AE47,AE49&gt;AE47),"OK","NG")</f>
        <v>NG</v>
      </c>
      <c r="AF50" s="842"/>
      <c r="AG50" s="842"/>
      <c r="AH50" s="842"/>
      <c r="AI50" s="842"/>
      <c r="AJ50" s="842"/>
      <c r="AK50" s="842"/>
      <c r="AL50" s="1125"/>
      <c r="AM50" s="447"/>
      <c r="AN50" s="800"/>
      <c r="AO50" s="809"/>
      <c r="AP50" s="6"/>
      <c r="AQ50" s="6"/>
      <c r="AR50" s="6"/>
      <c r="AS50" s="6"/>
      <c r="AT50" s="6"/>
      <c r="AU50" s="6"/>
      <c r="AV50" s="6"/>
      <c r="AW50" s="6"/>
      <c r="AX50" s="6"/>
      <c r="AY50" s="6"/>
      <c r="AZ50" s="6"/>
      <c r="BA50" s="6"/>
    </row>
    <row r="51" spans="1:53" ht="14.25">
      <c r="A51" s="1143"/>
      <c r="B51" s="1144"/>
      <c r="C51" s="6"/>
      <c r="D51" s="528"/>
      <c r="E51" s="528"/>
      <c r="F51" s="1086"/>
      <c r="G51" s="127"/>
      <c r="H51" s="128"/>
      <c r="I51" s="1182"/>
      <c r="J51" s="41"/>
      <c r="K51" s="42"/>
      <c r="L51" s="324"/>
      <c r="M51" s="325"/>
      <c r="N51" s="326"/>
      <c r="O51" s="84"/>
      <c r="P51" s="44" t="s">
        <v>615</v>
      </c>
      <c r="Q51" s="44"/>
      <c r="R51" s="47"/>
      <c r="S51" s="44"/>
      <c r="T51" s="44"/>
      <c r="U51" s="44"/>
      <c r="V51" s="592"/>
      <c r="W51" s="725" t="s">
        <v>330</v>
      </c>
      <c r="X51" s="707"/>
      <c r="Y51" s="707"/>
      <c r="Z51" s="707"/>
      <c r="AA51" s="707"/>
      <c r="AB51" s="707"/>
      <c r="AC51" s="707"/>
      <c r="AD51" s="708"/>
      <c r="AE51" s="757">
        <v>0</v>
      </c>
      <c r="AF51" s="758"/>
      <c r="AG51" s="758"/>
      <c r="AH51" s="758"/>
      <c r="AI51" s="758"/>
      <c r="AJ51" s="758"/>
      <c r="AK51" s="758"/>
      <c r="AL51" s="759"/>
      <c r="AM51" s="447"/>
      <c r="AN51" s="827"/>
      <c r="AO51" s="985"/>
      <c r="AP51" s="6"/>
      <c r="AQ51" s="6"/>
      <c r="AR51" s="6"/>
      <c r="AS51" s="6"/>
      <c r="AT51" s="6"/>
      <c r="AU51" s="6"/>
      <c r="AV51" s="6"/>
      <c r="AW51" s="6"/>
      <c r="AX51" s="6"/>
      <c r="AY51" s="6"/>
      <c r="AZ51" s="6"/>
      <c r="BA51" s="6"/>
    </row>
    <row r="52" spans="1:53" ht="14.25">
      <c r="A52" s="1143"/>
      <c r="B52" s="1144"/>
      <c r="C52" s="6"/>
      <c r="D52" s="528"/>
      <c r="E52" s="528"/>
      <c r="F52" s="619"/>
      <c r="G52" s="44"/>
      <c r="H52" s="44"/>
      <c r="I52" s="620"/>
      <c r="J52" s="44"/>
      <c r="K52" s="128"/>
      <c r="L52" s="41"/>
      <c r="M52" s="41"/>
      <c r="N52" s="41"/>
      <c r="O52" s="360"/>
      <c r="P52" s="87"/>
      <c r="Q52" s="87"/>
      <c r="R52" s="47"/>
      <c r="S52" s="47"/>
      <c r="T52" s="47"/>
      <c r="U52" s="612"/>
      <c r="V52" s="592"/>
      <c r="W52" s="713" t="s">
        <v>331</v>
      </c>
      <c r="X52" s="714"/>
      <c r="Y52" s="714"/>
      <c r="Z52" s="714"/>
      <c r="AA52" s="714"/>
      <c r="AB52" s="714"/>
      <c r="AC52" s="714"/>
      <c r="AD52" s="697"/>
      <c r="AE52" s="757">
        <v>0</v>
      </c>
      <c r="AF52" s="758"/>
      <c r="AG52" s="758"/>
      <c r="AH52" s="758"/>
      <c r="AI52" s="758"/>
      <c r="AJ52" s="758"/>
      <c r="AK52" s="758"/>
      <c r="AL52" s="759"/>
      <c r="AM52" s="447"/>
      <c r="AN52" s="800"/>
      <c r="AO52" s="450"/>
      <c r="AP52" s="6"/>
      <c r="AQ52" s="6"/>
      <c r="AR52" s="6"/>
      <c r="AS52" s="6"/>
      <c r="AT52" s="6"/>
      <c r="AU52" s="6"/>
      <c r="AV52" s="6"/>
      <c r="AW52" s="6"/>
      <c r="AX52" s="6"/>
      <c r="AY52" s="6"/>
      <c r="AZ52" s="6"/>
      <c r="BA52" s="6"/>
    </row>
    <row r="53" spans="1:53" ht="13.5">
      <c r="A53" s="1143"/>
      <c r="B53" s="1144"/>
      <c r="C53" s="6"/>
      <c r="D53" s="528"/>
      <c r="E53" s="528"/>
      <c r="F53" s="6"/>
      <c r="G53" s="6"/>
      <c r="H53" s="6"/>
      <c r="I53" s="6"/>
      <c r="J53" s="6"/>
      <c r="K53" s="359"/>
      <c r="L53" s="629"/>
      <c r="M53" s="629"/>
      <c r="N53" s="629"/>
      <c r="O53" s="359"/>
      <c r="P53" s="6" t="s">
        <v>616</v>
      </c>
      <c r="Q53" s="6"/>
      <c r="R53" s="1165"/>
      <c r="S53" s="1166"/>
      <c r="T53" s="1167"/>
      <c r="U53" s="44"/>
      <c r="V53" s="6"/>
      <c r="W53" s="713" t="s">
        <v>332</v>
      </c>
      <c r="X53" s="714"/>
      <c r="Y53" s="714"/>
      <c r="Z53" s="714"/>
      <c r="AA53" s="714"/>
      <c r="AB53" s="714"/>
      <c r="AC53" s="714"/>
      <c r="AD53" s="697"/>
      <c r="AE53" s="796">
        <v>0</v>
      </c>
      <c r="AF53" s="797"/>
      <c r="AG53" s="797"/>
      <c r="AH53" s="797"/>
      <c r="AI53" s="797"/>
      <c r="AJ53" s="797"/>
      <c r="AK53" s="797"/>
      <c r="AL53" s="798"/>
      <c r="AM53" s="447"/>
      <c r="AN53" s="497"/>
      <c r="AO53" s="451" t="s">
        <v>617</v>
      </c>
      <c r="AP53" s="6"/>
      <c r="AQ53" s="6"/>
      <c r="AR53" s="6"/>
      <c r="AS53" s="6"/>
      <c r="AT53" s="6"/>
      <c r="AU53" s="6"/>
      <c r="AV53" s="6"/>
      <c r="AW53" s="6"/>
      <c r="AX53" s="6"/>
      <c r="AY53" s="6"/>
      <c r="AZ53" s="6"/>
      <c r="BA53" s="6"/>
    </row>
    <row r="54" spans="1:53" ht="13.5">
      <c r="A54" s="1143"/>
      <c r="B54" s="1144"/>
      <c r="C54" s="6"/>
      <c r="D54" s="528"/>
      <c r="E54" s="528"/>
      <c r="F54" s="8"/>
      <c r="G54" s="8"/>
      <c r="H54" s="8"/>
      <c r="I54" s="8"/>
      <c r="J54" s="8"/>
      <c r="K54" s="8"/>
      <c r="L54" s="707" t="s">
        <v>618</v>
      </c>
      <c r="M54" s="707"/>
      <c r="N54" s="707"/>
      <c r="O54" s="8"/>
      <c r="P54" s="8"/>
      <c r="Q54" s="8"/>
      <c r="R54" s="8"/>
      <c r="S54" s="8"/>
      <c r="T54" s="8"/>
      <c r="U54" s="47"/>
      <c r="V54" s="68"/>
      <c r="W54" s="293"/>
      <c r="X54" s="60"/>
      <c r="Y54" s="60"/>
      <c r="Z54" s="60"/>
      <c r="AA54" s="60"/>
      <c r="AB54" s="60"/>
      <c r="AC54" s="60"/>
      <c r="AD54" s="6"/>
      <c r="AE54" s="6"/>
      <c r="AF54" s="6"/>
      <c r="AG54" s="6"/>
      <c r="AH54" s="6"/>
      <c r="AI54" s="6"/>
      <c r="AJ54" s="6"/>
      <c r="AK54" s="6"/>
      <c r="AL54" s="6"/>
      <c r="AM54" s="6"/>
      <c r="AN54" s="8"/>
      <c r="AO54" s="9"/>
      <c r="AP54" s="6"/>
      <c r="AQ54" s="6"/>
      <c r="AR54" s="6"/>
      <c r="AS54" s="6"/>
      <c r="AT54" s="6"/>
      <c r="AU54" s="6"/>
      <c r="AV54" s="6"/>
      <c r="AW54" s="6"/>
      <c r="AX54" s="6"/>
      <c r="AY54" s="6"/>
      <c r="AZ54" s="6"/>
      <c r="BA54" s="6"/>
    </row>
    <row r="55" spans="1:53" ht="13.5">
      <c r="A55" s="1143"/>
      <c r="B55" s="1144"/>
      <c r="C55" s="6"/>
      <c r="D55" s="528"/>
      <c r="E55" s="528"/>
      <c r="F55" s="528"/>
      <c r="G55" s="528"/>
      <c r="H55" s="528"/>
      <c r="I55" s="528"/>
      <c r="J55" s="528"/>
      <c r="K55" s="528"/>
      <c r="L55" s="1177">
        <f>'主横'!M58</f>
        <v>0</v>
      </c>
      <c r="M55" s="1178"/>
      <c r="N55" s="1179"/>
      <c r="O55" s="528"/>
      <c r="P55" s="528"/>
      <c r="Q55" s="528"/>
      <c r="R55" s="528"/>
      <c r="S55" s="6"/>
      <c r="T55" s="6"/>
      <c r="U55" s="6"/>
      <c r="V55" s="68"/>
      <c r="W55" s="179"/>
      <c r="X55" s="312"/>
      <c r="Y55" s="312"/>
      <c r="Z55" s="351"/>
      <c r="AA55" s="8"/>
      <c r="AB55" s="8"/>
      <c r="AC55" s="8"/>
      <c r="AD55" s="8"/>
      <c r="AE55" s="8"/>
      <c r="AF55" s="8"/>
      <c r="AG55" s="8"/>
      <c r="AH55" s="149"/>
      <c r="AI55" s="6"/>
      <c r="AJ55" s="6"/>
      <c r="AK55" s="6"/>
      <c r="AL55" s="6"/>
      <c r="AM55" s="6"/>
      <c r="AN55" s="8"/>
      <c r="AO55" s="9"/>
      <c r="AP55" s="6"/>
      <c r="AQ55" s="6"/>
      <c r="AR55" s="6"/>
      <c r="AS55" s="6"/>
      <c r="AT55" s="6"/>
      <c r="AU55" s="6"/>
      <c r="AV55" s="6"/>
      <c r="AW55" s="6"/>
      <c r="AX55" s="6"/>
      <c r="AY55" s="6"/>
      <c r="AZ55" s="6"/>
      <c r="BA55" s="6"/>
    </row>
    <row r="56" spans="1:53" ht="13.5">
      <c r="A56" s="1145"/>
      <c r="B56" s="1146"/>
      <c r="C56" s="59"/>
      <c r="D56" s="585"/>
      <c r="E56" s="585"/>
      <c r="F56" s="585"/>
      <c r="G56" s="585"/>
      <c r="H56" s="585"/>
      <c r="I56" s="585"/>
      <c r="J56" s="585"/>
      <c r="K56" s="585"/>
      <c r="L56" s="585"/>
      <c r="M56" s="585"/>
      <c r="N56" s="585"/>
      <c r="O56" s="585"/>
      <c r="P56" s="585"/>
      <c r="Q56" s="585"/>
      <c r="R56" s="585"/>
      <c r="S56" s="59"/>
      <c r="T56" s="59"/>
      <c r="U56" s="59"/>
      <c r="V56" s="58"/>
      <c r="W56" s="69"/>
      <c r="X56" s="630"/>
      <c r="Y56" s="630"/>
      <c r="Z56" s="483"/>
      <c r="AA56" s="585"/>
      <c r="AB56" s="585"/>
      <c r="AC56" s="585"/>
      <c r="AD56" s="585"/>
      <c r="AE56" s="585"/>
      <c r="AF56" s="585"/>
      <c r="AG56" s="585"/>
      <c r="AH56" s="352"/>
      <c r="AI56" s="59"/>
      <c r="AJ56" s="59"/>
      <c r="AK56" s="59"/>
      <c r="AL56" s="59"/>
      <c r="AM56" s="59"/>
      <c r="AN56" s="59"/>
      <c r="AO56" s="259"/>
      <c r="AP56" s="6"/>
      <c r="AQ56" s="6"/>
      <c r="AR56" s="6"/>
      <c r="AS56" s="6"/>
      <c r="AT56" s="6"/>
      <c r="AU56" s="6"/>
      <c r="AV56" s="6"/>
      <c r="AW56" s="6"/>
      <c r="AX56" s="6"/>
      <c r="AY56" s="6"/>
      <c r="AZ56" s="6"/>
      <c r="BA56" s="6"/>
    </row>
    <row r="57" spans="1:53" ht="13.5">
      <c r="A57" s="7"/>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8"/>
      <c r="AO57" s="9"/>
      <c r="AP57" s="6"/>
      <c r="AQ57" s="6"/>
      <c r="AR57" s="6"/>
      <c r="AS57" s="6"/>
      <c r="AT57" s="6"/>
      <c r="AU57" s="6"/>
      <c r="AV57" s="6"/>
      <c r="AW57" s="6"/>
      <c r="AX57" s="6"/>
      <c r="AY57" s="6"/>
      <c r="AZ57" s="6"/>
      <c r="BA57" s="6"/>
    </row>
    <row r="58" spans="1:53" ht="13.5">
      <c r="A58" s="7"/>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8"/>
      <c r="AO58" s="9"/>
      <c r="AP58" s="6"/>
      <c r="AQ58" s="6"/>
      <c r="AR58" s="6"/>
      <c r="AS58" s="6"/>
      <c r="AT58" s="6"/>
      <c r="AU58" s="6"/>
      <c r="AV58" s="6"/>
      <c r="AW58" s="6"/>
      <c r="AX58" s="6"/>
      <c r="AY58" s="6"/>
      <c r="AZ58" s="6"/>
      <c r="BA58" s="6"/>
    </row>
    <row r="59" spans="1:53" ht="13.5">
      <c r="A59" s="7"/>
      <c r="B59" s="6"/>
      <c r="C59" s="6"/>
      <c r="D59" s="6"/>
      <c r="E59" s="6"/>
      <c r="F59" s="6"/>
      <c r="G59" s="6"/>
      <c r="H59" s="6"/>
      <c r="I59" s="6"/>
      <c r="J59" s="6"/>
      <c r="K59" s="6"/>
      <c r="L59" s="6"/>
      <c r="M59" s="6"/>
      <c r="N59" s="6"/>
      <c r="O59" s="6"/>
      <c r="P59" s="6"/>
      <c r="Q59" s="6"/>
      <c r="R59" s="6"/>
      <c r="S59" s="6"/>
      <c r="T59" s="6"/>
      <c r="U59" s="6"/>
      <c r="V59" s="6"/>
      <c r="W59" s="6"/>
      <c r="X59" s="6"/>
      <c r="Y59" s="8"/>
      <c r="Z59" s="8"/>
      <c r="AA59" s="8"/>
      <c r="AB59" s="8"/>
      <c r="AC59" s="8"/>
      <c r="AD59" s="8"/>
      <c r="AE59" s="6"/>
      <c r="AF59" s="6"/>
      <c r="AG59" s="6"/>
      <c r="AH59" s="6"/>
      <c r="AI59" s="6"/>
      <c r="AJ59" s="6"/>
      <c r="AK59" s="6"/>
      <c r="AL59" s="6"/>
      <c r="AM59" s="6"/>
      <c r="AN59" s="8"/>
      <c r="AO59" s="9"/>
      <c r="AP59" s="6"/>
      <c r="AQ59" s="6"/>
      <c r="AR59" s="6"/>
      <c r="AS59" s="6"/>
      <c r="AT59" s="6"/>
      <c r="AU59" s="6"/>
      <c r="AV59" s="6"/>
      <c r="AW59" s="6"/>
      <c r="AX59" s="6"/>
      <c r="AY59" s="6"/>
      <c r="AZ59" s="6"/>
      <c r="BA59" s="6"/>
    </row>
    <row r="60" spans="1:53" ht="14.25" thickBot="1">
      <c r="A60" s="10"/>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2"/>
      <c r="AP60" s="6"/>
      <c r="AQ60" s="6"/>
      <c r="AR60" s="6"/>
      <c r="AS60" s="6"/>
      <c r="AT60" s="6"/>
      <c r="AU60" s="6"/>
      <c r="AV60" s="6"/>
      <c r="AW60" s="6"/>
      <c r="AX60" s="6"/>
      <c r="AY60" s="6"/>
      <c r="AZ60" s="6"/>
      <c r="BA60" s="6"/>
    </row>
    <row r="61" spans="1:53" ht="13.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row>
    <row r="62" spans="1:53" ht="13.5">
      <c r="A62" s="6"/>
      <c r="B62" s="6"/>
      <c r="C62" s="6"/>
      <c r="D62" s="6"/>
      <c r="E62" s="6"/>
      <c r="F62" s="6"/>
      <c r="G62" s="6"/>
      <c r="H62" s="6"/>
      <c r="I62" s="6"/>
      <c r="J62" s="6"/>
      <c r="K62" s="6"/>
      <c r="L62" s="6"/>
      <c r="M62" s="6"/>
      <c r="N62" s="6"/>
      <c r="O62" s="6"/>
      <c r="P62" s="6"/>
      <c r="Q62" s="6"/>
      <c r="R62" s="6"/>
      <c r="S62" s="6"/>
      <c r="T62" s="6"/>
      <c r="U62" s="6"/>
      <c r="V62" s="6"/>
      <c r="W62" s="6"/>
      <c r="X62" s="6"/>
      <c r="Y62" s="6"/>
      <c r="Z62" s="6"/>
      <c r="AA62" s="8"/>
      <c r="AB62" s="8"/>
      <c r="AC62" s="8"/>
      <c r="AD62" s="8"/>
      <c r="AE62" s="8"/>
      <c r="AF62" s="6"/>
      <c r="AG62" s="6"/>
      <c r="AH62" s="6"/>
      <c r="AI62" s="6"/>
      <c r="AJ62" s="6"/>
      <c r="AK62" s="6"/>
      <c r="AL62" s="6"/>
      <c r="AM62" s="6"/>
      <c r="AN62" s="6"/>
      <c r="AO62" s="6"/>
      <c r="AP62" s="6"/>
      <c r="AQ62" s="6"/>
      <c r="AR62" s="6"/>
      <c r="AS62" s="6"/>
      <c r="AT62" s="6"/>
      <c r="AU62" s="6"/>
      <c r="AV62" s="6"/>
      <c r="AW62" s="6"/>
      <c r="AX62" s="6"/>
      <c r="AY62" s="6"/>
      <c r="AZ62" s="6"/>
      <c r="BA62" s="6"/>
    </row>
    <row r="63" spans="1:53" ht="13.5">
      <c r="A63" s="6"/>
      <c r="B63" s="6"/>
      <c r="C63" s="6"/>
      <c r="D63" s="6"/>
      <c r="E63" s="6"/>
      <c r="F63" s="6"/>
      <c r="G63" s="6"/>
      <c r="H63" s="6"/>
      <c r="I63" s="6"/>
      <c r="J63" s="6"/>
      <c r="K63" s="6"/>
      <c r="L63" s="6"/>
      <c r="M63" s="6"/>
      <c r="N63" s="6"/>
      <c r="O63" s="6"/>
      <c r="P63" s="6"/>
      <c r="Q63" s="6"/>
      <c r="R63" s="6"/>
      <c r="S63" s="6"/>
      <c r="T63" s="6"/>
      <c r="U63" s="6"/>
      <c r="V63" s="6"/>
      <c r="W63" s="6"/>
      <c r="X63" s="6"/>
      <c r="Y63" s="8"/>
      <c r="Z63" s="8"/>
      <c r="AA63" s="8"/>
      <c r="AB63" s="8"/>
      <c r="AC63" s="8"/>
      <c r="AD63" s="8"/>
      <c r="AE63" s="8"/>
      <c r="AF63" s="6"/>
      <c r="AG63" s="6"/>
      <c r="AH63" s="6"/>
      <c r="AI63" s="6"/>
      <c r="AJ63" s="6"/>
      <c r="AK63" s="6"/>
      <c r="AL63" s="6"/>
      <c r="AM63" s="6"/>
      <c r="AN63" s="6"/>
      <c r="AO63" s="6"/>
      <c r="AP63" s="6"/>
      <c r="AQ63" s="6"/>
      <c r="AR63" s="6"/>
      <c r="AS63" s="6"/>
      <c r="AT63" s="6"/>
      <c r="AU63" s="6"/>
      <c r="AV63" s="6"/>
      <c r="AW63" s="6"/>
      <c r="AX63" s="6"/>
      <c r="AY63" s="6"/>
      <c r="AZ63" s="6"/>
      <c r="BA63" s="6"/>
    </row>
    <row r="64" spans="1:53" ht="13.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row>
    <row r="65" spans="1:53" ht="13.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row>
    <row r="66" spans="1:53" ht="13.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row>
    <row r="67" spans="1:53" ht="13.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row>
    <row r="68" spans="1:53" ht="13.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row>
    <row r="69" spans="1:53" ht="13.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row>
    <row r="70" spans="1:53" ht="13.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row>
    <row r="71" spans="1:53" ht="13.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row>
    <row r="72" spans="1:53" ht="13.5">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row>
    <row r="73" spans="1:53" ht="13.5">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row>
    <row r="74" spans="1:53" ht="13.5">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row>
    <row r="75" spans="1:53" ht="13.5">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row>
    <row r="76" spans="1:53" ht="13.5">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row>
    <row r="77" spans="1:53" ht="13.5">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row>
    <row r="78" spans="1:53" ht="13.5">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row>
    <row r="79" spans="1:53" ht="13.5">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row>
    <row r="80" spans="1:53" ht="13.5">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row>
    <row r="81" spans="1:53" ht="13.5">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row>
    <row r="82" spans="1:53" ht="13.5">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row>
    <row r="83" spans="1:53" ht="13.5">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row>
    <row r="84" spans="1:53" ht="13.5">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row>
    <row r="85" spans="1:53" ht="13.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row>
    <row r="86" spans="1:53" ht="13.5">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row>
    <row r="87" spans="1:53" ht="13.5">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row>
    <row r="88" spans="1:53" ht="13.5">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row>
    <row r="89" spans="1:53" ht="13.5">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row>
    <row r="90" spans="1:53" ht="13.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row>
    <row r="91" spans="1:53" ht="13.5">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row>
    <row r="92" spans="1:53" ht="13.5">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row>
  </sheetData>
  <sheetProtection password="9350" sheet="1" objects="1" scenarios="1" formatCells="0" selectLockedCells="1"/>
  <mergeCells count="182">
    <mergeCell ref="C26:E27"/>
    <mergeCell ref="C35:F38"/>
    <mergeCell ref="K37:N37"/>
    <mergeCell ref="G35:N35"/>
    <mergeCell ref="G36:N36"/>
    <mergeCell ref="G37:J38"/>
    <mergeCell ref="C30:E31"/>
    <mergeCell ref="F30:J31"/>
    <mergeCell ref="K30:N30"/>
    <mergeCell ref="K31:N31"/>
    <mergeCell ref="AE25:AF25"/>
    <mergeCell ref="AG25:AH25"/>
    <mergeCell ref="AI25:AJ25"/>
    <mergeCell ref="AK25:AL25"/>
    <mergeCell ref="AE24:AF24"/>
    <mergeCell ref="AG24:AH24"/>
    <mergeCell ref="AI24:AJ24"/>
    <mergeCell ref="AK24:AL24"/>
    <mergeCell ref="F26:N26"/>
    <mergeCell ref="F27:N27"/>
    <mergeCell ref="AE27:AH27"/>
    <mergeCell ref="AI27:AL27"/>
    <mergeCell ref="AE26:AL26"/>
    <mergeCell ref="O27:V27"/>
    <mergeCell ref="O26:V26"/>
    <mergeCell ref="W27:AD27"/>
    <mergeCell ref="W26:AD26"/>
    <mergeCell ref="S23:V23"/>
    <mergeCell ref="W23:Z23"/>
    <mergeCell ref="AA23:AD23"/>
    <mergeCell ref="AA25:AD25"/>
    <mergeCell ref="AA24:AD24"/>
    <mergeCell ref="W25:Z25"/>
    <mergeCell ref="W24:Z24"/>
    <mergeCell ref="C24:E25"/>
    <mergeCell ref="F24:I25"/>
    <mergeCell ref="J24:N24"/>
    <mergeCell ref="J25:N25"/>
    <mergeCell ref="AE22:AL23"/>
    <mergeCell ref="O23:R23"/>
    <mergeCell ref="S25:V25"/>
    <mergeCell ref="AA20:AF20"/>
    <mergeCell ref="O20:T20"/>
    <mergeCell ref="O22:V22"/>
    <mergeCell ref="W22:AD22"/>
    <mergeCell ref="S24:V24"/>
    <mergeCell ref="O25:R25"/>
    <mergeCell ref="O24:R24"/>
    <mergeCell ref="AA19:AF19"/>
    <mergeCell ref="AA18:AF18"/>
    <mergeCell ref="AG20:AL20"/>
    <mergeCell ref="AG19:AL19"/>
    <mergeCell ref="AG18:AL18"/>
    <mergeCell ref="O19:T19"/>
    <mergeCell ref="O18:T18"/>
    <mergeCell ref="U20:Z20"/>
    <mergeCell ref="U19:Z19"/>
    <mergeCell ref="U18:Z18"/>
    <mergeCell ref="C18:F20"/>
    <mergeCell ref="G18:N18"/>
    <mergeCell ref="G19:N19"/>
    <mergeCell ref="G20:N20"/>
    <mergeCell ref="AN9:AN10"/>
    <mergeCell ref="F7:F13"/>
    <mergeCell ref="O16:Z16"/>
    <mergeCell ref="AA16:AL16"/>
    <mergeCell ref="AJ8:AL8"/>
    <mergeCell ref="AJ9:AL9"/>
    <mergeCell ref="AJ10:AL10"/>
    <mergeCell ref="U9:Y9"/>
    <mergeCell ref="AM16:AO16"/>
    <mergeCell ref="O17:T17"/>
    <mergeCell ref="U17:Z17"/>
    <mergeCell ref="AA17:AF17"/>
    <mergeCell ref="AG17:AL17"/>
    <mergeCell ref="D11:D13"/>
    <mergeCell ref="Z10:AB10"/>
    <mergeCell ref="AD10:AE10"/>
    <mergeCell ref="U10:Y10"/>
    <mergeCell ref="A1:AK1"/>
    <mergeCell ref="A3:AK3"/>
    <mergeCell ref="A4:AM4"/>
    <mergeCell ref="D8:D10"/>
    <mergeCell ref="Z8:AB8"/>
    <mergeCell ref="AG10:AI10"/>
    <mergeCell ref="Z9:AB9"/>
    <mergeCell ref="AD9:AE9"/>
    <mergeCell ref="AG9:AI9"/>
    <mergeCell ref="F45:F47"/>
    <mergeCell ref="F48:F51"/>
    <mergeCell ref="L54:N54"/>
    <mergeCell ref="L55:N55"/>
    <mergeCell ref="I48:I51"/>
    <mergeCell ref="R53:T53"/>
    <mergeCell ref="R44:R46"/>
    <mergeCell ref="R47:R49"/>
    <mergeCell ref="O29:V29"/>
    <mergeCell ref="O37:V37"/>
    <mergeCell ref="O36:V36"/>
    <mergeCell ref="O35:V35"/>
    <mergeCell ref="Q44:Q47"/>
    <mergeCell ref="AE29:AL29"/>
    <mergeCell ref="W29:AD29"/>
    <mergeCell ref="O33:V33"/>
    <mergeCell ref="O32:V32"/>
    <mergeCell ref="O31:V31"/>
    <mergeCell ref="O30:V30"/>
    <mergeCell ref="W31:AD31"/>
    <mergeCell ref="W30:AD30"/>
    <mergeCell ref="AJ30:AL30"/>
    <mergeCell ref="C32:E34"/>
    <mergeCell ref="F34:N34"/>
    <mergeCell ref="W33:AD33"/>
    <mergeCell ref="W34:AD34"/>
    <mergeCell ref="O34:V34"/>
    <mergeCell ref="W32:AD32"/>
    <mergeCell ref="F32:N32"/>
    <mergeCell ref="F33:N33"/>
    <mergeCell ref="W35:AD35"/>
    <mergeCell ref="Q38:R38"/>
    <mergeCell ref="T38:V38"/>
    <mergeCell ref="Y38:Z38"/>
    <mergeCell ref="AB38:AD38"/>
    <mergeCell ref="AN26:AN27"/>
    <mergeCell ref="AN30:AN31"/>
    <mergeCell ref="AE38:AL38"/>
    <mergeCell ref="AE37:AL37"/>
    <mergeCell ref="AE36:AL36"/>
    <mergeCell ref="AE35:AL35"/>
    <mergeCell ref="AJ31:AL31"/>
    <mergeCell ref="AE34:AL34"/>
    <mergeCell ref="AE32:AL32"/>
    <mergeCell ref="AE33:AL33"/>
    <mergeCell ref="A16:B38"/>
    <mergeCell ref="I45:I47"/>
    <mergeCell ref="W41:AD41"/>
    <mergeCell ref="W42:AD42"/>
    <mergeCell ref="W43:Z44"/>
    <mergeCell ref="AA43:AD43"/>
    <mergeCell ref="AA44:AD44"/>
    <mergeCell ref="W45:AD45"/>
    <mergeCell ref="W37:AD37"/>
    <mergeCell ref="W36:AD36"/>
    <mergeCell ref="W48:AD48"/>
    <mergeCell ref="W49:AD49"/>
    <mergeCell ref="AN18:AN20"/>
    <mergeCell ref="AO18:AO20"/>
    <mergeCell ref="AN32:AN34"/>
    <mergeCell ref="AN35:AN38"/>
    <mergeCell ref="AO24:AO27"/>
    <mergeCell ref="AO30:AO37"/>
    <mergeCell ref="AM22:AO22"/>
    <mergeCell ref="AN24:AN25"/>
    <mergeCell ref="AE43:AH43"/>
    <mergeCell ref="AI43:AJ43"/>
    <mergeCell ref="AK43:AL43"/>
    <mergeCell ref="AK44:AL44"/>
    <mergeCell ref="AE44:AH44"/>
    <mergeCell ref="AE45:AL45"/>
    <mergeCell ref="W50:AD50"/>
    <mergeCell ref="W51:AD51"/>
    <mergeCell ref="W52:AD52"/>
    <mergeCell ref="AE49:AL49"/>
    <mergeCell ref="AE48:AL48"/>
    <mergeCell ref="AE47:AL47"/>
    <mergeCell ref="AE46:AL46"/>
    <mergeCell ref="W46:AD46"/>
    <mergeCell ref="W47:AD47"/>
    <mergeCell ref="AE50:AL50"/>
    <mergeCell ref="AE51:AL51"/>
    <mergeCell ref="AE53:AL53"/>
    <mergeCell ref="AE52:AL52"/>
    <mergeCell ref="AO41:AO45"/>
    <mergeCell ref="AO47:AO51"/>
    <mergeCell ref="A41:B56"/>
    <mergeCell ref="AN41:AN42"/>
    <mergeCell ref="AN43:AN46"/>
    <mergeCell ref="AN48:AN50"/>
    <mergeCell ref="AN51:AN52"/>
    <mergeCell ref="W53:AD53"/>
    <mergeCell ref="AE41:AL41"/>
    <mergeCell ref="AE42:AL42"/>
  </mergeCells>
  <printOptions/>
  <pageMargins left="0.7874015748031497" right="0.2755905511811024" top="0.74" bottom="0.24" header="0.38" footer="0.43"/>
  <pageSetup horizontalDpi="600" verticalDpi="600" orientation="portrait" paperSize="9" r:id="rId2"/>
  <headerFooter alignWithMargins="0">
    <oddHeader>&amp;L&amp;8H24-143</oddHeader>
  </headerFooter>
  <drawing r:id="rId1"/>
</worksheet>
</file>

<file path=xl/worksheets/sheet9.xml><?xml version="1.0" encoding="utf-8"?>
<worksheet xmlns="http://schemas.openxmlformats.org/spreadsheetml/2006/main" xmlns:r="http://schemas.openxmlformats.org/officeDocument/2006/relationships">
  <dimension ref="A1:BA93"/>
  <sheetViews>
    <sheetView showGridLines="0" view="pageBreakPreview" zoomScaleSheetLayoutView="100" workbookViewId="0" topLeftCell="A1">
      <selection activeCell="O19" sqref="O19:V19"/>
    </sheetView>
  </sheetViews>
  <sheetFormatPr defaultColWidth="9.00390625" defaultRowHeight="13.5"/>
  <cols>
    <col min="1" max="1" width="1.875" style="0" customWidth="1"/>
    <col min="2" max="2" width="1.625" style="0" customWidth="1"/>
    <col min="3" max="3" width="2.25390625" style="0" customWidth="1"/>
    <col min="4" max="4" width="2.00390625" style="0" customWidth="1"/>
    <col min="5" max="38" width="2.25390625" style="0" customWidth="1"/>
    <col min="39" max="39" width="2.625" style="0" customWidth="1"/>
    <col min="40" max="40" width="3.50390625" style="0" customWidth="1"/>
    <col min="41" max="41" width="2.625" style="0" customWidth="1"/>
    <col min="42" max="58" width="2.25390625" style="0" customWidth="1"/>
  </cols>
  <sheetData>
    <row r="1" spans="1:53" ht="17.25">
      <c r="A1" s="1082" t="s">
        <v>9</v>
      </c>
      <c r="B1" s="1082"/>
      <c r="C1" s="1082"/>
      <c r="D1" s="1082"/>
      <c r="E1" s="1082"/>
      <c r="F1" s="1082"/>
      <c r="G1" s="1082"/>
      <c r="H1" s="1082"/>
      <c r="I1" s="1082"/>
      <c r="J1" s="1082"/>
      <c r="K1" s="1082"/>
      <c r="L1" s="1082"/>
      <c r="M1" s="1082"/>
      <c r="N1" s="1082"/>
      <c r="O1" s="1082"/>
      <c r="P1" s="1082"/>
      <c r="Q1" s="1082"/>
      <c r="R1" s="1082"/>
      <c r="S1" s="1082"/>
      <c r="T1" s="1082"/>
      <c r="U1" s="1082"/>
      <c r="V1" s="1082"/>
      <c r="W1" s="1082"/>
      <c r="X1" s="1082"/>
      <c r="Y1" s="1082"/>
      <c r="Z1" s="1082"/>
      <c r="AA1" s="1082"/>
      <c r="AB1" s="1082"/>
      <c r="AC1" s="1082"/>
      <c r="AD1" s="1082"/>
      <c r="AE1" s="1082"/>
      <c r="AF1" s="1082"/>
      <c r="AG1" s="1082"/>
      <c r="AH1" s="1082"/>
      <c r="AI1" s="1082"/>
      <c r="AJ1" s="1082"/>
      <c r="AK1" s="1082"/>
      <c r="AL1" s="1082"/>
      <c r="AM1" s="1082"/>
      <c r="AN1" s="1082"/>
      <c r="AO1" s="8"/>
      <c r="AP1" s="6"/>
      <c r="AQ1" s="6"/>
      <c r="AR1" s="6"/>
      <c r="AS1" s="6"/>
      <c r="AT1" s="6"/>
      <c r="AU1" s="6"/>
      <c r="AV1" s="6"/>
      <c r="AW1" s="6"/>
      <c r="AX1" s="6"/>
      <c r="AY1" s="6"/>
      <c r="AZ1" s="6"/>
      <c r="BA1" s="6"/>
    </row>
    <row r="2" spans="1:53" ht="13.5">
      <c r="A2" s="569"/>
      <c r="B2" s="569"/>
      <c r="C2" s="569"/>
      <c r="D2" s="569"/>
      <c r="E2" s="569"/>
      <c r="F2" s="569"/>
      <c r="G2" s="569"/>
      <c r="H2" s="569"/>
      <c r="I2" s="571"/>
      <c r="J2" s="342"/>
      <c r="K2" s="342"/>
      <c r="L2" s="342"/>
      <c r="M2" s="342"/>
      <c r="N2" s="342"/>
      <c r="O2" s="342"/>
      <c r="P2" s="342"/>
      <c r="Q2" s="342"/>
      <c r="R2" s="342"/>
      <c r="S2" s="90"/>
      <c r="T2" s="90"/>
      <c r="U2" s="90"/>
      <c r="V2" s="90"/>
      <c r="W2" s="90"/>
      <c r="X2" s="90"/>
      <c r="Y2" s="90"/>
      <c r="Z2" s="90"/>
      <c r="AA2" s="90"/>
      <c r="AB2" s="90"/>
      <c r="AC2" s="90"/>
      <c r="AD2" s="90"/>
      <c r="AE2" s="90"/>
      <c r="AF2" s="90"/>
      <c r="AG2" s="90"/>
      <c r="AH2" s="90"/>
      <c r="AI2" s="90"/>
      <c r="AJ2" s="90"/>
      <c r="AK2" s="90"/>
      <c r="AL2" s="90"/>
      <c r="AM2" s="90"/>
      <c r="AN2" s="44"/>
      <c r="AO2" s="8"/>
      <c r="AP2" s="6"/>
      <c r="AQ2" s="6"/>
      <c r="AR2" s="6"/>
      <c r="AS2" s="6"/>
      <c r="AT2" s="6"/>
      <c r="AU2" s="6"/>
      <c r="AV2" s="6"/>
      <c r="AW2" s="6"/>
      <c r="AX2" s="6"/>
      <c r="AY2" s="6"/>
      <c r="AZ2" s="6"/>
      <c r="BA2" s="6"/>
    </row>
    <row r="3" spans="1:53" ht="14.25">
      <c r="A3" s="711" t="s">
        <v>487</v>
      </c>
      <c r="B3" s="711"/>
      <c r="C3" s="711"/>
      <c r="D3" s="711"/>
      <c r="E3" s="711"/>
      <c r="F3" s="711"/>
      <c r="G3" s="711"/>
      <c r="H3" s="711"/>
      <c r="I3" s="711"/>
      <c r="J3" s="711"/>
      <c r="K3" s="711"/>
      <c r="L3" s="711"/>
      <c r="M3" s="711"/>
      <c r="N3" s="711"/>
      <c r="O3" s="711"/>
      <c r="P3" s="711"/>
      <c r="Q3" s="711"/>
      <c r="R3" s="711"/>
      <c r="S3" s="711"/>
      <c r="T3" s="711"/>
      <c r="U3" s="711"/>
      <c r="V3" s="711"/>
      <c r="W3" s="711"/>
      <c r="X3" s="711"/>
      <c r="Y3" s="711"/>
      <c r="Z3" s="711"/>
      <c r="AA3" s="711"/>
      <c r="AB3" s="711"/>
      <c r="AC3" s="711"/>
      <c r="AD3" s="711"/>
      <c r="AE3" s="711"/>
      <c r="AF3" s="711"/>
      <c r="AG3" s="711"/>
      <c r="AH3" s="711"/>
      <c r="AI3" s="711"/>
      <c r="AJ3" s="711"/>
      <c r="AK3" s="711"/>
      <c r="AL3" s="90"/>
      <c r="AM3" s="90"/>
      <c r="AN3" s="44"/>
      <c r="AO3" s="8"/>
      <c r="AP3" s="6"/>
      <c r="AQ3" s="6"/>
      <c r="AR3" s="6"/>
      <c r="AS3" s="6"/>
      <c r="AT3" s="6"/>
      <c r="AU3" s="6"/>
      <c r="AV3" s="6"/>
      <c r="AW3" s="6"/>
      <c r="AX3" s="6"/>
      <c r="AY3" s="6"/>
      <c r="AZ3" s="6"/>
      <c r="BA3" s="6"/>
    </row>
    <row r="4" spans="1:53" ht="15" thickBot="1">
      <c r="A4" s="1083" t="s">
        <v>466</v>
      </c>
      <c r="B4" s="1083"/>
      <c r="C4" s="1083"/>
      <c r="D4" s="1083"/>
      <c r="E4" s="1083"/>
      <c r="F4" s="1083"/>
      <c r="G4" s="1083"/>
      <c r="H4" s="1083"/>
      <c r="I4" s="1083"/>
      <c r="J4" s="1083"/>
      <c r="K4" s="1083"/>
      <c r="L4" s="1083"/>
      <c r="M4" s="1083"/>
      <c r="N4" s="1083"/>
      <c r="O4" s="1083"/>
      <c r="P4" s="1083"/>
      <c r="Q4" s="1083"/>
      <c r="R4" s="1083"/>
      <c r="S4" s="1083"/>
      <c r="T4" s="1083"/>
      <c r="U4" s="1083"/>
      <c r="V4" s="1083"/>
      <c r="W4" s="1083"/>
      <c r="X4" s="1083"/>
      <c r="Y4" s="1083"/>
      <c r="Z4" s="1083"/>
      <c r="AA4" s="1083"/>
      <c r="AB4" s="1083"/>
      <c r="AC4" s="1083"/>
      <c r="AD4" s="1083"/>
      <c r="AE4" s="1083"/>
      <c r="AF4" s="1083"/>
      <c r="AG4" s="1083"/>
      <c r="AH4" s="1083"/>
      <c r="AI4" s="1083"/>
      <c r="AJ4" s="1083"/>
      <c r="AK4" s="1083"/>
      <c r="AL4" s="1083"/>
      <c r="AM4" s="1083"/>
      <c r="AN4" s="1083"/>
      <c r="AO4" s="11"/>
      <c r="AP4" s="6"/>
      <c r="AQ4" s="6"/>
      <c r="AR4" s="6"/>
      <c r="AS4" s="6"/>
      <c r="AT4" s="6"/>
      <c r="AU4" s="6"/>
      <c r="AV4" s="6"/>
      <c r="AW4" s="6"/>
      <c r="AX4" s="6"/>
      <c r="AY4" s="6"/>
      <c r="AZ4" s="6"/>
      <c r="BA4" s="6"/>
    </row>
    <row r="5" spans="1:53" ht="13.5">
      <c r="A5" s="416"/>
      <c r="B5" s="417"/>
      <c r="C5" s="417"/>
      <c r="D5" s="417"/>
      <c r="E5" s="417"/>
      <c r="F5" s="417"/>
      <c r="G5" s="417"/>
      <c r="H5" s="417"/>
      <c r="I5" s="417"/>
      <c r="J5" s="417"/>
      <c r="K5" s="417"/>
      <c r="L5" s="417"/>
      <c r="M5" s="417"/>
      <c r="N5" s="417"/>
      <c r="O5" s="417"/>
      <c r="P5" s="417"/>
      <c r="Q5" s="418"/>
      <c r="R5" s="418"/>
      <c r="S5" s="418"/>
      <c r="T5" s="417"/>
      <c r="U5" s="417"/>
      <c r="V5" s="417"/>
      <c r="W5" s="417"/>
      <c r="X5" s="417"/>
      <c r="Y5" s="417"/>
      <c r="Z5" s="417"/>
      <c r="AA5" s="417"/>
      <c r="AB5" s="417"/>
      <c r="AC5" s="417"/>
      <c r="AD5" s="417"/>
      <c r="AE5" s="417"/>
      <c r="AF5" s="417"/>
      <c r="AG5" s="417"/>
      <c r="AH5" s="417"/>
      <c r="AI5" s="417"/>
      <c r="AJ5" s="417"/>
      <c r="AK5" s="417"/>
      <c r="AL5" s="417"/>
      <c r="AM5" s="417"/>
      <c r="AN5" s="418"/>
      <c r="AO5" s="5"/>
      <c r="AP5" s="7"/>
      <c r="AQ5" s="6"/>
      <c r="AR5" s="6"/>
      <c r="AS5" s="6"/>
      <c r="AT5" s="6"/>
      <c r="AU5" s="6"/>
      <c r="AV5" s="6"/>
      <c r="AW5" s="6"/>
      <c r="AX5" s="6"/>
      <c r="AY5" s="6"/>
      <c r="AZ5" s="6"/>
      <c r="BA5" s="6"/>
    </row>
    <row r="6" spans="1:53" ht="13.5">
      <c r="A6" s="7"/>
      <c r="B6" s="8"/>
      <c r="C6" s="528"/>
      <c r="D6" s="617" t="s">
        <v>465</v>
      </c>
      <c r="E6" s="8"/>
      <c r="F6" s="8"/>
      <c r="G6" s="8"/>
      <c r="H6" s="8"/>
      <c r="I6" s="6"/>
      <c r="J6" s="6"/>
      <c r="K6" s="6"/>
      <c r="L6" s="6"/>
      <c r="M6" s="6"/>
      <c r="N6" s="6"/>
      <c r="O6" s="6"/>
      <c r="P6" s="8"/>
      <c r="Q6" s="946" t="s">
        <v>619</v>
      </c>
      <c r="R6" s="946"/>
      <c r="S6" s="946"/>
      <c r="T6" s="8"/>
      <c r="U6" s="6"/>
      <c r="V6" s="6"/>
      <c r="W6" s="6"/>
      <c r="X6" s="6"/>
      <c r="Y6" s="6"/>
      <c r="Z6" s="6"/>
      <c r="AA6" s="6"/>
      <c r="AB6" s="6"/>
      <c r="AC6" s="6"/>
      <c r="AD6" s="8"/>
      <c r="AE6" s="8"/>
      <c r="AF6" s="8"/>
      <c r="AG6" s="8"/>
      <c r="AH6" s="8"/>
      <c r="AI6" s="8"/>
      <c r="AJ6" s="8"/>
      <c r="AK6" s="8"/>
      <c r="AL6" s="8"/>
      <c r="AM6" s="8"/>
      <c r="AN6" s="8"/>
      <c r="AO6" s="9"/>
      <c r="AP6" s="6"/>
      <c r="AQ6" s="6"/>
      <c r="AR6" s="6"/>
      <c r="AS6" s="6"/>
      <c r="AT6" s="6"/>
      <c r="AU6" s="6"/>
      <c r="AV6" s="6"/>
      <c r="AW6" s="6"/>
      <c r="AX6" s="6"/>
      <c r="AY6" s="6"/>
      <c r="AZ6" s="6"/>
      <c r="BA6" s="6"/>
    </row>
    <row r="7" spans="1:53" ht="13.5">
      <c r="A7" s="7"/>
      <c r="B7" s="8"/>
      <c r="C7" s="8"/>
      <c r="D7" s="8"/>
      <c r="E7" s="8"/>
      <c r="F7" s="8"/>
      <c r="G7" s="8"/>
      <c r="H7" s="8"/>
      <c r="I7" s="875" t="s">
        <v>620</v>
      </c>
      <c r="J7" s="1199"/>
      <c r="K7" s="6"/>
      <c r="L7" s="6"/>
      <c r="M7" s="6"/>
      <c r="N7" s="6"/>
      <c r="O7" s="6"/>
      <c r="P7" s="6"/>
      <c r="Q7" s="6"/>
      <c r="R7" s="6"/>
      <c r="S7" s="6"/>
      <c r="T7" s="6"/>
      <c r="U7" s="6"/>
      <c r="V7" s="6"/>
      <c r="W7" s="6"/>
      <c r="X7" s="6"/>
      <c r="Y7" s="68"/>
      <c r="Z7" s="6"/>
      <c r="AA7" s="6"/>
      <c r="AB7" s="6"/>
      <c r="AC7" s="6"/>
      <c r="AD7" s="8"/>
      <c r="AE7" s="8"/>
      <c r="AF7" s="8"/>
      <c r="AG7" s="8"/>
      <c r="AH7" s="8"/>
      <c r="AI7" s="8"/>
      <c r="AJ7" s="8"/>
      <c r="AK7" s="8"/>
      <c r="AL7" s="8"/>
      <c r="AM7" s="8"/>
      <c r="AN7" s="8"/>
      <c r="AO7" s="9"/>
      <c r="AP7" s="6"/>
      <c r="AQ7" s="6"/>
      <c r="AR7" s="6"/>
      <c r="AS7" s="6"/>
      <c r="AT7" s="6"/>
      <c r="AU7" s="6"/>
      <c r="AV7" s="6"/>
      <c r="AW7" s="6"/>
      <c r="AX7" s="6"/>
      <c r="AY7" s="6"/>
      <c r="AZ7" s="6"/>
      <c r="BA7" s="6"/>
    </row>
    <row r="8" spans="1:53" ht="13.5">
      <c r="A8" s="7"/>
      <c r="B8" s="8"/>
      <c r="C8" s="8"/>
      <c r="D8" s="8"/>
      <c r="E8" s="8"/>
      <c r="F8" s="8"/>
      <c r="G8" s="8"/>
      <c r="H8" s="8"/>
      <c r="I8" s="6"/>
      <c r="J8" s="68"/>
      <c r="K8" s="6"/>
      <c r="L8" s="6"/>
      <c r="M8" s="6"/>
      <c r="N8" s="6"/>
      <c r="O8" s="6"/>
      <c r="P8" s="6"/>
      <c r="Q8" s="6"/>
      <c r="R8" s="6"/>
      <c r="S8" s="6"/>
      <c r="T8" s="6"/>
      <c r="U8" s="6"/>
      <c r="V8" s="6"/>
      <c r="W8" s="6"/>
      <c r="X8" s="6"/>
      <c r="Y8" s="68"/>
      <c r="Z8" s="6"/>
      <c r="AA8" s="6"/>
      <c r="AB8" s="6"/>
      <c r="AC8" s="6"/>
      <c r="AD8" s="8"/>
      <c r="AE8" s="8"/>
      <c r="AF8" s="8"/>
      <c r="AG8" s="8"/>
      <c r="AH8" s="8"/>
      <c r="AI8" s="8"/>
      <c r="AJ8" s="8"/>
      <c r="AK8" s="8"/>
      <c r="AL8" s="8"/>
      <c r="AM8" s="8"/>
      <c r="AN8" s="8"/>
      <c r="AO8" s="9"/>
      <c r="AP8" s="6"/>
      <c r="AQ8" s="6"/>
      <c r="AR8" s="6"/>
      <c r="AS8" s="6"/>
      <c r="AT8" s="6"/>
      <c r="AU8" s="6"/>
      <c r="AV8" s="6"/>
      <c r="AW8" s="6"/>
      <c r="AX8" s="6"/>
      <c r="AY8" s="6"/>
      <c r="AZ8" s="6"/>
      <c r="BA8" s="6"/>
    </row>
    <row r="9" spans="1:53" ht="13.5">
      <c r="A9" s="7"/>
      <c r="B9" s="8"/>
      <c r="C9" s="8"/>
      <c r="D9" s="8"/>
      <c r="E9" s="8"/>
      <c r="F9" s="8"/>
      <c r="G9" s="8"/>
      <c r="H9" s="8"/>
      <c r="I9" s="6"/>
      <c r="J9" s="6"/>
      <c r="K9" s="59"/>
      <c r="L9" s="59"/>
      <c r="M9" s="59"/>
      <c r="N9" s="59"/>
      <c r="O9" s="59"/>
      <c r="P9" s="59"/>
      <c r="Q9" s="59"/>
      <c r="R9" s="59"/>
      <c r="S9" s="59"/>
      <c r="T9" s="59"/>
      <c r="U9" s="59"/>
      <c r="V9" s="59"/>
      <c r="W9" s="59"/>
      <c r="X9" s="59"/>
      <c r="Y9" s="59"/>
      <c r="Z9" s="6"/>
      <c r="AA9" s="59"/>
      <c r="AB9" s="59"/>
      <c r="AC9" s="59"/>
      <c r="AD9" s="8"/>
      <c r="AE9" s="8"/>
      <c r="AF9" s="8"/>
      <c r="AG9" s="8"/>
      <c r="AH9" s="8"/>
      <c r="AI9" s="8"/>
      <c r="AJ9" s="8"/>
      <c r="AK9" s="8"/>
      <c r="AL9" s="8"/>
      <c r="AM9" s="8"/>
      <c r="AN9" s="8"/>
      <c r="AO9" s="9"/>
      <c r="AP9" s="6"/>
      <c r="AQ9" s="6"/>
      <c r="AR9" s="6"/>
      <c r="AS9" s="6"/>
      <c r="AT9" s="6"/>
      <c r="AU9" s="6"/>
      <c r="AV9" s="6"/>
      <c r="AW9" s="6"/>
      <c r="AX9" s="6"/>
      <c r="AY9" s="6"/>
      <c r="AZ9" s="6"/>
      <c r="BA9" s="6"/>
    </row>
    <row r="10" spans="1:53" ht="13.5">
      <c r="A10" s="7"/>
      <c r="B10" s="8"/>
      <c r="C10" s="8"/>
      <c r="D10" s="8"/>
      <c r="E10" s="8"/>
      <c r="F10" s="8"/>
      <c r="G10" s="8"/>
      <c r="H10" s="8"/>
      <c r="I10" s="6"/>
      <c r="J10" s="68"/>
      <c r="K10" s="6"/>
      <c r="L10" s="6"/>
      <c r="M10" s="6"/>
      <c r="N10" s="6"/>
      <c r="O10" s="6"/>
      <c r="P10" s="6"/>
      <c r="Q10" s="6"/>
      <c r="R10" s="6"/>
      <c r="S10" s="6"/>
      <c r="T10" s="6"/>
      <c r="U10" s="6"/>
      <c r="V10" s="6"/>
      <c r="W10" s="6"/>
      <c r="X10" s="6"/>
      <c r="Y10" s="230"/>
      <c r="Z10" s="6"/>
      <c r="AA10" s="6"/>
      <c r="AB10" s="6"/>
      <c r="AC10" s="6"/>
      <c r="AD10" s="8"/>
      <c r="AE10" s="8"/>
      <c r="AF10" s="8"/>
      <c r="AG10" s="8"/>
      <c r="AH10" s="8"/>
      <c r="AI10" s="8"/>
      <c r="AJ10" s="8"/>
      <c r="AK10" s="8"/>
      <c r="AL10" s="8"/>
      <c r="AM10" s="8"/>
      <c r="AN10" s="8"/>
      <c r="AO10" s="9"/>
      <c r="AP10" s="6"/>
      <c r="AQ10" s="6"/>
      <c r="AR10" s="6"/>
      <c r="AS10" s="6"/>
      <c r="AT10" s="6"/>
      <c r="AU10" s="6"/>
      <c r="AV10" s="6"/>
      <c r="AW10" s="6"/>
      <c r="AX10" s="6"/>
      <c r="AY10" s="6"/>
      <c r="AZ10" s="6"/>
      <c r="BA10" s="6"/>
    </row>
    <row r="11" spans="1:53" ht="13.5">
      <c r="A11" s="7"/>
      <c r="B11" s="8"/>
      <c r="C11" s="8"/>
      <c r="D11" s="8"/>
      <c r="E11" s="8"/>
      <c r="F11" s="8"/>
      <c r="G11" s="8"/>
      <c r="H11" s="8"/>
      <c r="I11" s="415" t="s">
        <v>621</v>
      </c>
      <c r="J11" s="68"/>
      <c r="K11" s="6"/>
      <c r="L11" s="6"/>
      <c r="M11" s="6"/>
      <c r="N11" s="6"/>
      <c r="O11" s="6"/>
      <c r="P11" s="6"/>
      <c r="Q11" s="6"/>
      <c r="R11" s="6"/>
      <c r="S11" s="6"/>
      <c r="T11" s="6"/>
      <c r="U11" s="6"/>
      <c r="V11" s="6"/>
      <c r="W11" s="6"/>
      <c r="X11" s="6"/>
      <c r="Y11" s="68"/>
      <c r="Z11" s="6"/>
      <c r="AA11" s="6"/>
      <c r="AB11" s="8"/>
      <c r="AC11" s="1197" t="s">
        <v>622</v>
      </c>
      <c r="AD11" s="8"/>
      <c r="AE11" s="8"/>
      <c r="AF11" s="8"/>
      <c r="AG11" s="8"/>
      <c r="AH11" s="8"/>
      <c r="AI11" s="8"/>
      <c r="AJ11" s="8"/>
      <c r="AK11" s="8"/>
      <c r="AL11" s="8"/>
      <c r="AM11" s="8"/>
      <c r="AN11" s="8"/>
      <c r="AO11" s="9"/>
      <c r="AP11" s="6"/>
      <c r="AQ11" s="6"/>
      <c r="AR11" s="6"/>
      <c r="AS11" s="6"/>
      <c r="AT11" s="6"/>
      <c r="AU11" s="6"/>
      <c r="AV11" s="6"/>
      <c r="AW11" s="6"/>
      <c r="AX11" s="6"/>
      <c r="AY11" s="6"/>
      <c r="AZ11" s="6"/>
      <c r="BA11" s="6"/>
    </row>
    <row r="12" spans="1:53" ht="13.5" customHeight="1">
      <c r="A12" s="7"/>
      <c r="B12" s="8"/>
      <c r="C12" s="8"/>
      <c r="D12" s="8"/>
      <c r="E12" s="8"/>
      <c r="F12" s="8"/>
      <c r="G12" s="8"/>
      <c r="H12" s="8"/>
      <c r="I12" s="6"/>
      <c r="J12" s="68"/>
      <c r="K12" s="6"/>
      <c r="L12" s="6"/>
      <c r="M12" s="6"/>
      <c r="N12" s="6"/>
      <c r="O12" s="6"/>
      <c r="P12" s="6"/>
      <c r="Q12" s="6"/>
      <c r="R12" s="6"/>
      <c r="S12" s="6"/>
      <c r="T12" s="6"/>
      <c r="U12" s="6"/>
      <c r="V12" s="6"/>
      <c r="W12" s="6"/>
      <c r="X12" s="6"/>
      <c r="Y12" s="68"/>
      <c r="Z12" s="6"/>
      <c r="AA12" s="1200" t="s">
        <v>623</v>
      </c>
      <c r="AB12" s="8"/>
      <c r="AC12" s="1197"/>
      <c r="AD12" s="8"/>
      <c r="AE12" s="8"/>
      <c r="AF12" s="8"/>
      <c r="AG12" s="8"/>
      <c r="AH12" s="8"/>
      <c r="AI12" s="8"/>
      <c r="AJ12" s="8"/>
      <c r="AK12" s="8"/>
      <c r="AL12" s="8"/>
      <c r="AM12" s="8"/>
      <c r="AN12" s="8"/>
      <c r="AO12" s="9"/>
      <c r="AP12" s="6"/>
      <c r="AQ12" s="6"/>
      <c r="AR12" s="6"/>
      <c r="AS12" s="6"/>
      <c r="AT12" s="6"/>
      <c r="AU12" s="6"/>
      <c r="AV12" s="6"/>
      <c r="AW12" s="6"/>
      <c r="AX12" s="6"/>
      <c r="AY12" s="6"/>
      <c r="AZ12" s="6"/>
      <c r="BA12" s="6"/>
    </row>
    <row r="13" spans="1:53" ht="12" customHeight="1">
      <c r="A13" s="7"/>
      <c r="B13" s="8"/>
      <c r="C13" s="8"/>
      <c r="D13" s="8"/>
      <c r="E13" s="8"/>
      <c r="F13" s="8"/>
      <c r="G13" s="8"/>
      <c r="H13" s="8"/>
      <c r="I13" s="6"/>
      <c r="J13" s="68"/>
      <c r="K13" s="6"/>
      <c r="L13" s="6"/>
      <c r="M13" s="6"/>
      <c r="N13" s="6"/>
      <c r="O13" s="6"/>
      <c r="P13" s="6"/>
      <c r="Q13" s="6"/>
      <c r="R13" s="6"/>
      <c r="S13" s="6"/>
      <c r="T13" s="6"/>
      <c r="U13" s="6"/>
      <c r="V13" s="6"/>
      <c r="W13" s="6"/>
      <c r="X13" s="6"/>
      <c r="Y13" s="68"/>
      <c r="Z13" s="6"/>
      <c r="AA13" s="1200"/>
      <c r="AB13" s="8"/>
      <c r="AC13" s="1197"/>
      <c r="AD13" s="8"/>
      <c r="AE13" s="8"/>
      <c r="AF13" s="8"/>
      <c r="AG13" s="8"/>
      <c r="AH13" s="8"/>
      <c r="AI13" s="8"/>
      <c r="AJ13" s="8"/>
      <c r="AK13" s="8"/>
      <c r="AL13" s="8"/>
      <c r="AM13" s="8"/>
      <c r="AN13" s="8"/>
      <c r="AO13" s="9"/>
      <c r="AP13" s="6"/>
      <c r="AQ13" s="6"/>
      <c r="AR13" s="6"/>
      <c r="AS13" s="6"/>
      <c r="AT13" s="6"/>
      <c r="AU13" s="6"/>
      <c r="AV13" s="6"/>
      <c r="AW13" s="6"/>
      <c r="AX13" s="6"/>
      <c r="AY13" s="6"/>
      <c r="AZ13" s="6"/>
      <c r="BA13" s="6"/>
    </row>
    <row r="14" spans="1:53" ht="13.5">
      <c r="A14" s="7"/>
      <c r="B14" s="8"/>
      <c r="C14" s="8"/>
      <c r="D14" s="8"/>
      <c r="E14" s="8"/>
      <c r="F14" s="8"/>
      <c r="G14" s="8"/>
      <c r="H14" s="8"/>
      <c r="I14" s="6"/>
      <c r="J14" s="68"/>
      <c r="K14" s="59"/>
      <c r="L14" s="59"/>
      <c r="M14" s="59"/>
      <c r="N14" s="59"/>
      <c r="O14" s="59"/>
      <c r="P14" s="59"/>
      <c r="Q14" s="59"/>
      <c r="R14" s="59"/>
      <c r="S14" s="59"/>
      <c r="T14" s="59"/>
      <c r="U14" s="59"/>
      <c r="V14" s="59"/>
      <c r="W14" s="59"/>
      <c r="X14" s="59"/>
      <c r="Y14" s="58"/>
      <c r="Z14" s="6"/>
      <c r="AA14" s="59"/>
      <c r="AB14" s="59"/>
      <c r="AC14" s="59"/>
      <c r="AD14" s="8"/>
      <c r="AE14" s="8"/>
      <c r="AF14" s="8"/>
      <c r="AG14" s="8"/>
      <c r="AH14" s="8"/>
      <c r="AI14" s="8"/>
      <c r="AJ14" s="8"/>
      <c r="AK14" s="8"/>
      <c r="AL14" s="8"/>
      <c r="AM14" s="8"/>
      <c r="AN14" s="8"/>
      <c r="AO14" s="9"/>
      <c r="AP14" s="6"/>
      <c r="AQ14" s="6"/>
      <c r="AR14" s="6"/>
      <c r="AS14" s="6"/>
      <c r="AT14" s="6"/>
      <c r="AU14" s="6"/>
      <c r="AV14" s="6"/>
      <c r="AW14" s="6"/>
      <c r="AX14" s="6"/>
      <c r="AY14" s="6"/>
      <c r="AZ14" s="6"/>
      <c r="BA14" s="6"/>
    </row>
    <row r="15" spans="1:53" ht="12.75" customHeight="1">
      <c r="A15" s="7"/>
      <c r="B15" s="8"/>
      <c r="C15" s="8"/>
      <c r="D15" s="8"/>
      <c r="E15" s="8"/>
      <c r="F15" s="8"/>
      <c r="G15" s="8"/>
      <c r="H15" s="8"/>
      <c r="I15" s="6"/>
      <c r="J15" s="6"/>
      <c r="K15" s="6"/>
      <c r="L15" s="6"/>
      <c r="M15" s="6"/>
      <c r="N15" s="6"/>
      <c r="O15" s="6"/>
      <c r="P15" s="6"/>
      <c r="Q15" s="6"/>
      <c r="R15" s="6"/>
      <c r="S15" s="6"/>
      <c r="T15" s="6"/>
      <c r="U15" s="6"/>
      <c r="V15" s="6"/>
      <c r="W15" s="6"/>
      <c r="X15" s="6"/>
      <c r="Y15" s="6"/>
      <c r="Z15" s="6"/>
      <c r="AA15" s="1201" t="s">
        <v>624</v>
      </c>
      <c r="AB15" s="6"/>
      <c r="AC15" s="6"/>
      <c r="AD15" s="8"/>
      <c r="AE15" s="8"/>
      <c r="AF15" s="8"/>
      <c r="AG15" s="8"/>
      <c r="AH15" s="8"/>
      <c r="AI15" s="8"/>
      <c r="AJ15" s="8"/>
      <c r="AK15" s="8"/>
      <c r="AL15" s="8"/>
      <c r="AM15" s="8"/>
      <c r="AN15" s="8"/>
      <c r="AO15" s="9"/>
      <c r="AP15" s="6"/>
      <c r="AQ15" s="6"/>
      <c r="AR15" s="6"/>
      <c r="AS15" s="6"/>
      <c r="AT15" s="6"/>
      <c r="AU15" s="6"/>
      <c r="AV15" s="6"/>
      <c r="AW15" s="6"/>
      <c r="AX15" s="6"/>
      <c r="AY15" s="6"/>
      <c r="AZ15" s="6"/>
      <c r="BA15" s="6"/>
    </row>
    <row r="16" spans="1:53" ht="13.5">
      <c r="A16" s="7"/>
      <c r="B16" s="8"/>
      <c r="C16" s="8"/>
      <c r="D16" s="8"/>
      <c r="E16" s="8"/>
      <c r="F16" s="8"/>
      <c r="G16" s="8"/>
      <c r="H16" s="8"/>
      <c r="I16" s="6"/>
      <c r="J16" s="6"/>
      <c r="K16" s="6"/>
      <c r="L16" s="6"/>
      <c r="M16" s="6"/>
      <c r="N16" s="6"/>
      <c r="O16" s="1198" t="s">
        <v>625</v>
      </c>
      <c r="P16" s="1198"/>
      <c r="Q16" s="6"/>
      <c r="R16" s="6"/>
      <c r="S16" s="6"/>
      <c r="T16" s="1198" t="s">
        <v>626</v>
      </c>
      <c r="U16" s="1198"/>
      <c r="V16" s="8"/>
      <c r="W16" s="6"/>
      <c r="X16" s="6"/>
      <c r="Y16" s="6"/>
      <c r="Z16" s="6"/>
      <c r="AA16" s="1200"/>
      <c r="AB16" s="6"/>
      <c r="AC16" s="6"/>
      <c r="AD16" s="8"/>
      <c r="AE16" s="8"/>
      <c r="AF16" s="8"/>
      <c r="AG16" s="8"/>
      <c r="AH16" s="8"/>
      <c r="AI16" s="8"/>
      <c r="AJ16" s="8"/>
      <c r="AK16" s="8"/>
      <c r="AL16" s="8"/>
      <c r="AM16" s="8"/>
      <c r="AN16" s="8"/>
      <c r="AO16" s="9"/>
      <c r="AP16" s="6"/>
      <c r="AQ16" s="6"/>
      <c r="AR16" s="6"/>
      <c r="AS16" s="6"/>
      <c r="AT16" s="6"/>
      <c r="AU16" s="6"/>
      <c r="AV16" s="6"/>
      <c r="AW16" s="6"/>
      <c r="AX16" s="6"/>
      <c r="AY16" s="6"/>
      <c r="AZ16" s="6"/>
      <c r="BA16" s="6"/>
    </row>
    <row r="17" spans="1:53" ht="13.5">
      <c r="A17" s="289"/>
      <c r="B17" s="59"/>
      <c r="C17" s="59"/>
      <c r="D17" s="59"/>
      <c r="E17" s="8"/>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713" t="s">
        <v>69</v>
      </c>
      <c r="AN17" s="714"/>
      <c r="AO17" s="715"/>
      <c r="AP17" s="6"/>
      <c r="AQ17" s="8"/>
      <c r="AR17" s="6"/>
      <c r="AS17" s="6"/>
      <c r="AT17" s="6"/>
      <c r="AU17" s="6"/>
      <c r="AV17" s="6"/>
      <c r="AW17" s="6"/>
      <c r="AX17" s="462"/>
      <c r="AY17" s="6"/>
      <c r="AZ17" s="6"/>
      <c r="BA17" s="6"/>
    </row>
    <row r="18" spans="1:53" ht="14.25">
      <c r="A18" s="7"/>
      <c r="B18" s="230"/>
      <c r="C18" s="70"/>
      <c r="D18" s="595" t="s">
        <v>464</v>
      </c>
      <c r="E18" s="54"/>
      <c r="F18" s="54"/>
      <c r="G18" s="54"/>
      <c r="H18" s="54"/>
      <c r="I18" s="54"/>
      <c r="J18" s="54"/>
      <c r="K18" s="54"/>
      <c r="L18" s="54"/>
      <c r="M18" s="54"/>
      <c r="N18" s="55"/>
      <c r="O18" s="1202" t="s">
        <v>627</v>
      </c>
      <c r="P18" s="1203"/>
      <c r="Q18" s="1203"/>
      <c r="R18" s="1203"/>
      <c r="S18" s="1203"/>
      <c r="T18" s="1203"/>
      <c r="U18" s="1203"/>
      <c r="V18" s="1204"/>
      <c r="W18" s="1202" t="s">
        <v>628</v>
      </c>
      <c r="X18" s="1203"/>
      <c r="Y18" s="1203"/>
      <c r="Z18" s="1203"/>
      <c r="AA18" s="1203"/>
      <c r="AB18" s="1203"/>
      <c r="AC18" s="1203"/>
      <c r="AD18" s="1204"/>
      <c r="AE18" s="1202" t="s">
        <v>629</v>
      </c>
      <c r="AF18" s="1203"/>
      <c r="AG18" s="1203"/>
      <c r="AH18" s="1203"/>
      <c r="AI18" s="1203"/>
      <c r="AJ18" s="1203"/>
      <c r="AK18" s="1203"/>
      <c r="AL18" s="1204"/>
      <c r="AM18" s="193" t="s">
        <v>72</v>
      </c>
      <c r="AN18" s="161" t="s">
        <v>546</v>
      </c>
      <c r="AO18" s="67" t="s">
        <v>74</v>
      </c>
      <c r="AP18" s="6"/>
      <c r="AQ18" s="8"/>
      <c r="AR18" s="6"/>
      <c r="AS18" s="6"/>
      <c r="AT18" s="6"/>
      <c r="AU18" s="6"/>
      <c r="AV18" s="6"/>
      <c r="AW18" s="6"/>
      <c r="AX18" s="6"/>
      <c r="AY18" s="6"/>
      <c r="AZ18" s="6"/>
      <c r="BA18" s="6"/>
    </row>
    <row r="19" spans="1:53" ht="13.5">
      <c r="A19" s="7"/>
      <c r="B19" s="68"/>
      <c r="C19" s="725" t="s">
        <v>453</v>
      </c>
      <c r="D19" s="707"/>
      <c r="E19" s="707"/>
      <c r="F19" s="707"/>
      <c r="G19" s="708"/>
      <c r="H19" s="713" t="s">
        <v>458</v>
      </c>
      <c r="I19" s="714"/>
      <c r="J19" s="714"/>
      <c r="K19" s="714"/>
      <c r="L19" s="714"/>
      <c r="M19" s="714"/>
      <c r="N19" s="697"/>
      <c r="O19" s="757">
        <v>0</v>
      </c>
      <c r="P19" s="758"/>
      <c r="Q19" s="758"/>
      <c r="R19" s="758"/>
      <c r="S19" s="758"/>
      <c r="T19" s="758"/>
      <c r="U19" s="758"/>
      <c r="V19" s="759"/>
      <c r="W19" s="757">
        <v>0</v>
      </c>
      <c r="X19" s="758"/>
      <c r="Y19" s="758"/>
      <c r="Z19" s="758"/>
      <c r="AA19" s="758"/>
      <c r="AB19" s="758"/>
      <c r="AC19" s="758"/>
      <c r="AD19" s="759"/>
      <c r="AE19" s="757">
        <v>0</v>
      </c>
      <c r="AF19" s="758"/>
      <c r="AG19" s="758"/>
      <c r="AH19" s="758"/>
      <c r="AI19" s="758"/>
      <c r="AJ19" s="758"/>
      <c r="AK19" s="758"/>
      <c r="AL19" s="759"/>
      <c r="AM19" s="447"/>
      <c r="AN19" s="827"/>
      <c r="AO19" s="449"/>
      <c r="AP19" s="6"/>
      <c r="AQ19" s="8"/>
      <c r="AR19" s="6"/>
      <c r="AS19" s="6"/>
      <c r="AT19" s="6"/>
      <c r="AU19" s="6"/>
      <c r="AV19" s="6"/>
      <c r="AW19" s="6"/>
      <c r="AX19" s="6"/>
      <c r="AY19" s="6"/>
      <c r="AZ19" s="6"/>
      <c r="BA19" s="6"/>
    </row>
    <row r="20" spans="1:53" ht="13.5">
      <c r="A20" s="7"/>
      <c r="B20" s="68"/>
      <c r="C20" s="725"/>
      <c r="D20" s="707"/>
      <c r="E20" s="707"/>
      <c r="F20" s="707"/>
      <c r="G20" s="708"/>
      <c r="H20" s="713" t="s">
        <v>459</v>
      </c>
      <c r="I20" s="714"/>
      <c r="J20" s="714"/>
      <c r="K20" s="714"/>
      <c r="L20" s="714"/>
      <c r="M20" s="714"/>
      <c r="N20" s="697"/>
      <c r="O20" s="757">
        <v>0</v>
      </c>
      <c r="P20" s="758"/>
      <c r="Q20" s="758"/>
      <c r="R20" s="1206" t="s">
        <v>630</v>
      </c>
      <c r="S20" s="1207"/>
      <c r="T20" s="1208">
        <v>0</v>
      </c>
      <c r="U20" s="758"/>
      <c r="V20" s="759"/>
      <c r="W20" s="758">
        <v>0</v>
      </c>
      <c r="X20" s="758"/>
      <c r="Y20" s="758"/>
      <c r="Z20" s="1206" t="s">
        <v>630</v>
      </c>
      <c r="AA20" s="714"/>
      <c r="AB20" s="1208">
        <v>0</v>
      </c>
      <c r="AC20" s="758"/>
      <c r="AD20" s="759"/>
      <c r="AE20" s="758">
        <v>0</v>
      </c>
      <c r="AF20" s="758"/>
      <c r="AG20" s="758"/>
      <c r="AH20" s="1206" t="s">
        <v>630</v>
      </c>
      <c r="AI20" s="1207"/>
      <c r="AJ20" s="758">
        <v>0</v>
      </c>
      <c r="AK20" s="758"/>
      <c r="AL20" s="759"/>
      <c r="AM20" s="447"/>
      <c r="AN20" s="801"/>
      <c r="AO20" s="449"/>
      <c r="AP20" s="6"/>
      <c r="AQ20" s="8"/>
      <c r="AR20" s="6"/>
      <c r="AS20" s="6"/>
      <c r="AT20" s="6"/>
      <c r="AU20" s="6"/>
      <c r="AV20" s="6"/>
      <c r="AW20" s="6"/>
      <c r="AX20" s="6"/>
      <c r="AY20" s="6"/>
      <c r="AZ20" s="6"/>
      <c r="BA20" s="6"/>
    </row>
    <row r="21" spans="1:53" ht="14.25">
      <c r="A21" s="7"/>
      <c r="B21" s="68"/>
      <c r="C21" s="725"/>
      <c r="D21" s="707"/>
      <c r="E21" s="707"/>
      <c r="F21" s="707"/>
      <c r="G21" s="708"/>
      <c r="H21" s="722" t="s">
        <v>451</v>
      </c>
      <c r="I21" s="723"/>
      <c r="J21" s="724"/>
      <c r="K21" s="713" t="s">
        <v>631</v>
      </c>
      <c r="L21" s="714"/>
      <c r="M21" s="714"/>
      <c r="N21" s="697"/>
      <c r="O21" s="757">
        <v>0</v>
      </c>
      <c r="P21" s="758"/>
      <c r="Q21" s="758"/>
      <c r="R21" s="758"/>
      <c r="S21" s="758"/>
      <c r="T21" s="758"/>
      <c r="U21" s="758"/>
      <c r="V21" s="759"/>
      <c r="W21" s="757">
        <v>0</v>
      </c>
      <c r="X21" s="758"/>
      <c r="Y21" s="758"/>
      <c r="Z21" s="758"/>
      <c r="AA21" s="758"/>
      <c r="AB21" s="758"/>
      <c r="AC21" s="758"/>
      <c r="AD21" s="759"/>
      <c r="AE21" s="757"/>
      <c r="AF21" s="758"/>
      <c r="AG21" s="758"/>
      <c r="AH21" s="758"/>
      <c r="AI21" s="758"/>
      <c r="AJ21" s="758"/>
      <c r="AK21" s="758"/>
      <c r="AL21" s="759"/>
      <c r="AM21" s="447"/>
      <c r="AN21" s="827"/>
      <c r="AO21" s="451" t="s">
        <v>632</v>
      </c>
      <c r="AP21" s="6"/>
      <c r="AQ21" s="8"/>
      <c r="AR21" s="6"/>
      <c r="AS21" s="6"/>
      <c r="AT21" s="6"/>
      <c r="AU21" s="6"/>
      <c r="AV21" s="6"/>
      <c r="AW21" s="6"/>
      <c r="AX21" s="6"/>
      <c r="AY21" s="6"/>
      <c r="AZ21" s="6"/>
      <c r="BA21" s="6"/>
    </row>
    <row r="22" spans="1:53" ht="13.5">
      <c r="A22" s="1121" t="s">
        <v>454</v>
      </c>
      <c r="B22" s="973"/>
      <c r="C22" s="725"/>
      <c r="D22" s="707"/>
      <c r="E22" s="707"/>
      <c r="F22" s="707"/>
      <c r="G22" s="708"/>
      <c r="H22" s="725"/>
      <c r="I22" s="707"/>
      <c r="J22" s="708"/>
      <c r="K22" s="713" t="s">
        <v>238</v>
      </c>
      <c r="L22" s="714"/>
      <c r="M22" s="714"/>
      <c r="N22" s="697"/>
      <c r="O22" s="713" t="s">
        <v>295</v>
      </c>
      <c r="P22" s="714"/>
      <c r="Q22" s="1135"/>
      <c r="R22" s="733"/>
      <c r="S22" s="335" t="s">
        <v>532</v>
      </c>
      <c r="T22" s="1135"/>
      <c r="U22" s="733"/>
      <c r="V22" s="734"/>
      <c r="W22" s="713" t="s">
        <v>295</v>
      </c>
      <c r="X22" s="714"/>
      <c r="Y22" s="1135"/>
      <c r="Z22" s="733"/>
      <c r="AA22" s="335" t="s">
        <v>532</v>
      </c>
      <c r="AB22" s="1135"/>
      <c r="AC22" s="733"/>
      <c r="AD22" s="734"/>
      <c r="AE22" s="713" t="s">
        <v>295</v>
      </c>
      <c r="AF22" s="714"/>
      <c r="AG22" s="1135"/>
      <c r="AH22" s="733"/>
      <c r="AI22" s="335" t="s">
        <v>532</v>
      </c>
      <c r="AJ22" s="1135"/>
      <c r="AK22" s="733"/>
      <c r="AL22" s="734"/>
      <c r="AM22" s="447"/>
      <c r="AN22" s="800"/>
      <c r="AO22" s="449"/>
      <c r="AP22" s="6"/>
      <c r="AQ22" s="8"/>
      <c r="AR22" s="6"/>
      <c r="AS22" s="6"/>
      <c r="AT22" s="6"/>
      <c r="AU22" s="6"/>
      <c r="AV22" s="6"/>
      <c r="AW22" s="6"/>
      <c r="AX22" s="6"/>
      <c r="AY22" s="6"/>
      <c r="AZ22" s="6"/>
      <c r="BA22" s="6"/>
    </row>
    <row r="23" spans="1:53" ht="13.5">
      <c r="A23" s="1121"/>
      <c r="B23" s="973"/>
      <c r="C23" s="725"/>
      <c r="D23" s="707"/>
      <c r="E23" s="707"/>
      <c r="F23" s="707"/>
      <c r="G23" s="708"/>
      <c r="H23" s="709"/>
      <c r="I23" s="706"/>
      <c r="J23" s="705"/>
      <c r="K23" s="868" t="s">
        <v>633</v>
      </c>
      <c r="L23" s="869"/>
      <c r="M23" s="869"/>
      <c r="N23" s="1205"/>
      <c r="O23" s="732"/>
      <c r="P23" s="733"/>
      <c r="Q23" s="733"/>
      <c r="R23" s="733"/>
      <c r="S23" s="733"/>
      <c r="T23" s="733"/>
      <c r="U23" s="733"/>
      <c r="V23" s="734"/>
      <c r="W23" s="732"/>
      <c r="X23" s="733"/>
      <c r="Y23" s="733"/>
      <c r="Z23" s="733"/>
      <c r="AA23" s="733"/>
      <c r="AB23" s="733"/>
      <c r="AC23" s="733"/>
      <c r="AD23" s="734"/>
      <c r="AE23" s="732"/>
      <c r="AF23" s="733"/>
      <c r="AG23" s="733"/>
      <c r="AH23" s="733"/>
      <c r="AI23" s="733"/>
      <c r="AJ23" s="733"/>
      <c r="AK23" s="733"/>
      <c r="AL23" s="734"/>
      <c r="AM23" s="447"/>
      <c r="AN23" s="800"/>
      <c r="AO23" s="450"/>
      <c r="AP23" s="6"/>
      <c r="AQ23" s="8"/>
      <c r="AR23" s="6"/>
      <c r="AS23" s="6"/>
      <c r="AT23" s="6"/>
      <c r="AU23" s="6"/>
      <c r="AV23" s="6"/>
      <c r="AW23" s="6"/>
      <c r="AX23" s="6"/>
      <c r="AY23" s="6"/>
      <c r="AZ23" s="6"/>
      <c r="BA23" s="6"/>
    </row>
    <row r="24" spans="1:53" ht="14.25">
      <c r="A24" s="1121"/>
      <c r="B24" s="973"/>
      <c r="C24" s="725"/>
      <c r="D24" s="707"/>
      <c r="E24" s="707"/>
      <c r="F24" s="707"/>
      <c r="G24" s="708"/>
      <c r="H24" s="722" t="s">
        <v>296</v>
      </c>
      <c r="I24" s="723"/>
      <c r="J24" s="724"/>
      <c r="K24" s="713" t="s">
        <v>634</v>
      </c>
      <c r="L24" s="714"/>
      <c r="M24" s="714"/>
      <c r="N24" s="697"/>
      <c r="O24" s="757">
        <v>0</v>
      </c>
      <c r="P24" s="758"/>
      <c r="Q24" s="758"/>
      <c r="R24" s="758"/>
      <c r="S24" s="758"/>
      <c r="T24" s="758"/>
      <c r="U24" s="758"/>
      <c r="V24" s="759"/>
      <c r="W24" s="757"/>
      <c r="X24" s="758"/>
      <c r="Y24" s="758"/>
      <c r="Z24" s="758"/>
      <c r="AA24" s="758"/>
      <c r="AB24" s="758"/>
      <c r="AC24" s="758"/>
      <c r="AD24" s="759"/>
      <c r="AE24" s="757"/>
      <c r="AF24" s="758"/>
      <c r="AG24" s="758"/>
      <c r="AH24" s="758"/>
      <c r="AI24" s="758"/>
      <c r="AJ24" s="758"/>
      <c r="AK24" s="758"/>
      <c r="AL24" s="759"/>
      <c r="AM24" s="447"/>
      <c r="AN24" s="800"/>
      <c r="AO24" s="451" t="s">
        <v>635</v>
      </c>
      <c r="AP24" s="6"/>
      <c r="AQ24" s="8"/>
      <c r="AR24" s="6"/>
      <c r="AS24" s="6"/>
      <c r="AT24" s="6"/>
      <c r="AU24" s="6"/>
      <c r="AV24" s="6"/>
      <c r="AW24" s="6"/>
      <c r="AX24" s="6"/>
      <c r="AY24" s="6"/>
      <c r="AZ24" s="6"/>
      <c r="BA24" s="6"/>
    </row>
    <row r="25" spans="1:53" ht="13.5">
      <c r="A25" s="1121"/>
      <c r="B25" s="973"/>
      <c r="C25" s="725"/>
      <c r="D25" s="707"/>
      <c r="E25" s="707"/>
      <c r="F25" s="707"/>
      <c r="G25" s="708"/>
      <c r="H25" s="725"/>
      <c r="I25" s="707"/>
      <c r="J25" s="708"/>
      <c r="K25" s="713" t="s">
        <v>238</v>
      </c>
      <c r="L25" s="714"/>
      <c r="M25" s="714"/>
      <c r="N25" s="697"/>
      <c r="O25" s="713" t="s">
        <v>295</v>
      </c>
      <c r="P25" s="714"/>
      <c r="Q25" s="1135"/>
      <c r="R25" s="733"/>
      <c r="S25" s="335" t="s">
        <v>532</v>
      </c>
      <c r="T25" s="1135"/>
      <c r="U25" s="733"/>
      <c r="V25" s="734"/>
      <c r="W25" s="713" t="s">
        <v>295</v>
      </c>
      <c r="X25" s="714"/>
      <c r="Y25" s="1135"/>
      <c r="Z25" s="733"/>
      <c r="AA25" s="335" t="s">
        <v>532</v>
      </c>
      <c r="AB25" s="1135"/>
      <c r="AC25" s="733"/>
      <c r="AD25" s="734"/>
      <c r="AE25" s="713" t="s">
        <v>295</v>
      </c>
      <c r="AF25" s="714"/>
      <c r="AG25" s="1135"/>
      <c r="AH25" s="733"/>
      <c r="AI25" s="335" t="s">
        <v>532</v>
      </c>
      <c r="AJ25" s="1135"/>
      <c r="AK25" s="733"/>
      <c r="AL25" s="734"/>
      <c r="AM25" s="447"/>
      <c r="AN25" s="800"/>
      <c r="AO25" s="449"/>
      <c r="AP25" s="6"/>
      <c r="AQ25" s="6"/>
      <c r="AR25" s="6"/>
      <c r="AS25" s="6"/>
      <c r="AT25" s="6"/>
      <c r="AU25" s="6"/>
      <c r="AV25" s="6"/>
      <c r="AW25" s="6"/>
      <c r="AX25" s="6"/>
      <c r="AY25" s="6"/>
      <c r="AZ25" s="6"/>
      <c r="BA25" s="6"/>
    </row>
    <row r="26" spans="1:53" ht="13.5">
      <c r="A26" s="1121"/>
      <c r="B26" s="973"/>
      <c r="C26" s="725"/>
      <c r="D26" s="707"/>
      <c r="E26" s="707"/>
      <c r="F26" s="707"/>
      <c r="G26" s="708"/>
      <c r="H26" s="709"/>
      <c r="I26" s="706"/>
      <c r="J26" s="705"/>
      <c r="K26" s="868" t="s">
        <v>636</v>
      </c>
      <c r="L26" s="869"/>
      <c r="M26" s="869"/>
      <c r="N26" s="1205"/>
      <c r="O26" s="757">
        <v>0</v>
      </c>
      <c r="P26" s="758"/>
      <c r="Q26" s="758"/>
      <c r="R26" s="758"/>
      <c r="S26" s="758"/>
      <c r="T26" s="758"/>
      <c r="U26" s="758"/>
      <c r="V26" s="759"/>
      <c r="W26" s="757"/>
      <c r="X26" s="758"/>
      <c r="Y26" s="758"/>
      <c r="Z26" s="758"/>
      <c r="AA26" s="758"/>
      <c r="AB26" s="758"/>
      <c r="AC26" s="758"/>
      <c r="AD26" s="759"/>
      <c r="AE26" s="757"/>
      <c r="AF26" s="758"/>
      <c r="AG26" s="758"/>
      <c r="AH26" s="758"/>
      <c r="AI26" s="758"/>
      <c r="AJ26" s="758"/>
      <c r="AK26" s="758"/>
      <c r="AL26" s="759"/>
      <c r="AM26" s="447"/>
      <c r="AN26" s="800"/>
      <c r="AO26" s="449"/>
      <c r="AP26" s="6"/>
      <c r="AQ26" s="6"/>
      <c r="AR26" s="6"/>
      <c r="AS26" s="6"/>
      <c r="AT26" s="6"/>
      <c r="AU26" s="6"/>
      <c r="AV26" s="6"/>
      <c r="AW26" s="6"/>
      <c r="AX26" s="6"/>
      <c r="AY26" s="6"/>
      <c r="AZ26" s="6"/>
      <c r="BA26" s="6"/>
    </row>
    <row r="27" spans="1:53" ht="14.25">
      <c r="A27" s="1121"/>
      <c r="B27" s="973"/>
      <c r="C27" s="725"/>
      <c r="D27" s="707"/>
      <c r="E27" s="707"/>
      <c r="F27" s="707"/>
      <c r="G27" s="708"/>
      <c r="H27" s="722" t="s">
        <v>280</v>
      </c>
      <c r="I27" s="723"/>
      <c r="J27" s="724"/>
      <c r="K27" s="713" t="s">
        <v>637</v>
      </c>
      <c r="L27" s="714"/>
      <c r="M27" s="714"/>
      <c r="N27" s="697"/>
      <c r="O27" s="757"/>
      <c r="P27" s="758"/>
      <c r="Q27" s="758"/>
      <c r="R27" s="758"/>
      <c r="S27" s="758"/>
      <c r="T27" s="758"/>
      <c r="U27" s="758"/>
      <c r="V27" s="759"/>
      <c r="W27" s="757"/>
      <c r="X27" s="758"/>
      <c r="Y27" s="758"/>
      <c r="Z27" s="758"/>
      <c r="AA27" s="758"/>
      <c r="AB27" s="758"/>
      <c r="AC27" s="758"/>
      <c r="AD27" s="759"/>
      <c r="AE27" s="757"/>
      <c r="AF27" s="758"/>
      <c r="AG27" s="758"/>
      <c r="AH27" s="758"/>
      <c r="AI27" s="758"/>
      <c r="AJ27" s="758"/>
      <c r="AK27" s="758"/>
      <c r="AL27" s="759"/>
      <c r="AM27" s="447"/>
      <c r="AN27" s="800"/>
      <c r="AO27" s="451" t="s">
        <v>635</v>
      </c>
      <c r="AP27" s="6"/>
      <c r="AQ27" s="6"/>
      <c r="AR27" s="6"/>
      <c r="AS27" s="6"/>
      <c r="AT27" s="6"/>
      <c r="AU27" s="6"/>
      <c r="AV27" s="6"/>
      <c r="AW27" s="6"/>
      <c r="AX27" s="6"/>
      <c r="AY27" s="6"/>
      <c r="AZ27" s="6"/>
      <c r="BA27" s="6"/>
    </row>
    <row r="28" spans="1:53" ht="13.5">
      <c r="A28" s="1121"/>
      <c r="B28" s="973"/>
      <c r="C28" s="725"/>
      <c r="D28" s="707"/>
      <c r="E28" s="707"/>
      <c r="F28" s="707"/>
      <c r="G28" s="708"/>
      <c r="H28" s="725"/>
      <c r="I28" s="707"/>
      <c r="J28" s="708"/>
      <c r="K28" s="713" t="s">
        <v>238</v>
      </c>
      <c r="L28" s="714"/>
      <c r="M28" s="714"/>
      <c r="N28" s="697"/>
      <c r="O28" s="713" t="s">
        <v>295</v>
      </c>
      <c r="P28" s="714"/>
      <c r="Q28" s="1135"/>
      <c r="R28" s="733"/>
      <c r="S28" s="335" t="s">
        <v>532</v>
      </c>
      <c r="T28" s="1135"/>
      <c r="U28" s="733"/>
      <c r="V28" s="734"/>
      <c r="W28" s="713" t="s">
        <v>295</v>
      </c>
      <c r="X28" s="714"/>
      <c r="Y28" s="1135"/>
      <c r="Z28" s="733"/>
      <c r="AA28" s="335" t="s">
        <v>532</v>
      </c>
      <c r="AB28" s="1135"/>
      <c r="AC28" s="733"/>
      <c r="AD28" s="734"/>
      <c r="AE28" s="713" t="s">
        <v>295</v>
      </c>
      <c r="AF28" s="714"/>
      <c r="AG28" s="1135"/>
      <c r="AH28" s="733"/>
      <c r="AI28" s="335" t="s">
        <v>532</v>
      </c>
      <c r="AJ28" s="1135"/>
      <c r="AK28" s="733"/>
      <c r="AL28" s="734"/>
      <c r="AM28" s="447"/>
      <c r="AN28" s="800"/>
      <c r="AO28" s="449"/>
      <c r="AP28" s="6"/>
      <c r="AQ28" s="6"/>
      <c r="AR28" s="6"/>
      <c r="AS28" s="6"/>
      <c r="AT28" s="6"/>
      <c r="AU28" s="6"/>
      <c r="AV28" s="6"/>
      <c r="AW28" s="6"/>
      <c r="AX28" s="6"/>
      <c r="AY28" s="6"/>
      <c r="AZ28" s="6"/>
      <c r="BA28" s="6"/>
    </row>
    <row r="29" spans="1:53" ht="13.5">
      <c r="A29" s="1121"/>
      <c r="B29" s="973"/>
      <c r="C29" s="709"/>
      <c r="D29" s="706"/>
      <c r="E29" s="706"/>
      <c r="F29" s="706"/>
      <c r="G29" s="705"/>
      <c r="H29" s="709"/>
      <c r="I29" s="706"/>
      <c r="J29" s="705"/>
      <c r="K29" s="868" t="s">
        <v>638</v>
      </c>
      <c r="L29" s="714"/>
      <c r="M29" s="714"/>
      <c r="N29" s="697"/>
      <c r="O29" s="757"/>
      <c r="P29" s="758"/>
      <c r="Q29" s="758"/>
      <c r="R29" s="758"/>
      <c r="S29" s="758"/>
      <c r="T29" s="758"/>
      <c r="U29" s="758"/>
      <c r="V29" s="759"/>
      <c r="W29" s="757"/>
      <c r="X29" s="758"/>
      <c r="Y29" s="758"/>
      <c r="Z29" s="758"/>
      <c r="AA29" s="758"/>
      <c r="AB29" s="758"/>
      <c r="AC29" s="758"/>
      <c r="AD29" s="759"/>
      <c r="AE29" s="757">
        <v>0</v>
      </c>
      <c r="AF29" s="758"/>
      <c r="AG29" s="758"/>
      <c r="AH29" s="758"/>
      <c r="AI29" s="758"/>
      <c r="AJ29" s="758"/>
      <c r="AK29" s="758"/>
      <c r="AL29" s="759"/>
      <c r="AM29" s="447"/>
      <c r="AN29" s="801"/>
      <c r="AO29" s="449"/>
      <c r="AP29" s="6"/>
      <c r="AQ29" s="6"/>
      <c r="AR29" s="6"/>
      <c r="AS29" s="6"/>
      <c r="AT29" s="6"/>
      <c r="AU29" s="6"/>
      <c r="AV29" s="6"/>
      <c r="AW29" s="6"/>
      <c r="AX29" s="6"/>
      <c r="AY29" s="6"/>
      <c r="AZ29" s="6"/>
      <c r="BA29" s="6"/>
    </row>
    <row r="30" spans="1:53" ht="13.5">
      <c r="A30" s="1121"/>
      <c r="B30" s="973"/>
      <c r="C30" s="70"/>
      <c r="D30" s="595" t="s">
        <v>463</v>
      </c>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27"/>
      <c r="AP30" s="6"/>
      <c r="AQ30" s="6"/>
      <c r="AR30" s="6"/>
      <c r="AS30" s="6"/>
      <c r="AT30" s="6"/>
      <c r="AU30" s="6"/>
      <c r="AV30" s="6"/>
      <c r="AW30" s="6"/>
      <c r="AX30" s="6"/>
      <c r="AY30" s="6"/>
      <c r="AZ30" s="6"/>
      <c r="BA30" s="6"/>
    </row>
    <row r="31" spans="1:53" ht="14.25">
      <c r="A31" s="1121"/>
      <c r="B31" s="973"/>
      <c r="C31" s="424"/>
      <c r="D31" s="8"/>
      <c r="E31" s="8"/>
      <c r="F31" s="8"/>
      <c r="G31" s="8"/>
      <c r="H31" s="8"/>
      <c r="I31" s="6"/>
      <c r="J31" s="6"/>
      <c r="K31" s="6"/>
      <c r="L31" s="6"/>
      <c r="M31" s="6"/>
      <c r="N31" s="230"/>
      <c r="O31" s="1202" t="s">
        <v>639</v>
      </c>
      <c r="P31" s="1203"/>
      <c r="Q31" s="1203"/>
      <c r="R31" s="1203"/>
      <c r="S31" s="1203"/>
      <c r="T31" s="1203"/>
      <c r="U31" s="1203"/>
      <c r="V31" s="1204"/>
      <c r="W31" s="1202" t="s">
        <v>640</v>
      </c>
      <c r="X31" s="1203"/>
      <c r="Y31" s="1203"/>
      <c r="Z31" s="1203"/>
      <c r="AA31" s="1203"/>
      <c r="AB31" s="1203"/>
      <c r="AC31" s="1203"/>
      <c r="AD31" s="1204"/>
      <c r="AE31" s="1202" t="s">
        <v>641</v>
      </c>
      <c r="AF31" s="1203"/>
      <c r="AG31" s="1203"/>
      <c r="AH31" s="1203"/>
      <c r="AI31" s="1203"/>
      <c r="AJ31" s="1203"/>
      <c r="AK31" s="1203"/>
      <c r="AL31" s="1204"/>
      <c r="AM31" s="713" t="s">
        <v>69</v>
      </c>
      <c r="AN31" s="714"/>
      <c r="AO31" s="715"/>
      <c r="AP31" s="7"/>
      <c r="AQ31" s="6"/>
      <c r="AR31" s="6"/>
      <c r="AS31" s="6"/>
      <c r="AT31" s="6"/>
      <c r="AU31" s="6"/>
      <c r="AV31" s="6"/>
      <c r="AW31" s="6"/>
      <c r="AX31" s="6"/>
      <c r="AY31" s="6"/>
      <c r="AZ31" s="6"/>
      <c r="BA31" s="6"/>
    </row>
    <row r="32" spans="1:53" ht="13.5">
      <c r="A32" s="1121"/>
      <c r="B32" s="973"/>
      <c r="C32" s="425"/>
      <c r="D32" s="59"/>
      <c r="E32" s="59"/>
      <c r="F32" s="59"/>
      <c r="G32" s="59"/>
      <c r="H32" s="59"/>
      <c r="I32" s="59"/>
      <c r="J32" s="59"/>
      <c r="K32" s="59"/>
      <c r="L32" s="59"/>
      <c r="M32" s="59"/>
      <c r="N32" s="58"/>
      <c r="O32" s="713" t="s">
        <v>642</v>
      </c>
      <c r="P32" s="714"/>
      <c r="Q32" s="714"/>
      <c r="R32" s="697"/>
      <c r="S32" s="713" t="s">
        <v>643</v>
      </c>
      <c r="T32" s="714"/>
      <c r="U32" s="714"/>
      <c r="V32" s="697"/>
      <c r="W32" s="713" t="s">
        <v>642</v>
      </c>
      <c r="X32" s="714"/>
      <c r="Y32" s="714"/>
      <c r="Z32" s="697"/>
      <c r="AA32" s="713" t="s">
        <v>643</v>
      </c>
      <c r="AB32" s="714"/>
      <c r="AC32" s="714"/>
      <c r="AD32" s="697"/>
      <c r="AE32" s="713" t="s">
        <v>642</v>
      </c>
      <c r="AF32" s="714"/>
      <c r="AG32" s="714"/>
      <c r="AH32" s="697"/>
      <c r="AI32" s="713" t="s">
        <v>643</v>
      </c>
      <c r="AJ32" s="714"/>
      <c r="AK32" s="714"/>
      <c r="AL32" s="697"/>
      <c r="AM32" s="193" t="s">
        <v>72</v>
      </c>
      <c r="AN32" s="161" t="s">
        <v>546</v>
      </c>
      <c r="AO32" s="67" t="s">
        <v>74</v>
      </c>
      <c r="AP32" s="6"/>
      <c r="AQ32" s="6"/>
      <c r="AR32" s="6"/>
      <c r="AS32" s="6"/>
      <c r="AT32" s="8"/>
      <c r="AU32" s="6"/>
      <c r="AV32" s="6"/>
      <c r="AW32" s="6"/>
      <c r="AX32" s="6"/>
      <c r="AY32" s="6"/>
      <c r="AZ32" s="6"/>
      <c r="BA32" s="6"/>
    </row>
    <row r="33" spans="1:53" ht="13.5">
      <c r="A33" s="1121"/>
      <c r="B33" s="973"/>
      <c r="C33" s="725" t="s">
        <v>452</v>
      </c>
      <c r="D33" s="707"/>
      <c r="E33" s="707"/>
      <c r="F33" s="707"/>
      <c r="G33" s="708"/>
      <c r="H33" s="60"/>
      <c r="I33" s="406" t="s">
        <v>240</v>
      </c>
      <c r="J33" s="54"/>
      <c r="K33" s="54"/>
      <c r="L33" s="54"/>
      <c r="M33" s="54"/>
      <c r="N33" s="55"/>
      <c r="O33" s="796">
        <v>0</v>
      </c>
      <c r="P33" s="797"/>
      <c r="Q33" s="797"/>
      <c r="R33" s="798"/>
      <c r="S33" s="796">
        <v>0</v>
      </c>
      <c r="T33" s="797"/>
      <c r="U33" s="797"/>
      <c r="V33" s="798"/>
      <c r="W33" s="796">
        <v>0</v>
      </c>
      <c r="X33" s="797"/>
      <c r="Y33" s="797"/>
      <c r="Z33" s="798"/>
      <c r="AA33" s="796">
        <v>0</v>
      </c>
      <c r="AB33" s="797"/>
      <c r="AC33" s="797"/>
      <c r="AD33" s="798"/>
      <c r="AE33" s="796">
        <v>0</v>
      </c>
      <c r="AF33" s="797"/>
      <c r="AG33" s="797"/>
      <c r="AH33" s="798"/>
      <c r="AI33" s="796">
        <v>0</v>
      </c>
      <c r="AJ33" s="797"/>
      <c r="AK33" s="797"/>
      <c r="AL33" s="798"/>
      <c r="AM33" s="447"/>
      <c r="AN33" s="827"/>
      <c r="AO33" s="808" t="s">
        <v>644</v>
      </c>
      <c r="AP33" s="6"/>
      <c r="AQ33" s="6"/>
      <c r="AR33" s="6"/>
      <c r="AS33" s="6"/>
      <c r="AT33" s="6"/>
      <c r="AU33" s="6"/>
      <c r="AV33" s="6"/>
      <c r="AW33" s="6"/>
      <c r="AX33" s="6"/>
      <c r="AY33" s="6"/>
      <c r="AZ33" s="6"/>
      <c r="BA33" s="6"/>
    </row>
    <row r="34" spans="1:53" ht="13.5">
      <c r="A34" s="1121"/>
      <c r="B34" s="973"/>
      <c r="C34" s="725"/>
      <c r="D34" s="707"/>
      <c r="E34" s="707"/>
      <c r="F34" s="707"/>
      <c r="G34" s="708"/>
      <c r="H34" s="293"/>
      <c r="I34" s="204" t="s">
        <v>449</v>
      </c>
      <c r="J34" s="54"/>
      <c r="K34" s="54"/>
      <c r="L34" s="54"/>
      <c r="M34" s="54"/>
      <c r="N34" s="55"/>
      <c r="O34" s="796">
        <v>0</v>
      </c>
      <c r="P34" s="797"/>
      <c r="Q34" s="797"/>
      <c r="R34" s="798"/>
      <c r="S34" s="796">
        <v>0</v>
      </c>
      <c r="T34" s="797"/>
      <c r="U34" s="797"/>
      <c r="V34" s="798"/>
      <c r="W34" s="796">
        <v>0</v>
      </c>
      <c r="X34" s="797"/>
      <c r="Y34" s="797"/>
      <c r="Z34" s="798"/>
      <c r="AA34" s="796">
        <v>0</v>
      </c>
      <c r="AB34" s="797"/>
      <c r="AC34" s="797"/>
      <c r="AD34" s="798"/>
      <c r="AE34" s="796">
        <v>0</v>
      </c>
      <c r="AF34" s="797"/>
      <c r="AG34" s="797"/>
      <c r="AH34" s="798"/>
      <c r="AI34" s="796">
        <v>0</v>
      </c>
      <c r="AJ34" s="797"/>
      <c r="AK34" s="797"/>
      <c r="AL34" s="798"/>
      <c r="AM34" s="447"/>
      <c r="AN34" s="800"/>
      <c r="AO34" s="809"/>
      <c r="AP34" s="6"/>
      <c r="AQ34" s="6"/>
      <c r="AR34" s="6"/>
      <c r="AS34" s="6"/>
      <c r="AT34" s="6"/>
      <c r="AU34" s="6"/>
      <c r="AV34" s="6"/>
      <c r="AW34" s="6"/>
      <c r="AX34" s="6"/>
      <c r="AY34" s="6"/>
      <c r="AZ34" s="6"/>
      <c r="BA34" s="6"/>
    </row>
    <row r="35" spans="1:53" ht="13.5">
      <c r="A35" s="1121"/>
      <c r="B35" s="973"/>
      <c r="C35" s="709"/>
      <c r="D35" s="706"/>
      <c r="E35" s="706"/>
      <c r="F35" s="706"/>
      <c r="G35" s="705"/>
      <c r="H35" s="70"/>
      <c r="I35" s="406" t="s">
        <v>199</v>
      </c>
      <c r="J35" s="59"/>
      <c r="K35" s="59"/>
      <c r="L35" s="59"/>
      <c r="M35" s="59"/>
      <c r="N35" s="58"/>
      <c r="O35" s="796">
        <v>0</v>
      </c>
      <c r="P35" s="797"/>
      <c r="Q35" s="797"/>
      <c r="R35" s="798"/>
      <c r="S35" s="796">
        <v>0</v>
      </c>
      <c r="T35" s="797"/>
      <c r="U35" s="797"/>
      <c r="V35" s="798"/>
      <c r="W35" s="796">
        <v>0</v>
      </c>
      <c r="X35" s="797"/>
      <c r="Y35" s="797"/>
      <c r="Z35" s="798"/>
      <c r="AA35" s="796">
        <v>0</v>
      </c>
      <c r="AB35" s="797"/>
      <c r="AC35" s="797"/>
      <c r="AD35" s="798"/>
      <c r="AE35" s="796">
        <v>0</v>
      </c>
      <c r="AF35" s="797"/>
      <c r="AG35" s="797"/>
      <c r="AH35" s="798"/>
      <c r="AI35" s="796">
        <v>0</v>
      </c>
      <c r="AJ35" s="797"/>
      <c r="AK35" s="797"/>
      <c r="AL35" s="798"/>
      <c r="AM35" s="447"/>
      <c r="AN35" s="801"/>
      <c r="AO35" s="985"/>
      <c r="AP35" s="6"/>
      <c r="AQ35" s="6"/>
      <c r="AR35" s="6"/>
      <c r="AS35" s="6"/>
      <c r="AT35" s="6"/>
      <c r="AU35" s="6"/>
      <c r="AV35" s="6"/>
      <c r="AW35" s="6"/>
      <c r="AX35" s="6"/>
      <c r="AY35" s="6"/>
      <c r="AZ35" s="6"/>
      <c r="BA35" s="6"/>
    </row>
    <row r="36" spans="1:53" ht="13.5">
      <c r="A36" s="1121"/>
      <c r="B36" s="973"/>
      <c r="C36" s="70"/>
      <c r="D36" s="595" t="s">
        <v>461</v>
      </c>
      <c r="E36" s="419"/>
      <c r="F36" s="54"/>
      <c r="G36" s="54"/>
      <c r="H36" s="54"/>
      <c r="I36" s="54"/>
      <c r="J36" s="54"/>
      <c r="K36" s="54"/>
      <c r="L36" s="54"/>
      <c r="M36" s="54"/>
      <c r="N36" s="54"/>
      <c r="O36" s="54"/>
      <c r="P36" s="54"/>
      <c r="Q36" s="54"/>
      <c r="R36" s="54"/>
      <c r="S36" s="54"/>
      <c r="T36" s="54"/>
      <c r="U36" s="54"/>
      <c r="V36" s="59"/>
      <c r="W36" s="54"/>
      <c r="X36" s="59"/>
      <c r="Y36" s="59"/>
      <c r="Z36" s="59"/>
      <c r="AA36" s="54"/>
      <c r="AB36" s="59"/>
      <c r="AC36" s="59"/>
      <c r="AD36" s="54"/>
      <c r="AE36" s="59"/>
      <c r="AF36" s="59"/>
      <c r="AG36" s="59"/>
      <c r="AH36" s="54"/>
      <c r="AI36" s="59"/>
      <c r="AJ36" s="59"/>
      <c r="AK36" s="59"/>
      <c r="AL36" s="59"/>
      <c r="AM36" s="54"/>
      <c r="AN36" s="54"/>
      <c r="AO36" s="27"/>
      <c r="AP36" s="6"/>
      <c r="AQ36" s="6"/>
      <c r="AR36" s="6"/>
      <c r="AS36" s="6"/>
      <c r="AT36" s="6"/>
      <c r="AU36" s="6"/>
      <c r="AV36" s="6"/>
      <c r="AW36" s="6"/>
      <c r="AX36" s="6"/>
      <c r="AY36" s="6"/>
      <c r="AZ36" s="6"/>
      <c r="BA36" s="6"/>
    </row>
    <row r="37" spans="1:53" ht="14.25">
      <c r="A37" s="1121"/>
      <c r="B37" s="973"/>
      <c r="C37" s="293"/>
      <c r="D37" s="631"/>
      <c r="E37" s="423"/>
      <c r="F37" s="60"/>
      <c r="G37" s="60"/>
      <c r="H37" s="60"/>
      <c r="I37" s="60"/>
      <c r="J37" s="60"/>
      <c r="K37" s="60"/>
      <c r="L37" s="60"/>
      <c r="M37" s="60"/>
      <c r="N37" s="60"/>
      <c r="O37" s="1202" t="s">
        <v>639</v>
      </c>
      <c r="P37" s="1203"/>
      <c r="Q37" s="1203"/>
      <c r="R37" s="1203"/>
      <c r="S37" s="1203"/>
      <c r="T37" s="1203"/>
      <c r="U37" s="1203"/>
      <c r="V37" s="1204"/>
      <c r="W37" s="1202" t="s">
        <v>640</v>
      </c>
      <c r="X37" s="1203"/>
      <c r="Y37" s="1203"/>
      <c r="Z37" s="1203"/>
      <c r="AA37" s="1203"/>
      <c r="AB37" s="1203"/>
      <c r="AC37" s="1203"/>
      <c r="AD37" s="1204"/>
      <c r="AE37" s="1202" t="s">
        <v>641</v>
      </c>
      <c r="AF37" s="1203"/>
      <c r="AG37" s="1203"/>
      <c r="AH37" s="1203"/>
      <c r="AI37" s="1203"/>
      <c r="AJ37" s="1203"/>
      <c r="AK37" s="1203"/>
      <c r="AL37" s="1204"/>
      <c r="AM37" s="713" t="s">
        <v>69</v>
      </c>
      <c r="AN37" s="714"/>
      <c r="AO37" s="715"/>
      <c r="AP37" s="6"/>
      <c r="AQ37" s="6"/>
      <c r="AR37" s="6"/>
      <c r="AS37" s="6"/>
      <c r="AT37" s="6"/>
      <c r="AU37" s="6"/>
      <c r="AV37" s="6"/>
      <c r="AW37" s="6"/>
      <c r="AX37" s="6"/>
      <c r="AY37" s="6"/>
      <c r="AZ37" s="6"/>
      <c r="BA37" s="6"/>
    </row>
    <row r="38" spans="1:53" ht="13.5" customHeight="1">
      <c r="A38" s="1121"/>
      <c r="B38" s="973"/>
      <c r="C38" s="834" t="s">
        <v>455</v>
      </c>
      <c r="D38" s="835"/>
      <c r="E38" s="835"/>
      <c r="F38" s="835"/>
      <c r="G38" s="836"/>
      <c r="H38" s="983" t="s">
        <v>456</v>
      </c>
      <c r="I38" s="1211"/>
      <c r="J38" s="1211"/>
      <c r="K38" s="1211"/>
      <c r="L38" s="1211"/>
      <c r="M38" s="1211"/>
      <c r="N38" s="1212"/>
      <c r="O38" s="869" t="s">
        <v>524</v>
      </c>
      <c r="P38" s="869"/>
      <c r="Q38" s="869"/>
      <c r="R38" s="1205"/>
      <c r="S38" s="869" t="s">
        <v>525</v>
      </c>
      <c r="T38" s="869"/>
      <c r="U38" s="869"/>
      <c r="V38" s="1205"/>
      <c r="W38" s="869" t="s">
        <v>524</v>
      </c>
      <c r="X38" s="869"/>
      <c r="Y38" s="869"/>
      <c r="Z38" s="1205"/>
      <c r="AA38" s="869" t="s">
        <v>525</v>
      </c>
      <c r="AB38" s="869"/>
      <c r="AC38" s="869"/>
      <c r="AD38" s="1205"/>
      <c r="AE38" s="869" t="s">
        <v>524</v>
      </c>
      <c r="AF38" s="869"/>
      <c r="AG38" s="869"/>
      <c r="AH38" s="1205"/>
      <c r="AI38" s="869" t="s">
        <v>525</v>
      </c>
      <c r="AJ38" s="869"/>
      <c r="AK38" s="869"/>
      <c r="AL38" s="1205"/>
      <c r="AM38" s="193" t="s">
        <v>72</v>
      </c>
      <c r="AN38" s="161" t="s">
        <v>546</v>
      </c>
      <c r="AO38" s="67" t="s">
        <v>74</v>
      </c>
      <c r="AP38" s="6"/>
      <c r="AQ38" s="6"/>
      <c r="AR38" s="6"/>
      <c r="AS38" s="6"/>
      <c r="AT38" s="6"/>
      <c r="AU38" s="6"/>
      <c r="AV38" s="6"/>
      <c r="AW38" s="6"/>
      <c r="AX38" s="6"/>
      <c r="AY38" s="6"/>
      <c r="AZ38" s="6"/>
      <c r="BA38" s="6"/>
    </row>
    <row r="39" spans="1:53" ht="13.5">
      <c r="A39" s="1121"/>
      <c r="B39" s="973"/>
      <c r="C39" s="1110"/>
      <c r="D39" s="1111"/>
      <c r="E39" s="1111"/>
      <c r="F39" s="1111"/>
      <c r="G39" s="1112"/>
      <c r="H39" s="1213"/>
      <c r="I39" s="1214"/>
      <c r="J39" s="1214"/>
      <c r="K39" s="1214"/>
      <c r="L39" s="1214"/>
      <c r="M39" s="1214"/>
      <c r="N39" s="1215"/>
      <c r="O39" s="811">
        <v>0</v>
      </c>
      <c r="P39" s="812"/>
      <c r="Q39" s="812"/>
      <c r="R39" s="813"/>
      <c r="S39" s="796">
        <v>0</v>
      </c>
      <c r="T39" s="797"/>
      <c r="U39" s="797"/>
      <c r="V39" s="798"/>
      <c r="W39" s="811">
        <v>0</v>
      </c>
      <c r="X39" s="812"/>
      <c r="Y39" s="812"/>
      <c r="Z39" s="813"/>
      <c r="AA39" s="796">
        <v>0</v>
      </c>
      <c r="AB39" s="797"/>
      <c r="AC39" s="797"/>
      <c r="AD39" s="798"/>
      <c r="AE39" s="811">
        <v>0</v>
      </c>
      <c r="AF39" s="812"/>
      <c r="AG39" s="812"/>
      <c r="AH39" s="813"/>
      <c r="AI39" s="796">
        <v>0</v>
      </c>
      <c r="AJ39" s="797"/>
      <c r="AK39" s="797"/>
      <c r="AL39" s="798"/>
      <c r="AM39" s="447"/>
      <c r="AN39" s="800"/>
      <c r="AO39" s="808" t="s">
        <v>644</v>
      </c>
      <c r="AP39" s="6"/>
      <c r="AQ39" s="6"/>
      <c r="AR39" s="6"/>
      <c r="AS39" s="6"/>
      <c r="AT39" s="6"/>
      <c r="AU39" s="6"/>
      <c r="AV39" s="6"/>
      <c r="AW39" s="6"/>
      <c r="AX39" s="6"/>
      <c r="AY39" s="6"/>
      <c r="AZ39" s="6"/>
      <c r="BA39" s="6"/>
    </row>
    <row r="40" spans="1:53" ht="13.5">
      <c r="A40" s="1121"/>
      <c r="B40" s="973"/>
      <c r="C40" s="1110"/>
      <c r="D40" s="1111"/>
      <c r="E40" s="1111"/>
      <c r="F40" s="1111"/>
      <c r="G40" s="1112"/>
      <c r="H40" s="709" t="s">
        <v>252</v>
      </c>
      <c r="I40" s="706"/>
      <c r="J40" s="706"/>
      <c r="K40" s="706"/>
      <c r="L40" s="706"/>
      <c r="M40" s="706"/>
      <c r="N40" s="705"/>
      <c r="O40" s="50"/>
      <c r="P40" s="50"/>
      <c r="Q40" s="50"/>
      <c r="R40" s="842" t="s">
        <v>645</v>
      </c>
      <c r="S40" s="842"/>
      <c r="T40" s="842"/>
      <c r="U40" s="842"/>
      <c r="V40" s="1123">
        <f>'設条'!AD31</f>
        <v>8</v>
      </c>
      <c r="W40" s="1123"/>
      <c r="X40" s="1123"/>
      <c r="Y40" s="50"/>
      <c r="Z40" s="482"/>
      <c r="AA40" s="482"/>
      <c r="AB40" s="842" t="s">
        <v>646</v>
      </c>
      <c r="AC40" s="842"/>
      <c r="AD40" s="842"/>
      <c r="AE40" s="842"/>
      <c r="AF40" s="1119">
        <f>'設条'!AD45</f>
        <v>180</v>
      </c>
      <c r="AG40" s="1119"/>
      <c r="AH40" s="1119"/>
      <c r="AI40" s="482"/>
      <c r="AJ40" s="50"/>
      <c r="AK40" s="50"/>
      <c r="AL40" s="484"/>
      <c r="AM40" s="447"/>
      <c r="AN40" s="801"/>
      <c r="AO40" s="1236"/>
      <c r="AP40" s="6"/>
      <c r="AQ40" s="6"/>
      <c r="AR40" s="6"/>
      <c r="AS40" s="6"/>
      <c r="AT40" s="6"/>
      <c r="AU40" s="6"/>
      <c r="AV40" s="6"/>
      <c r="AW40" s="6"/>
      <c r="AX40" s="6"/>
      <c r="AY40" s="6"/>
      <c r="AZ40" s="6"/>
      <c r="BA40" s="6"/>
    </row>
    <row r="41" spans="1:53" ht="13.5" customHeight="1">
      <c r="A41" s="1121"/>
      <c r="B41" s="973"/>
      <c r="C41" s="1110"/>
      <c r="D41" s="1111"/>
      <c r="E41" s="1111"/>
      <c r="F41" s="1111"/>
      <c r="G41" s="1112"/>
      <c r="H41" s="1216" t="s">
        <v>449</v>
      </c>
      <c r="I41" s="1217"/>
      <c r="J41" s="1217"/>
      <c r="K41" s="1217"/>
      <c r="L41" s="1217"/>
      <c r="M41" s="1217"/>
      <c r="N41" s="1218"/>
      <c r="O41" s="811"/>
      <c r="P41" s="812"/>
      <c r="Q41" s="812"/>
      <c r="R41" s="813"/>
      <c r="S41" s="796"/>
      <c r="T41" s="797"/>
      <c r="U41" s="797"/>
      <c r="V41" s="798"/>
      <c r="W41" s="811"/>
      <c r="X41" s="812"/>
      <c r="Y41" s="812"/>
      <c r="Z41" s="813"/>
      <c r="AA41" s="796"/>
      <c r="AB41" s="797"/>
      <c r="AC41" s="797"/>
      <c r="AD41" s="798"/>
      <c r="AE41" s="811"/>
      <c r="AF41" s="812"/>
      <c r="AG41" s="812"/>
      <c r="AH41" s="813"/>
      <c r="AI41" s="796"/>
      <c r="AJ41" s="797"/>
      <c r="AK41" s="797"/>
      <c r="AL41" s="798"/>
      <c r="AM41" s="447"/>
      <c r="AN41" s="827"/>
      <c r="AO41" s="1236"/>
      <c r="AP41" s="6"/>
      <c r="AQ41" s="6"/>
      <c r="AR41" s="6"/>
      <c r="AS41" s="6"/>
      <c r="AT41" s="6"/>
      <c r="AU41" s="6"/>
      <c r="AV41" s="6"/>
      <c r="AW41" s="6"/>
      <c r="AX41" s="6"/>
      <c r="AY41" s="6"/>
      <c r="AZ41" s="6"/>
      <c r="BA41" s="6"/>
    </row>
    <row r="42" spans="1:53" ht="13.5">
      <c r="A42" s="1121"/>
      <c r="B42" s="973"/>
      <c r="C42" s="1110"/>
      <c r="D42" s="1111"/>
      <c r="E42" s="1111"/>
      <c r="F42" s="1111"/>
      <c r="G42" s="1112"/>
      <c r="H42" s="709" t="s">
        <v>252</v>
      </c>
      <c r="I42" s="706"/>
      <c r="J42" s="706"/>
      <c r="K42" s="706"/>
      <c r="L42" s="706"/>
      <c r="M42" s="706"/>
      <c r="N42" s="705"/>
      <c r="O42" s="50"/>
      <c r="P42" s="50"/>
      <c r="Q42" s="50"/>
      <c r="R42" s="842" t="s">
        <v>645</v>
      </c>
      <c r="S42" s="842"/>
      <c r="T42" s="842"/>
      <c r="U42" s="842"/>
      <c r="V42" s="1123">
        <f>'設条'!AD31*1.15</f>
        <v>9.2</v>
      </c>
      <c r="W42" s="1123"/>
      <c r="X42" s="1123"/>
      <c r="Y42" s="50"/>
      <c r="Z42" s="482"/>
      <c r="AA42" s="482"/>
      <c r="AB42" s="842" t="s">
        <v>646</v>
      </c>
      <c r="AC42" s="842"/>
      <c r="AD42" s="842"/>
      <c r="AE42" s="842"/>
      <c r="AF42" s="1119">
        <f>'設条'!AD45*1.15</f>
        <v>206.99999999999997</v>
      </c>
      <c r="AG42" s="1119"/>
      <c r="AH42" s="1119"/>
      <c r="AI42" s="482"/>
      <c r="AJ42" s="50"/>
      <c r="AK42" s="50"/>
      <c r="AL42" s="484"/>
      <c r="AM42" s="447"/>
      <c r="AN42" s="801"/>
      <c r="AO42" s="1236"/>
      <c r="AP42" s="8"/>
      <c r="AQ42" s="6"/>
      <c r="AR42" s="6"/>
      <c r="AS42" s="6"/>
      <c r="AT42" s="6"/>
      <c r="AU42" s="6"/>
      <c r="AV42" s="6"/>
      <c r="AW42" s="6"/>
      <c r="AX42" s="6"/>
      <c r="AY42" s="6"/>
      <c r="AZ42" s="6"/>
      <c r="BA42" s="6"/>
    </row>
    <row r="43" spans="1:53" ht="13.5" customHeight="1">
      <c r="A43" s="1121"/>
      <c r="B43" s="973"/>
      <c r="C43" s="1110"/>
      <c r="D43" s="1111"/>
      <c r="E43" s="1111"/>
      <c r="F43" s="1111"/>
      <c r="G43" s="1112"/>
      <c r="H43" s="1219" t="s">
        <v>457</v>
      </c>
      <c r="I43" s="1220"/>
      <c r="J43" s="1220"/>
      <c r="K43" s="1220"/>
      <c r="L43" s="1220"/>
      <c r="M43" s="1220"/>
      <c r="N43" s="1221"/>
      <c r="O43" s="811">
        <v>0</v>
      </c>
      <c r="P43" s="812"/>
      <c r="Q43" s="812"/>
      <c r="R43" s="813"/>
      <c r="S43" s="796"/>
      <c r="T43" s="797"/>
      <c r="U43" s="797"/>
      <c r="V43" s="798"/>
      <c r="W43" s="811"/>
      <c r="X43" s="812"/>
      <c r="Y43" s="812"/>
      <c r="Z43" s="813"/>
      <c r="AA43" s="796"/>
      <c r="AB43" s="797"/>
      <c r="AC43" s="797"/>
      <c r="AD43" s="798"/>
      <c r="AE43" s="811"/>
      <c r="AF43" s="812"/>
      <c r="AG43" s="812"/>
      <c r="AH43" s="813"/>
      <c r="AI43" s="796">
        <v>0</v>
      </c>
      <c r="AJ43" s="797"/>
      <c r="AK43" s="797"/>
      <c r="AL43" s="798"/>
      <c r="AM43" s="447"/>
      <c r="AN43" s="827"/>
      <c r="AO43" s="1236"/>
      <c r="AP43" s="8"/>
      <c r="AQ43" s="6"/>
      <c r="AR43" s="6"/>
      <c r="AS43" s="6"/>
      <c r="AT43" s="6"/>
      <c r="AU43" s="6"/>
      <c r="AV43" s="6"/>
      <c r="AW43" s="6"/>
      <c r="AX43" s="6"/>
      <c r="AY43" s="6"/>
      <c r="AZ43" s="6"/>
      <c r="BA43" s="6"/>
    </row>
    <row r="44" spans="1:53" ht="13.5">
      <c r="A44" s="1121"/>
      <c r="B44" s="973"/>
      <c r="C44" s="837"/>
      <c r="D44" s="838"/>
      <c r="E44" s="838"/>
      <c r="F44" s="838"/>
      <c r="G44" s="839"/>
      <c r="H44" s="709" t="s">
        <v>252</v>
      </c>
      <c r="I44" s="706"/>
      <c r="J44" s="706"/>
      <c r="K44" s="706"/>
      <c r="L44" s="706"/>
      <c r="M44" s="706"/>
      <c r="N44" s="705"/>
      <c r="O44" s="50"/>
      <c r="P44" s="50"/>
      <c r="Q44" s="50"/>
      <c r="R44" s="842" t="s">
        <v>645</v>
      </c>
      <c r="S44" s="842"/>
      <c r="T44" s="842"/>
      <c r="U44" s="842"/>
      <c r="V44" s="1123">
        <f>'設条'!AD31*1.5</f>
        <v>12</v>
      </c>
      <c r="W44" s="1123"/>
      <c r="X44" s="1123"/>
      <c r="Y44" s="50"/>
      <c r="Z44" s="482"/>
      <c r="AA44" s="482"/>
      <c r="AB44" s="842" t="s">
        <v>646</v>
      </c>
      <c r="AC44" s="842"/>
      <c r="AD44" s="842"/>
      <c r="AE44" s="842"/>
      <c r="AF44" s="1119">
        <f>'設条'!AD47*1.5</f>
        <v>300</v>
      </c>
      <c r="AG44" s="1119"/>
      <c r="AH44" s="1119"/>
      <c r="AI44" s="482"/>
      <c r="AJ44" s="50"/>
      <c r="AK44" s="50"/>
      <c r="AL44" s="484"/>
      <c r="AM44" s="447"/>
      <c r="AN44" s="801"/>
      <c r="AO44" s="1236"/>
      <c r="AP44" s="8"/>
      <c r="AQ44" s="6"/>
      <c r="AR44" s="6"/>
      <c r="AS44" s="6"/>
      <c r="AT44" s="6"/>
      <c r="AU44" s="6"/>
      <c r="AV44" s="6"/>
      <c r="AW44" s="6"/>
      <c r="AX44" s="6"/>
      <c r="AY44" s="6"/>
      <c r="AZ44" s="6"/>
      <c r="BA44" s="6"/>
    </row>
    <row r="45" spans="1:53" ht="13.5">
      <c r="A45" s="1121"/>
      <c r="B45" s="973"/>
      <c r="C45" s="722" t="s">
        <v>242</v>
      </c>
      <c r="D45" s="723"/>
      <c r="E45" s="723"/>
      <c r="F45" s="723"/>
      <c r="G45" s="724"/>
      <c r="H45" s="1128" t="s">
        <v>278</v>
      </c>
      <c r="I45" s="1209"/>
      <c r="J45" s="1209"/>
      <c r="K45" s="1209"/>
      <c r="L45" s="1209"/>
      <c r="M45" s="1209"/>
      <c r="N45" s="1210"/>
      <c r="O45" s="796">
        <v>0</v>
      </c>
      <c r="P45" s="797"/>
      <c r="Q45" s="797"/>
      <c r="R45" s="797"/>
      <c r="S45" s="797"/>
      <c r="T45" s="797"/>
      <c r="U45" s="797"/>
      <c r="V45" s="798"/>
      <c r="W45" s="796">
        <v>0</v>
      </c>
      <c r="X45" s="797"/>
      <c r="Y45" s="797"/>
      <c r="Z45" s="797"/>
      <c r="AA45" s="797"/>
      <c r="AB45" s="797"/>
      <c r="AC45" s="797"/>
      <c r="AD45" s="798"/>
      <c r="AE45" s="796">
        <v>0</v>
      </c>
      <c r="AF45" s="797"/>
      <c r="AG45" s="797"/>
      <c r="AH45" s="797"/>
      <c r="AI45" s="797"/>
      <c r="AJ45" s="797"/>
      <c r="AK45" s="797"/>
      <c r="AL45" s="798"/>
      <c r="AM45" s="447"/>
      <c r="AN45" s="827"/>
      <c r="AO45" s="1236"/>
      <c r="AP45" s="8"/>
      <c r="AQ45" s="6"/>
      <c r="AR45" s="6"/>
      <c r="AS45" s="6"/>
      <c r="AT45" s="6"/>
      <c r="AU45" s="6"/>
      <c r="AV45" s="6"/>
      <c r="AW45" s="6"/>
      <c r="AX45" s="6"/>
      <c r="AY45" s="6"/>
      <c r="AZ45" s="6"/>
      <c r="BA45" s="6"/>
    </row>
    <row r="46" spans="1:53" ht="13.5">
      <c r="A46" s="1121"/>
      <c r="B46" s="973"/>
      <c r="C46" s="709"/>
      <c r="D46" s="706"/>
      <c r="E46" s="706"/>
      <c r="F46" s="706"/>
      <c r="G46" s="705"/>
      <c r="H46" s="713" t="s">
        <v>604</v>
      </c>
      <c r="I46" s="714"/>
      <c r="J46" s="714"/>
      <c r="K46" s="714"/>
      <c r="L46" s="714"/>
      <c r="M46" s="714"/>
      <c r="N46" s="697"/>
      <c r="O46" s="811">
        <v>0</v>
      </c>
      <c r="P46" s="812"/>
      <c r="Q46" s="812"/>
      <c r="R46" s="812"/>
      <c r="S46" s="812"/>
      <c r="T46" s="812"/>
      <c r="U46" s="812"/>
      <c r="V46" s="813"/>
      <c r="W46" s="811">
        <v>0</v>
      </c>
      <c r="X46" s="812"/>
      <c r="Y46" s="812"/>
      <c r="Z46" s="812"/>
      <c r="AA46" s="812"/>
      <c r="AB46" s="812"/>
      <c r="AC46" s="812"/>
      <c r="AD46" s="813"/>
      <c r="AE46" s="811">
        <v>0</v>
      </c>
      <c r="AF46" s="812"/>
      <c r="AG46" s="812"/>
      <c r="AH46" s="812"/>
      <c r="AI46" s="812"/>
      <c r="AJ46" s="812"/>
      <c r="AK46" s="812"/>
      <c r="AL46" s="813"/>
      <c r="AM46" s="447"/>
      <c r="AN46" s="801"/>
      <c r="AO46" s="1237"/>
      <c r="AP46" s="8"/>
      <c r="AQ46" s="6"/>
      <c r="AR46" s="6"/>
      <c r="AS46" s="6"/>
      <c r="AT46" s="6"/>
      <c r="AU46" s="6"/>
      <c r="AV46" s="6"/>
      <c r="AW46" s="6"/>
      <c r="AX46" s="6"/>
      <c r="AY46" s="6"/>
      <c r="AZ46" s="6"/>
      <c r="BA46" s="6"/>
    </row>
    <row r="47" spans="1:53" ht="13.5">
      <c r="A47" s="420"/>
      <c r="B47" s="421"/>
      <c r="C47" s="426"/>
      <c r="D47" s="586" t="s">
        <v>462</v>
      </c>
      <c r="E47" s="586"/>
      <c r="F47" s="524"/>
      <c r="G47" s="524"/>
      <c r="H47" s="524"/>
      <c r="I47" s="523"/>
      <c r="J47" s="523"/>
      <c r="K47" s="523"/>
      <c r="L47" s="28"/>
      <c r="M47" s="60"/>
      <c r="N47" s="54"/>
      <c r="O47" s="54"/>
      <c r="P47" s="54"/>
      <c r="Q47" s="54"/>
      <c r="R47" s="54"/>
      <c r="S47" s="59"/>
      <c r="T47" s="59"/>
      <c r="U47" s="59"/>
      <c r="V47" s="59"/>
      <c r="W47" s="59"/>
      <c r="X47" s="59"/>
      <c r="Y47" s="59"/>
      <c r="Z47" s="59"/>
      <c r="AA47" s="59"/>
      <c r="AB47" s="59"/>
      <c r="AC47" s="59"/>
      <c r="AD47" s="59"/>
      <c r="AE47" s="59"/>
      <c r="AF47" s="59"/>
      <c r="AG47" s="59"/>
      <c r="AH47" s="59"/>
      <c r="AI47" s="59"/>
      <c r="AJ47" s="59"/>
      <c r="AK47" s="59"/>
      <c r="AL47" s="58"/>
      <c r="AM47" s="193" t="s">
        <v>72</v>
      </c>
      <c r="AN47" s="161" t="s">
        <v>546</v>
      </c>
      <c r="AO47" s="67" t="s">
        <v>74</v>
      </c>
      <c r="AP47" s="8"/>
      <c r="AQ47" s="6"/>
      <c r="AR47" s="6"/>
      <c r="AS47" s="6"/>
      <c r="AT47" s="6"/>
      <c r="AU47" s="6"/>
      <c r="AV47" s="6"/>
      <c r="AW47" s="6"/>
      <c r="AX47" s="6"/>
      <c r="AY47" s="6"/>
      <c r="AZ47" s="6"/>
      <c r="BA47" s="6"/>
    </row>
    <row r="48" spans="1:53" ht="13.5" customHeight="1">
      <c r="A48" s="7"/>
      <c r="B48" s="68"/>
      <c r="C48" s="1111" t="s">
        <v>448</v>
      </c>
      <c r="D48" s="1111"/>
      <c r="E48" s="1111"/>
      <c r="F48" s="1111"/>
      <c r="G48" s="1111"/>
      <c r="H48" s="725" t="s">
        <v>198</v>
      </c>
      <c r="I48" s="723"/>
      <c r="J48" s="723"/>
      <c r="K48" s="713" t="s">
        <v>240</v>
      </c>
      <c r="L48" s="714"/>
      <c r="M48" s="714"/>
      <c r="N48" s="714"/>
      <c r="O48" s="796">
        <v>0</v>
      </c>
      <c r="P48" s="797"/>
      <c r="Q48" s="797"/>
      <c r="R48" s="797"/>
      <c r="S48" s="797"/>
      <c r="T48" s="797"/>
      <c r="U48" s="797"/>
      <c r="V48" s="798"/>
      <c r="W48" s="796">
        <v>0</v>
      </c>
      <c r="X48" s="797"/>
      <c r="Y48" s="797"/>
      <c r="Z48" s="797"/>
      <c r="AA48" s="797"/>
      <c r="AB48" s="797"/>
      <c r="AC48" s="797"/>
      <c r="AD48" s="798"/>
      <c r="AE48" s="796">
        <v>0</v>
      </c>
      <c r="AF48" s="797"/>
      <c r="AG48" s="797"/>
      <c r="AH48" s="797"/>
      <c r="AI48" s="797"/>
      <c r="AJ48" s="797"/>
      <c r="AK48" s="797"/>
      <c r="AL48" s="798"/>
      <c r="AM48" s="447"/>
      <c r="AN48" s="827"/>
      <c r="AO48" s="808" t="s">
        <v>644</v>
      </c>
      <c r="AP48" s="8"/>
      <c r="AQ48" s="6"/>
      <c r="AR48" s="6"/>
      <c r="AS48" s="6"/>
      <c r="AT48" s="6"/>
      <c r="AU48" s="6"/>
      <c r="AV48" s="6"/>
      <c r="AW48" s="6"/>
      <c r="AX48" s="6"/>
      <c r="AY48" s="6"/>
      <c r="AZ48" s="6"/>
      <c r="BA48" s="6"/>
    </row>
    <row r="49" spans="1:53" ht="13.5">
      <c r="A49" s="7"/>
      <c r="B49" s="68"/>
      <c r="C49" s="1111"/>
      <c r="D49" s="1111"/>
      <c r="E49" s="1111"/>
      <c r="F49" s="1111"/>
      <c r="G49" s="1111"/>
      <c r="H49" s="709"/>
      <c r="I49" s="706"/>
      <c r="J49" s="706"/>
      <c r="K49" s="713" t="s">
        <v>449</v>
      </c>
      <c r="L49" s="714"/>
      <c r="M49" s="714"/>
      <c r="N49" s="697"/>
      <c r="O49" s="796">
        <v>0</v>
      </c>
      <c r="P49" s="797"/>
      <c r="Q49" s="797"/>
      <c r="R49" s="797"/>
      <c r="S49" s="797"/>
      <c r="T49" s="797"/>
      <c r="U49" s="797"/>
      <c r="V49" s="798"/>
      <c r="W49" s="796">
        <v>0</v>
      </c>
      <c r="X49" s="797"/>
      <c r="Y49" s="797"/>
      <c r="Z49" s="797"/>
      <c r="AA49" s="797"/>
      <c r="AB49" s="797"/>
      <c r="AC49" s="797"/>
      <c r="AD49" s="798"/>
      <c r="AE49" s="796">
        <v>0</v>
      </c>
      <c r="AF49" s="797"/>
      <c r="AG49" s="797"/>
      <c r="AH49" s="797"/>
      <c r="AI49" s="797"/>
      <c r="AJ49" s="797"/>
      <c r="AK49" s="797"/>
      <c r="AL49" s="798"/>
      <c r="AM49" s="447"/>
      <c r="AN49" s="801"/>
      <c r="AO49" s="809"/>
      <c r="AP49" s="6"/>
      <c r="AQ49" s="6"/>
      <c r="AR49" s="6"/>
      <c r="AS49" s="6"/>
      <c r="AT49" s="6"/>
      <c r="AU49" s="6"/>
      <c r="AV49" s="6"/>
      <c r="AW49" s="6"/>
      <c r="AX49" s="6"/>
      <c r="AY49" s="6"/>
      <c r="AZ49" s="6"/>
      <c r="BA49" s="6"/>
    </row>
    <row r="50" spans="1:53" ht="13.5">
      <c r="A50" s="7"/>
      <c r="B50" s="68"/>
      <c r="C50" s="838"/>
      <c r="D50" s="838"/>
      <c r="E50" s="838"/>
      <c r="F50" s="838"/>
      <c r="G50" s="838"/>
      <c r="H50" s="713" t="s">
        <v>450</v>
      </c>
      <c r="I50" s="714"/>
      <c r="J50" s="714"/>
      <c r="K50" s="714"/>
      <c r="L50" s="714"/>
      <c r="M50" s="714"/>
      <c r="N50" s="697"/>
      <c r="O50" s="796">
        <v>0</v>
      </c>
      <c r="P50" s="797"/>
      <c r="Q50" s="797"/>
      <c r="R50" s="797"/>
      <c r="S50" s="797"/>
      <c r="T50" s="797"/>
      <c r="U50" s="797"/>
      <c r="V50" s="798"/>
      <c r="W50" s="796">
        <v>0</v>
      </c>
      <c r="X50" s="797"/>
      <c r="Y50" s="797"/>
      <c r="Z50" s="797"/>
      <c r="AA50" s="797"/>
      <c r="AB50" s="797"/>
      <c r="AC50" s="797"/>
      <c r="AD50" s="798"/>
      <c r="AE50" s="796">
        <v>0</v>
      </c>
      <c r="AF50" s="797"/>
      <c r="AG50" s="797"/>
      <c r="AH50" s="797"/>
      <c r="AI50" s="797"/>
      <c r="AJ50" s="797"/>
      <c r="AK50" s="797"/>
      <c r="AL50" s="798"/>
      <c r="AM50" s="447"/>
      <c r="AN50" s="497"/>
      <c r="AO50" s="809"/>
      <c r="AP50" s="6"/>
      <c r="AQ50" s="6"/>
      <c r="AR50" s="6"/>
      <c r="AS50" s="6"/>
      <c r="AT50" s="6"/>
      <c r="AU50" s="6"/>
      <c r="AV50" s="6"/>
      <c r="AW50" s="6"/>
      <c r="AX50" s="6"/>
      <c r="AY50" s="6"/>
      <c r="AZ50" s="6"/>
      <c r="BA50" s="6"/>
    </row>
    <row r="51" spans="1:53" ht="13.5" customHeight="1">
      <c r="A51" s="7"/>
      <c r="B51" s="68"/>
      <c r="C51" s="1224" t="s">
        <v>460</v>
      </c>
      <c r="D51" s="1225"/>
      <c r="E51" s="1225"/>
      <c r="F51" s="1225"/>
      <c r="G51" s="1226"/>
      <c r="H51" s="713" t="s">
        <v>240</v>
      </c>
      <c r="I51" s="714"/>
      <c r="J51" s="714"/>
      <c r="K51" s="714"/>
      <c r="L51" s="714"/>
      <c r="M51" s="714"/>
      <c r="N51" s="697"/>
      <c r="O51" s="796">
        <v>0</v>
      </c>
      <c r="P51" s="797"/>
      <c r="Q51" s="797"/>
      <c r="R51" s="797"/>
      <c r="S51" s="797"/>
      <c r="T51" s="797"/>
      <c r="U51" s="797"/>
      <c r="V51" s="798"/>
      <c r="W51" s="796">
        <v>0</v>
      </c>
      <c r="X51" s="797"/>
      <c r="Y51" s="797"/>
      <c r="Z51" s="797"/>
      <c r="AA51" s="797"/>
      <c r="AB51" s="797"/>
      <c r="AC51" s="797"/>
      <c r="AD51" s="798"/>
      <c r="AE51" s="796">
        <v>0</v>
      </c>
      <c r="AF51" s="797"/>
      <c r="AG51" s="797"/>
      <c r="AH51" s="797"/>
      <c r="AI51" s="797"/>
      <c r="AJ51" s="797"/>
      <c r="AK51" s="797"/>
      <c r="AL51" s="798"/>
      <c r="AM51" s="447"/>
      <c r="AN51" s="827"/>
      <c r="AO51" s="809"/>
      <c r="AP51" s="6"/>
      <c r="AQ51" s="6"/>
      <c r="AR51" s="6"/>
      <c r="AS51" s="6"/>
      <c r="AT51" s="6"/>
      <c r="AU51" s="6"/>
      <c r="AV51" s="6"/>
      <c r="AW51" s="6"/>
      <c r="AX51" s="6"/>
      <c r="AY51" s="6"/>
      <c r="AZ51" s="6"/>
      <c r="BA51" s="6"/>
    </row>
    <row r="52" spans="1:53" ht="13.5">
      <c r="A52" s="7"/>
      <c r="B52" s="68"/>
      <c r="C52" s="1227"/>
      <c r="D52" s="1228"/>
      <c r="E52" s="1228"/>
      <c r="F52" s="1228"/>
      <c r="G52" s="1229"/>
      <c r="H52" s="713" t="s">
        <v>457</v>
      </c>
      <c r="I52" s="714"/>
      <c r="J52" s="714"/>
      <c r="K52" s="714"/>
      <c r="L52" s="714"/>
      <c r="M52" s="714"/>
      <c r="N52" s="697"/>
      <c r="O52" s="796">
        <v>0</v>
      </c>
      <c r="P52" s="797"/>
      <c r="Q52" s="797"/>
      <c r="R52" s="797"/>
      <c r="S52" s="797"/>
      <c r="T52" s="797"/>
      <c r="U52" s="797"/>
      <c r="V52" s="798"/>
      <c r="W52" s="796">
        <v>0</v>
      </c>
      <c r="X52" s="797"/>
      <c r="Y52" s="797"/>
      <c r="Z52" s="797"/>
      <c r="AA52" s="797"/>
      <c r="AB52" s="797"/>
      <c r="AC52" s="797"/>
      <c r="AD52" s="798"/>
      <c r="AE52" s="796">
        <v>0</v>
      </c>
      <c r="AF52" s="797"/>
      <c r="AG52" s="797"/>
      <c r="AH52" s="797"/>
      <c r="AI52" s="797"/>
      <c r="AJ52" s="797"/>
      <c r="AK52" s="797"/>
      <c r="AL52" s="798"/>
      <c r="AM52" s="447"/>
      <c r="AN52" s="801"/>
      <c r="AO52" s="809"/>
      <c r="AP52" s="6"/>
      <c r="AQ52" s="6"/>
      <c r="AR52" s="6"/>
      <c r="AS52" s="6"/>
      <c r="AT52" s="6"/>
      <c r="AU52" s="6"/>
      <c r="AV52" s="6"/>
      <c r="AW52" s="6"/>
      <c r="AX52" s="6"/>
      <c r="AY52" s="6"/>
      <c r="AZ52" s="6"/>
      <c r="BA52" s="6"/>
    </row>
    <row r="53" spans="1:53" ht="13.5" customHeight="1">
      <c r="A53" s="7"/>
      <c r="B53" s="68"/>
      <c r="C53" s="834" t="s">
        <v>316</v>
      </c>
      <c r="D53" s="835"/>
      <c r="E53" s="835"/>
      <c r="F53" s="835"/>
      <c r="G53" s="835"/>
      <c r="H53" s="713" t="s">
        <v>312</v>
      </c>
      <c r="I53" s="714"/>
      <c r="J53" s="714"/>
      <c r="K53" s="714"/>
      <c r="L53" s="714"/>
      <c r="M53" s="714"/>
      <c r="N53" s="697"/>
      <c r="O53" s="757">
        <v>0</v>
      </c>
      <c r="P53" s="758"/>
      <c r="Q53" s="758"/>
      <c r="R53" s="758"/>
      <c r="S53" s="758"/>
      <c r="T53" s="758"/>
      <c r="U53" s="758"/>
      <c r="V53" s="759"/>
      <c r="W53" s="757">
        <v>0</v>
      </c>
      <c r="X53" s="758"/>
      <c r="Y53" s="758"/>
      <c r="Z53" s="758"/>
      <c r="AA53" s="758"/>
      <c r="AB53" s="758"/>
      <c r="AC53" s="758"/>
      <c r="AD53" s="759"/>
      <c r="AE53" s="757">
        <v>0</v>
      </c>
      <c r="AF53" s="758"/>
      <c r="AG53" s="758"/>
      <c r="AH53" s="758"/>
      <c r="AI53" s="758"/>
      <c r="AJ53" s="758"/>
      <c r="AK53" s="758"/>
      <c r="AL53" s="759"/>
      <c r="AM53" s="447"/>
      <c r="AN53" s="827"/>
      <c r="AO53" s="809"/>
      <c r="AP53" s="6"/>
      <c r="AQ53" s="6"/>
      <c r="AR53" s="6"/>
      <c r="AS53" s="6"/>
      <c r="AT53" s="6"/>
      <c r="AU53" s="6"/>
      <c r="AV53" s="6"/>
      <c r="AW53" s="6"/>
      <c r="AX53" s="6"/>
      <c r="AY53" s="6"/>
      <c r="AZ53" s="6"/>
      <c r="BA53" s="6"/>
    </row>
    <row r="54" spans="1:53" ht="13.5">
      <c r="A54" s="7"/>
      <c r="B54" s="68"/>
      <c r="C54" s="1110"/>
      <c r="D54" s="1111"/>
      <c r="E54" s="1111"/>
      <c r="F54" s="1111"/>
      <c r="G54" s="1111"/>
      <c r="H54" s="713" t="s">
        <v>313</v>
      </c>
      <c r="I54" s="714"/>
      <c r="J54" s="714"/>
      <c r="K54" s="714"/>
      <c r="L54" s="714"/>
      <c r="M54" s="714"/>
      <c r="N54" s="697"/>
      <c r="O54" s="757">
        <v>0</v>
      </c>
      <c r="P54" s="758"/>
      <c r="Q54" s="758"/>
      <c r="R54" s="758"/>
      <c r="S54" s="758"/>
      <c r="T54" s="758"/>
      <c r="U54" s="758"/>
      <c r="V54" s="759"/>
      <c r="W54" s="757">
        <v>0</v>
      </c>
      <c r="X54" s="758"/>
      <c r="Y54" s="758"/>
      <c r="Z54" s="758"/>
      <c r="AA54" s="758"/>
      <c r="AB54" s="758"/>
      <c r="AC54" s="758"/>
      <c r="AD54" s="759"/>
      <c r="AE54" s="757">
        <v>0</v>
      </c>
      <c r="AF54" s="758"/>
      <c r="AG54" s="758"/>
      <c r="AH54" s="758"/>
      <c r="AI54" s="758"/>
      <c r="AJ54" s="758"/>
      <c r="AK54" s="758"/>
      <c r="AL54" s="759"/>
      <c r="AM54" s="447"/>
      <c r="AN54" s="800"/>
      <c r="AO54" s="809"/>
      <c r="AP54" s="6"/>
      <c r="AQ54" s="6"/>
      <c r="AR54" s="6"/>
      <c r="AS54" s="6"/>
      <c r="AT54" s="6"/>
      <c r="AU54" s="6"/>
      <c r="AV54" s="6"/>
      <c r="AW54" s="6"/>
      <c r="AX54" s="6"/>
      <c r="AY54" s="6"/>
      <c r="AZ54" s="6"/>
      <c r="BA54" s="6"/>
    </row>
    <row r="55" spans="1:53" ht="13.5">
      <c r="A55" s="7"/>
      <c r="B55" s="68"/>
      <c r="C55" s="1110"/>
      <c r="D55" s="1111"/>
      <c r="E55" s="1111"/>
      <c r="F55" s="1111"/>
      <c r="G55" s="1111"/>
      <c r="H55" s="1230" t="s">
        <v>237</v>
      </c>
      <c r="I55" s="1231"/>
      <c r="J55" s="1232"/>
      <c r="K55" s="713" t="s">
        <v>433</v>
      </c>
      <c r="L55" s="714"/>
      <c r="M55" s="714"/>
      <c r="N55" s="697"/>
      <c r="O55" s="757">
        <v>0</v>
      </c>
      <c r="P55" s="758"/>
      <c r="Q55" s="758"/>
      <c r="R55" s="758"/>
      <c r="S55" s="758"/>
      <c r="T55" s="758"/>
      <c r="U55" s="758"/>
      <c r="V55" s="759"/>
      <c r="W55" s="757">
        <v>0</v>
      </c>
      <c r="X55" s="758"/>
      <c r="Y55" s="758"/>
      <c r="Z55" s="758"/>
      <c r="AA55" s="758"/>
      <c r="AB55" s="758"/>
      <c r="AC55" s="758"/>
      <c r="AD55" s="759"/>
      <c r="AE55" s="757">
        <v>0</v>
      </c>
      <c r="AF55" s="758"/>
      <c r="AG55" s="758"/>
      <c r="AH55" s="758"/>
      <c r="AI55" s="758"/>
      <c r="AJ55" s="758"/>
      <c r="AK55" s="758"/>
      <c r="AL55" s="759"/>
      <c r="AM55" s="447"/>
      <c r="AN55" s="800"/>
      <c r="AO55" s="985"/>
      <c r="AP55" s="6"/>
      <c r="AQ55" s="6"/>
      <c r="AR55" s="6"/>
      <c r="AS55" s="6"/>
      <c r="AT55" s="6"/>
      <c r="AU55" s="6"/>
      <c r="AV55" s="6"/>
      <c r="AW55" s="6"/>
      <c r="AX55" s="6"/>
      <c r="AY55" s="6"/>
      <c r="AZ55" s="6"/>
      <c r="BA55" s="6"/>
    </row>
    <row r="56" spans="1:53" ht="13.5" customHeight="1">
      <c r="A56" s="407"/>
      <c r="B56" s="422"/>
      <c r="C56" s="837"/>
      <c r="D56" s="838"/>
      <c r="E56" s="838"/>
      <c r="F56" s="838"/>
      <c r="G56" s="838"/>
      <c r="H56" s="1233"/>
      <c r="I56" s="1234"/>
      <c r="J56" s="1235"/>
      <c r="K56" s="713" t="s">
        <v>238</v>
      </c>
      <c r="L56" s="714"/>
      <c r="M56" s="714"/>
      <c r="N56" s="697"/>
      <c r="O56" s="713" t="s">
        <v>295</v>
      </c>
      <c r="P56" s="877"/>
      <c r="Q56" s="1135"/>
      <c r="R56" s="1136"/>
      <c r="S56" s="245" t="s">
        <v>532</v>
      </c>
      <c r="T56" s="1135"/>
      <c r="U56" s="733"/>
      <c r="V56" s="734"/>
      <c r="W56" s="713" t="s">
        <v>295</v>
      </c>
      <c r="X56" s="877"/>
      <c r="Y56" s="1135"/>
      <c r="Z56" s="1136"/>
      <c r="AA56" s="245" t="s">
        <v>532</v>
      </c>
      <c r="AB56" s="1135"/>
      <c r="AC56" s="733"/>
      <c r="AD56" s="734"/>
      <c r="AE56" s="713" t="s">
        <v>295</v>
      </c>
      <c r="AF56" s="877"/>
      <c r="AG56" s="1135"/>
      <c r="AH56" s="1136"/>
      <c r="AI56" s="245" t="s">
        <v>532</v>
      </c>
      <c r="AJ56" s="1135"/>
      <c r="AK56" s="733"/>
      <c r="AL56" s="734"/>
      <c r="AM56" s="463"/>
      <c r="AN56" s="801"/>
      <c r="AO56" s="449"/>
      <c r="AP56" s="6"/>
      <c r="AQ56" s="6"/>
      <c r="AR56" s="6"/>
      <c r="AS56" s="6"/>
      <c r="AT56" s="6"/>
      <c r="AU56" s="6"/>
      <c r="AV56" s="6"/>
      <c r="AW56" s="6"/>
      <c r="AX56" s="6"/>
      <c r="AY56" s="6"/>
      <c r="AZ56" s="6"/>
      <c r="BA56" s="6"/>
    </row>
    <row r="57" spans="1:53" ht="13.5" customHeight="1">
      <c r="A57" s="407"/>
      <c r="B57" s="413"/>
      <c r="C57" s="834" t="s">
        <v>291</v>
      </c>
      <c r="D57" s="835"/>
      <c r="E57" s="835"/>
      <c r="F57" s="835"/>
      <c r="G57" s="836"/>
      <c r="H57" s="766" t="s">
        <v>300</v>
      </c>
      <c r="I57" s="767"/>
      <c r="J57" s="767"/>
      <c r="K57" s="767"/>
      <c r="L57" s="767"/>
      <c r="M57" s="767"/>
      <c r="N57" s="768"/>
      <c r="O57" s="796">
        <v>0</v>
      </c>
      <c r="P57" s="1222"/>
      <c r="Q57" s="1222"/>
      <c r="R57" s="1222"/>
      <c r="S57" s="1222"/>
      <c r="T57" s="1222"/>
      <c r="U57" s="1222"/>
      <c r="V57" s="1223"/>
      <c r="W57" s="796">
        <v>0</v>
      </c>
      <c r="X57" s="1222"/>
      <c r="Y57" s="1222"/>
      <c r="Z57" s="1222"/>
      <c r="AA57" s="1222"/>
      <c r="AB57" s="1222"/>
      <c r="AC57" s="1222"/>
      <c r="AD57" s="1223"/>
      <c r="AE57" s="796">
        <v>0</v>
      </c>
      <c r="AF57" s="1222"/>
      <c r="AG57" s="1222"/>
      <c r="AH57" s="1222"/>
      <c r="AI57" s="1222"/>
      <c r="AJ57" s="1222"/>
      <c r="AK57" s="1222"/>
      <c r="AL57" s="1223"/>
      <c r="AM57" s="463"/>
      <c r="AN57" s="497"/>
      <c r="AO57" s="808" t="s">
        <v>647</v>
      </c>
      <c r="AP57" s="6"/>
      <c r="AQ57" s="6"/>
      <c r="AR57" s="6"/>
      <c r="AS57" s="6"/>
      <c r="AT57" s="6"/>
      <c r="AU57" s="6"/>
      <c r="AV57" s="6"/>
      <c r="AW57" s="6"/>
      <c r="AX57" s="6"/>
      <c r="AY57" s="6"/>
      <c r="AZ57" s="6"/>
      <c r="BA57" s="6"/>
    </row>
    <row r="58" spans="1:53" ht="13.5" customHeight="1">
      <c r="A58" s="407"/>
      <c r="B58" s="413"/>
      <c r="C58" s="1110"/>
      <c r="D58" s="1111"/>
      <c r="E58" s="1111"/>
      <c r="F58" s="1111"/>
      <c r="G58" s="1112"/>
      <c r="H58" s="766" t="s">
        <v>299</v>
      </c>
      <c r="I58" s="767"/>
      <c r="J58" s="767"/>
      <c r="K58" s="767"/>
      <c r="L58" s="767"/>
      <c r="M58" s="767"/>
      <c r="N58" s="768"/>
      <c r="O58" s="796">
        <v>0</v>
      </c>
      <c r="P58" s="1222"/>
      <c r="Q58" s="1222"/>
      <c r="R58" s="1222"/>
      <c r="S58" s="1222"/>
      <c r="T58" s="1222"/>
      <c r="U58" s="1222"/>
      <c r="V58" s="1223"/>
      <c r="W58" s="796">
        <v>0</v>
      </c>
      <c r="X58" s="1222"/>
      <c r="Y58" s="1222"/>
      <c r="Z58" s="1222"/>
      <c r="AA58" s="1222"/>
      <c r="AB58" s="1222"/>
      <c r="AC58" s="1222"/>
      <c r="AD58" s="1223"/>
      <c r="AE58" s="796">
        <v>0</v>
      </c>
      <c r="AF58" s="1222"/>
      <c r="AG58" s="1222"/>
      <c r="AH58" s="1222"/>
      <c r="AI58" s="1222"/>
      <c r="AJ58" s="1222"/>
      <c r="AK58" s="1222"/>
      <c r="AL58" s="1223"/>
      <c r="AM58" s="463"/>
      <c r="AN58" s="497"/>
      <c r="AO58" s="809"/>
      <c r="AP58" s="6"/>
      <c r="AQ58" s="6"/>
      <c r="AR58" s="6"/>
      <c r="AS58" s="6"/>
      <c r="AT58" s="6"/>
      <c r="AU58" s="6"/>
      <c r="AV58" s="6"/>
      <c r="AW58" s="6"/>
      <c r="AX58" s="6"/>
      <c r="AY58" s="6"/>
      <c r="AZ58" s="6"/>
      <c r="BA58" s="6"/>
    </row>
    <row r="59" spans="1:53" ht="13.5" customHeight="1">
      <c r="A59" s="427"/>
      <c r="B59" s="428"/>
      <c r="C59" s="837"/>
      <c r="D59" s="838"/>
      <c r="E59" s="838"/>
      <c r="F59" s="838"/>
      <c r="G59" s="839"/>
      <c r="H59" s="713" t="s">
        <v>319</v>
      </c>
      <c r="I59" s="714"/>
      <c r="J59" s="714"/>
      <c r="K59" s="714"/>
      <c r="L59" s="714"/>
      <c r="M59" s="714"/>
      <c r="N59" s="697"/>
      <c r="O59" s="732"/>
      <c r="P59" s="733"/>
      <c r="Q59" s="733"/>
      <c r="R59" s="733"/>
      <c r="S59" s="733"/>
      <c r="T59" s="733"/>
      <c r="U59" s="733"/>
      <c r="V59" s="734"/>
      <c r="W59" s="732"/>
      <c r="X59" s="733"/>
      <c r="Y59" s="733"/>
      <c r="Z59" s="733"/>
      <c r="AA59" s="733"/>
      <c r="AB59" s="733"/>
      <c r="AC59" s="733"/>
      <c r="AD59" s="734"/>
      <c r="AE59" s="732"/>
      <c r="AF59" s="733"/>
      <c r="AG59" s="733"/>
      <c r="AH59" s="733"/>
      <c r="AI59" s="733"/>
      <c r="AJ59" s="733"/>
      <c r="AK59" s="733"/>
      <c r="AL59" s="734"/>
      <c r="AM59" s="463"/>
      <c r="AN59" s="497"/>
      <c r="AO59" s="985"/>
      <c r="AP59" s="6"/>
      <c r="AQ59" s="6"/>
      <c r="AR59" s="6"/>
      <c r="AS59" s="6"/>
      <c r="AT59" s="6"/>
      <c r="AU59" s="6"/>
      <c r="AV59" s="6"/>
      <c r="AW59" s="6"/>
      <c r="AX59" s="6"/>
      <c r="AY59" s="6"/>
      <c r="AZ59" s="6"/>
      <c r="BA59" s="6"/>
    </row>
    <row r="60" spans="1:53" ht="13.5" customHeight="1">
      <c r="A60" s="407"/>
      <c r="B60" s="413"/>
      <c r="C60" s="405"/>
      <c r="D60" s="405"/>
      <c r="E60" s="405"/>
      <c r="F60" s="405"/>
      <c r="G60" s="405"/>
      <c r="H60" s="212"/>
      <c r="I60" s="212"/>
      <c r="J60" s="212"/>
      <c r="K60" s="212"/>
      <c r="L60" s="212"/>
      <c r="M60" s="212"/>
      <c r="N60" s="212"/>
      <c r="O60" s="44"/>
      <c r="P60" s="44"/>
      <c r="Q60" s="90"/>
      <c r="R60" s="90"/>
      <c r="S60" s="90"/>
      <c r="T60" s="90"/>
      <c r="U60" s="90"/>
      <c r="V60" s="90"/>
      <c r="W60" s="90"/>
      <c r="X60" s="90"/>
      <c r="Y60" s="90"/>
      <c r="Z60" s="90"/>
      <c r="AA60" s="90"/>
      <c r="AB60" s="90"/>
      <c r="AC60" s="90"/>
      <c r="AD60" s="90"/>
      <c r="AE60" s="90"/>
      <c r="AF60" s="90"/>
      <c r="AG60" s="90"/>
      <c r="AH60" s="90"/>
      <c r="AI60" s="90"/>
      <c r="AJ60" s="90"/>
      <c r="AK60" s="222"/>
      <c r="AL60" s="222"/>
      <c r="AM60" s="222"/>
      <c r="AN60" s="90"/>
      <c r="AO60" s="408"/>
      <c r="AP60" s="6"/>
      <c r="AQ60" s="6"/>
      <c r="AR60" s="6"/>
      <c r="AS60" s="6"/>
      <c r="AT60" s="6"/>
      <c r="AU60" s="6"/>
      <c r="AV60" s="6"/>
      <c r="AW60" s="6"/>
      <c r="AX60" s="6"/>
      <c r="AY60" s="6"/>
      <c r="AZ60" s="6"/>
      <c r="BA60" s="6"/>
    </row>
    <row r="61" spans="1:53" ht="14.25" thickBot="1">
      <c r="A61" s="409"/>
      <c r="B61" s="414"/>
      <c r="C61" s="414"/>
      <c r="D61" s="414"/>
      <c r="E61" s="414"/>
      <c r="F61" s="414"/>
      <c r="G61" s="414"/>
      <c r="H61" s="414"/>
      <c r="I61" s="410"/>
      <c r="J61" s="410"/>
      <c r="K61" s="410"/>
      <c r="L61" s="410"/>
      <c r="M61" s="411"/>
      <c r="N61" s="411"/>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211"/>
      <c r="AL61" s="211"/>
      <c r="AM61" s="211"/>
      <c r="AN61" s="411"/>
      <c r="AO61" s="412"/>
      <c r="AP61" s="6"/>
      <c r="AQ61" s="6"/>
      <c r="AR61" s="6"/>
      <c r="AS61" s="6"/>
      <c r="AT61" s="6"/>
      <c r="AU61" s="6"/>
      <c r="AV61" s="6"/>
      <c r="AW61" s="6"/>
      <c r="AX61" s="6"/>
      <c r="AY61" s="6"/>
      <c r="AZ61" s="6"/>
      <c r="BA61" s="6"/>
    </row>
    <row r="62" spans="1:53" ht="13.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row>
    <row r="63" spans="1:53" ht="13.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8"/>
      <c r="AF63" s="8"/>
      <c r="AG63" s="8"/>
      <c r="AH63" s="8"/>
      <c r="AI63" s="8"/>
      <c r="AJ63" s="8"/>
      <c r="AK63" s="6"/>
      <c r="AL63" s="6"/>
      <c r="AM63" s="6"/>
      <c r="AN63" s="6"/>
      <c r="AO63" s="6"/>
      <c r="AP63" s="6"/>
      <c r="AQ63" s="6"/>
      <c r="AR63" s="6"/>
      <c r="AS63" s="6"/>
      <c r="AT63" s="6"/>
      <c r="AU63" s="6"/>
      <c r="AV63" s="6"/>
      <c r="AW63" s="6"/>
      <c r="AX63" s="6"/>
      <c r="AY63" s="6"/>
      <c r="AZ63" s="6"/>
      <c r="BA63" s="6"/>
    </row>
    <row r="64" spans="1:53" ht="13.5">
      <c r="A64" s="6"/>
      <c r="B64" s="6"/>
      <c r="AM64" s="6"/>
      <c r="AN64" s="6"/>
      <c r="AO64" s="6"/>
      <c r="AP64" s="6"/>
      <c r="AQ64" s="6"/>
      <c r="AR64" s="6"/>
      <c r="AS64" s="6"/>
      <c r="AT64" s="6"/>
      <c r="AU64" s="6"/>
      <c r="AV64" s="6"/>
      <c r="AW64" s="6"/>
      <c r="AX64" s="6"/>
      <c r="AY64" s="6"/>
      <c r="AZ64" s="6"/>
      <c r="BA64" s="6"/>
    </row>
    <row r="65" spans="1:53" ht="13.5">
      <c r="A65" s="6"/>
      <c r="B65" s="6"/>
      <c r="AM65" s="6"/>
      <c r="AN65" s="6"/>
      <c r="AO65" s="6"/>
      <c r="AP65" s="6"/>
      <c r="AQ65" s="6"/>
      <c r="AR65" s="6"/>
      <c r="AS65" s="6"/>
      <c r="AT65" s="6"/>
      <c r="AU65" s="6"/>
      <c r="AV65" s="6"/>
      <c r="AW65" s="6"/>
      <c r="AX65" s="6"/>
      <c r="AY65" s="6"/>
      <c r="AZ65" s="6"/>
      <c r="BA65" s="6"/>
    </row>
    <row r="66" spans="1:53" ht="13.5">
      <c r="A66" s="6"/>
      <c r="B66" s="6"/>
      <c r="AM66" s="6"/>
      <c r="AN66" s="6"/>
      <c r="AO66" s="6"/>
      <c r="AP66" s="6"/>
      <c r="AQ66" s="6"/>
      <c r="AR66" s="6"/>
      <c r="AS66" s="6"/>
      <c r="AT66" s="6"/>
      <c r="AU66" s="6"/>
      <c r="AV66" s="6"/>
      <c r="AW66" s="6"/>
      <c r="AX66" s="6"/>
      <c r="AY66" s="6"/>
      <c r="AZ66" s="6"/>
      <c r="BA66" s="6"/>
    </row>
    <row r="67" spans="1:53" ht="13.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row>
    <row r="68" spans="1:53" ht="13.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row>
    <row r="69" spans="1:53" ht="13.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row>
    <row r="70" spans="1:53" ht="13.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row>
    <row r="71" spans="1:53" ht="13.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row>
    <row r="72" spans="1:53" ht="13.5">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row>
    <row r="73" spans="1:53" ht="13.5">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row>
    <row r="74" spans="1:53" ht="13.5">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row>
    <row r="75" spans="1:53" ht="13.5">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row>
    <row r="76" spans="1:53" ht="13.5">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row>
    <row r="77" spans="1:53" ht="13.5">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row>
    <row r="78" spans="1:53" ht="13.5">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row>
    <row r="79" spans="1:53" ht="13.5">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row>
    <row r="80" spans="1:53" ht="13.5">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row>
    <row r="81" spans="1:53" ht="13.5">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row>
    <row r="82" spans="1:53" ht="13.5">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row>
    <row r="83" spans="1:53" ht="13.5">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row>
    <row r="84" spans="1:53" ht="13.5">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row>
    <row r="85" spans="1:53" ht="13.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row>
    <row r="86" spans="1:53" ht="13.5">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row>
    <row r="87" spans="1:53" ht="13.5">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row>
    <row r="88" spans="1:53" ht="13.5">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row>
    <row r="89" spans="1:53" ht="13.5">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row>
    <row r="90" spans="1:53" ht="13.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row>
    <row r="91" spans="1:53" ht="13.5">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row>
    <row r="92" spans="1:53" ht="13.5">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row>
    <row r="93" spans="1:53" ht="13.5">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row>
  </sheetData>
  <sheetProtection password="9350" sheet="1" objects="1" scenarios="1" formatCells="0" selectLockedCells="1"/>
  <mergeCells count="246">
    <mergeCell ref="AO57:AO59"/>
    <mergeCell ref="AN39:AN40"/>
    <mergeCell ref="AO39:AO46"/>
    <mergeCell ref="AM37:AO37"/>
    <mergeCell ref="AO48:AO55"/>
    <mergeCell ref="AN48:AN49"/>
    <mergeCell ref="AN51:AN52"/>
    <mergeCell ref="AN53:AN56"/>
    <mergeCell ref="AN45:AN46"/>
    <mergeCell ref="AN33:AN35"/>
    <mergeCell ref="AO33:AO35"/>
    <mergeCell ref="AN41:AN42"/>
    <mergeCell ref="AN43:AN44"/>
    <mergeCell ref="AM17:AO17"/>
    <mergeCell ref="AM31:AO31"/>
    <mergeCell ref="AN19:AN20"/>
    <mergeCell ref="AN21:AN29"/>
    <mergeCell ref="AE56:AF56"/>
    <mergeCell ref="AG56:AH56"/>
    <mergeCell ref="AJ56:AL56"/>
    <mergeCell ref="H51:N51"/>
    <mergeCell ref="H52:N52"/>
    <mergeCell ref="O55:V55"/>
    <mergeCell ref="W55:AD55"/>
    <mergeCell ref="AE55:AL55"/>
    <mergeCell ref="O56:P56"/>
    <mergeCell ref="Q56:R56"/>
    <mergeCell ref="C51:G52"/>
    <mergeCell ref="H57:N57"/>
    <mergeCell ref="H58:N58"/>
    <mergeCell ref="H59:N59"/>
    <mergeCell ref="C57:G59"/>
    <mergeCell ref="K55:N55"/>
    <mergeCell ref="H55:J56"/>
    <mergeCell ref="H53:N53"/>
    <mergeCell ref="H54:N54"/>
    <mergeCell ref="C53:G56"/>
    <mergeCell ref="O53:V53"/>
    <mergeCell ref="W53:AD53"/>
    <mergeCell ref="AE53:AL53"/>
    <mergeCell ref="O54:V54"/>
    <mergeCell ref="W54:AD54"/>
    <mergeCell ref="AE54:AL54"/>
    <mergeCell ref="O58:V58"/>
    <mergeCell ref="W58:AD58"/>
    <mergeCell ref="AE58:AL58"/>
    <mergeCell ref="O59:V59"/>
    <mergeCell ref="W59:AD59"/>
    <mergeCell ref="AE59:AL59"/>
    <mergeCell ref="O52:V52"/>
    <mergeCell ref="W52:AD52"/>
    <mergeCell ref="AE52:AL52"/>
    <mergeCell ref="O57:V57"/>
    <mergeCell ref="W57:AD57"/>
    <mergeCell ref="AE57:AL57"/>
    <mergeCell ref="T56:V56"/>
    <mergeCell ref="W56:X56"/>
    <mergeCell ref="Y56:Z56"/>
    <mergeCell ref="AB56:AD56"/>
    <mergeCell ref="W50:AD50"/>
    <mergeCell ref="AE50:AL50"/>
    <mergeCell ref="O51:V51"/>
    <mergeCell ref="W51:AD51"/>
    <mergeCell ref="AE51:AL51"/>
    <mergeCell ref="O50:V50"/>
    <mergeCell ref="W48:AD48"/>
    <mergeCell ref="AE48:AL48"/>
    <mergeCell ref="O49:V49"/>
    <mergeCell ref="W49:AD49"/>
    <mergeCell ref="AE49:AL49"/>
    <mergeCell ref="W45:AD45"/>
    <mergeCell ref="AE45:AL45"/>
    <mergeCell ref="O46:V46"/>
    <mergeCell ref="W46:AD46"/>
    <mergeCell ref="AE46:AL46"/>
    <mergeCell ref="AF44:AH44"/>
    <mergeCell ref="AE41:AH41"/>
    <mergeCell ref="AI41:AL41"/>
    <mergeCell ref="O43:R43"/>
    <mergeCell ref="S43:V43"/>
    <mergeCell ref="W43:Z43"/>
    <mergeCell ref="AA43:AD43"/>
    <mergeCell ref="AE43:AH43"/>
    <mergeCell ref="AI43:AL43"/>
    <mergeCell ref="AF42:AH42"/>
    <mergeCell ref="W38:Z38"/>
    <mergeCell ref="R44:U44"/>
    <mergeCell ref="V44:X44"/>
    <mergeCell ref="AB44:AE44"/>
    <mergeCell ref="AB42:AE42"/>
    <mergeCell ref="W39:Z39"/>
    <mergeCell ref="AA39:AD39"/>
    <mergeCell ref="AE39:AH39"/>
    <mergeCell ref="AA38:AD38"/>
    <mergeCell ref="AE38:AH38"/>
    <mergeCell ref="AI39:AL39"/>
    <mergeCell ref="R40:U40"/>
    <mergeCell ref="V40:X40"/>
    <mergeCell ref="AB40:AE40"/>
    <mergeCell ref="AF40:AH40"/>
    <mergeCell ref="H38:N39"/>
    <mergeCell ref="H41:N41"/>
    <mergeCell ref="H43:N43"/>
    <mergeCell ref="H40:N40"/>
    <mergeCell ref="H42:N42"/>
    <mergeCell ref="AI38:AL38"/>
    <mergeCell ref="AE35:AH35"/>
    <mergeCell ref="AI35:AL35"/>
    <mergeCell ref="AE37:AL37"/>
    <mergeCell ref="AI33:AL33"/>
    <mergeCell ref="O35:R35"/>
    <mergeCell ref="S35:V35"/>
    <mergeCell ref="W35:Z35"/>
    <mergeCell ref="AA35:AD35"/>
    <mergeCell ref="AI34:AL34"/>
    <mergeCell ref="S33:V33"/>
    <mergeCell ref="W33:Z33"/>
    <mergeCell ref="AA33:AD33"/>
    <mergeCell ref="AE33:AH33"/>
    <mergeCell ref="AJ28:AL28"/>
    <mergeCell ref="O29:V29"/>
    <mergeCell ref="W29:AD29"/>
    <mergeCell ref="AE29:AL29"/>
    <mergeCell ref="Y28:Z28"/>
    <mergeCell ref="AB28:AD28"/>
    <mergeCell ref="AE28:AF28"/>
    <mergeCell ref="AG28:AH28"/>
    <mergeCell ref="O28:P28"/>
    <mergeCell ref="Q28:R28"/>
    <mergeCell ref="T28:V28"/>
    <mergeCell ref="W28:X28"/>
    <mergeCell ref="O26:V26"/>
    <mergeCell ref="W26:AD26"/>
    <mergeCell ref="AE26:AL26"/>
    <mergeCell ref="O27:V27"/>
    <mergeCell ref="W27:AD27"/>
    <mergeCell ref="AE27:AL27"/>
    <mergeCell ref="AE24:AL24"/>
    <mergeCell ref="O25:P25"/>
    <mergeCell ref="Q25:R25"/>
    <mergeCell ref="T25:V25"/>
    <mergeCell ref="W25:X25"/>
    <mergeCell ref="Y25:Z25"/>
    <mergeCell ref="AB25:AD25"/>
    <mergeCell ref="AE25:AF25"/>
    <mergeCell ref="AG25:AH25"/>
    <mergeCell ref="AJ25:AL25"/>
    <mergeCell ref="AE23:AL23"/>
    <mergeCell ref="H45:N45"/>
    <mergeCell ref="O33:R33"/>
    <mergeCell ref="O34:R34"/>
    <mergeCell ref="S34:V34"/>
    <mergeCell ref="W34:Z34"/>
    <mergeCell ref="AA34:AD34"/>
    <mergeCell ref="AE34:AH34"/>
    <mergeCell ref="O24:V24"/>
    <mergeCell ref="W24:AD24"/>
    <mergeCell ref="AE22:AF22"/>
    <mergeCell ref="AG22:AH22"/>
    <mergeCell ref="AJ22:AL22"/>
    <mergeCell ref="O21:V21"/>
    <mergeCell ref="W21:AD21"/>
    <mergeCell ref="AE21:AL21"/>
    <mergeCell ref="AE19:AL19"/>
    <mergeCell ref="R20:S20"/>
    <mergeCell ref="Z20:AA20"/>
    <mergeCell ref="AH20:AI20"/>
    <mergeCell ref="T20:V20"/>
    <mergeCell ref="W20:Y20"/>
    <mergeCell ref="AB20:AD20"/>
    <mergeCell ref="AE20:AG20"/>
    <mergeCell ref="AJ20:AL20"/>
    <mergeCell ref="K28:N28"/>
    <mergeCell ref="K29:N29"/>
    <mergeCell ref="O19:V19"/>
    <mergeCell ref="W19:AD19"/>
    <mergeCell ref="O20:Q20"/>
    <mergeCell ref="O22:P22"/>
    <mergeCell ref="Q22:R22"/>
    <mergeCell ref="T22:V22"/>
    <mergeCell ref="W22:X22"/>
    <mergeCell ref="Y22:Z22"/>
    <mergeCell ref="AE32:AH32"/>
    <mergeCell ref="AI32:AL32"/>
    <mergeCell ref="C19:G29"/>
    <mergeCell ref="H19:N19"/>
    <mergeCell ref="H20:N20"/>
    <mergeCell ref="H21:J23"/>
    <mergeCell ref="H24:J26"/>
    <mergeCell ref="H27:J29"/>
    <mergeCell ref="K21:N21"/>
    <mergeCell ref="K22:N22"/>
    <mergeCell ref="C33:G35"/>
    <mergeCell ref="O18:V18"/>
    <mergeCell ref="W18:AD18"/>
    <mergeCell ref="AE18:AL18"/>
    <mergeCell ref="O31:V31"/>
    <mergeCell ref="W31:AD31"/>
    <mergeCell ref="AE31:AL31"/>
    <mergeCell ref="O32:R32"/>
    <mergeCell ref="S32:V32"/>
    <mergeCell ref="W32:Z32"/>
    <mergeCell ref="K56:N56"/>
    <mergeCell ref="H48:J49"/>
    <mergeCell ref="C48:G50"/>
    <mergeCell ref="O38:R38"/>
    <mergeCell ref="H46:N46"/>
    <mergeCell ref="C45:G46"/>
    <mergeCell ref="O39:R39"/>
    <mergeCell ref="O45:V45"/>
    <mergeCell ref="H50:N50"/>
    <mergeCell ref="O48:V48"/>
    <mergeCell ref="A22:B46"/>
    <mergeCell ref="K49:N49"/>
    <mergeCell ref="K48:N48"/>
    <mergeCell ref="S38:V38"/>
    <mergeCell ref="S39:V39"/>
    <mergeCell ref="O37:V37"/>
    <mergeCell ref="C38:G44"/>
    <mergeCell ref="H44:N44"/>
    <mergeCell ref="R42:U42"/>
    <mergeCell ref="V42:X42"/>
    <mergeCell ref="I7:J7"/>
    <mergeCell ref="AA12:AA13"/>
    <mergeCell ref="AA15:AA16"/>
    <mergeCell ref="W37:AD37"/>
    <mergeCell ref="AA32:AD32"/>
    <mergeCell ref="K23:N23"/>
    <mergeCell ref="K24:N24"/>
    <mergeCell ref="K25:N25"/>
    <mergeCell ref="K26:N26"/>
    <mergeCell ref="K27:N27"/>
    <mergeCell ref="AA41:AD41"/>
    <mergeCell ref="AC11:AC13"/>
    <mergeCell ref="O16:P16"/>
    <mergeCell ref="T16:U16"/>
    <mergeCell ref="O41:R41"/>
    <mergeCell ref="S41:V41"/>
    <mergeCell ref="W41:Z41"/>
    <mergeCell ref="AB22:AD22"/>
    <mergeCell ref="O23:V23"/>
    <mergeCell ref="W23:AD23"/>
    <mergeCell ref="A1:AN1"/>
    <mergeCell ref="A4:AN4"/>
    <mergeCell ref="A3:AK3"/>
    <mergeCell ref="Q6:S6"/>
  </mergeCells>
  <printOptions/>
  <pageMargins left="0.7874015748031497" right="0.2755905511811024" top="0.74" bottom="0.24" header="0.38" footer="0.43"/>
  <pageSetup horizontalDpi="600" verticalDpi="600" orientation="portrait" paperSize="9" r:id="rId2"/>
  <headerFooter alignWithMargins="0">
    <oddHeader>&amp;L&amp;8H24-143</oddHeader>
  </headerFooter>
  <drawing r:id="rId1"/>
</worksheet>
</file>

<file path=docProps/app.xml><?xml version="1.0" encoding="utf-8"?>
<Properties xmlns="http://schemas.openxmlformats.org/officeDocument/2006/extended-properties" xmlns:vt="http://schemas.openxmlformats.org/officeDocument/2006/docPropsVTypes">
  <Application>Microsoft Excel 2003</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近畿地方整備局</cp:lastModifiedBy>
  <cp:lastPrinted>2012-02-15T02:39:29Z</cp:lastPrinted>
  <dcterms:created xsi:type="dcterms:W3CDTF">2008-09-10T00:00:00Z</dcterms:created>
  <dcterms:modified xsi:type="dcterms:W3CDTF">2012-03-22T07:06:06Z</dcterms:modified>
  <cp:category/>
  <cp:version/>
  <cp:contentType/>
  <cp:contentStatus/>
</cp:coreProperties>
</file>