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23年度\企画課\企画課共有\企画第一係（共有）R5\■令和６年度\02公共事業の情報開示\03 HP掲載\"/>
    </mc:Choice>
  </mc:AlternateContent>
  <xr:revisionPtr revIDLastSave="0" documentId="13_ncr:1_{42A25F98-FF16-496B-92EC-9A8D9EB0D309}" xr6:coauthVersionLast="47" xr6:coauthVersionMax="47" xr10:uidLastSave="{00000000-0000-0000-0000-000000000000}"/>
  <bookViews>
    <workbookView xWindow="43102" yWindow="-98" windowWidth="38596" windowHeight="21075" xr2:uid="{00000000-000D-0000-FFFF-FFFF00000000}"/>
  </bookViews>
  <sheets>
    <sheet name="河川事業" sheetId="4" r:id="rId1"/>
    <sheet name="ダム事業" sheetId="5" r:id="rId2"/>
    <sheet name="海岸事業" sheetId="6" r:id="rId3"/>
    <sheet name="砂防事業" sheetId="7" r:id="rId4"/>
    <sheet name="地すべり対策事業" sheetId="3" r:id="rId5"/>
  </sheets>
  <definedNames>
    <definedName name="_xlnm._FilterDatabase" localSheetId="1" hidden="1">ダム事業!$A$26:$E$26</definedName>
    <definedName name="_xlnm._FilterDatabase" localSheetId="0" hidden="1">河川事業!$A$26:$E$26</definedName>
    <definedName name="_xlnm._FilterDatabase" localSheetId="2" hidden="1">海岸事業!$A$26:$E$26</definedName>
    <definedName name="_xlnm._FilterDatabase" localSheetId="3" hidden="1">砂防事業!$A$26:$E$26</definedName>
    <definedName name="_xlnm._FilterDatabase" localSheetId="4" hidden="1">地すべり対策事業!$A$26:$E$26</definedName>
    <definedName name="_xlnm.Print_Area" localSheetId="1">ダム事業!$A$1:$E$28</definedName>
    <definedName name="_xlnm.Print_Area" localSheetId="0">河川事業!$A$1:$E$28</definedName>
    <definedName name="_xlnm.Print_Area" localSheetId="2">海岸事業!$A$1:$E$28</definedName>
    <definedName name="_xlnm.Print_Area" localSheetId="3">砂防事業!$A$1:$E$7</definedName>
    <definedName name="_xlnm.Print_Area" localSheetId="4">地すべり対策事業!$A$1:$E$28</definedName>
    <definedName name="_xlnm.Print_Titles" localSheetId="1">ダム事業!$1:$3</definedName>
    <definedName name="_xlnm.Print_Titles" localSheetId="0">河川事業!$1:$3</definedName>
    <definedName name="_xlnm.Print_Titles" localSheetId="2">海岸事業!$1:$3</definedName>
    <definedName name="_xlnm.Print_Titles" localSheetId="3">砂防事業!$1:$3</definedName>
    <definedName name="_xlnm.Print_Titles" localSheetId="4">地すべり対策事業!$1:$3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4" l="1"/>
  <c r="C13" i="4" l="1"/>
  <c r="C17" i="4"/>
  <c r="C4" i="4" l="1"/>
  <c r="C11" i="4"/>
  <c r="C6" i="4"/>
  <c r="C5" i="4"/>
</calcChain>
</file>

<file path=xl/sharedStrings.xml><?xml version="1.0" encoding="utf-8"?>
<sst xmlns="http://schemas.openxmlformats.org/spreadsheetml/2006/main" count="125" uniqueCount="92">
  <si>
    <t>事 業 名</t>
    <rPh sb="0" eb="1">
      <t>コト</t>
    </rPh>
    <rPh sb="2" eb="3">
      <t>ギョウ</t>
    </rPh>
    <rPh sb="4" eb="5">
      <t>メイ</t>
    </rPh>
    <phoneticPr fontId="1"/>
  </si>
  <si>
    <t>備　　考</t>
    <rPh sb="0" eb="1">
      <t>ソノオ</t>
    </rPh>
    <rPh sb="3" eb="4">
      <t>コウ</t>
    </rPh>
    <phoneticPr fontId="1"/>
  </si>
  <si>
    <t>当該年度
事 業 費
（百万円）</t>
    <rPh sb="0" eb="2">
      <t>トウガイ</t>
    </rPh>
    <rPh sb="2" eb="4">
      <t>ネンド</t>
    </rPh>
    <rPh sb="5" eb="6">
      <t>コト</t>
    </rPh>
    <rPh sb="7" eb="8">
      <t>ギョウ</t>
    </rPh>
    <rPh sb="9" eb="10">
      <t>ヒ</t>
    </rPh>
    <rPh sb="12" eb="14">
      <t>ヒャクマン</t>
    </rPh>
    <rPh sb="14" eb="15">
      <t>エン</t>
    </rPh>
    <phoneticPr fontId="1"/>
  </si>
  <si>
    <t>実　　　施
都道府県名</t>
    <rPh sb="0" eb="1">
      <t>ジツ</t>
    </rPh>
    <rPh sb="4" eb="5">
      <t>シ</t>
    </rPh>
    <rPh sb="6" eb="10">
      <t>トドウフケン</t>
    </rPh>
    <rPh sb="10" eb="11">
      <t>メイ</t>
    </rPh>
    <phoneticPr fontId="1"/>
  </si>
  <si>
    <t>事業内容</t>
    <rPh sb="0" eb="2">
      <t>ジギョウ</t>
    </rPh>
    <rPh sb="2" eb="4">
      <t>ナイヨウ</t>
    </rPh>
    <phoneticPr fontId="1"/>
  </si>
  <si>
    <t>令和6年度　公共事業に関する事項の情報開示</t>
    <rPh sb="0" eb="2">
      <t>レイワ</t>
    </rPh>
    <rPh sb="3" eb="5">
      <t>ネンド</t>
    </rPh>
    <rPh sb="6" eb="10">
      <t>コウキョウジギョウ</t>
    </rPh>
    <rPh sb="11" eb="12">
      <t>カン</t>
    </rPh>
    <rPh sb="14" eb="16">
      <t>ジコウ</t>
    </rPh>
    <rPh sb="17" eb="21">
      <t>ジョウホウカイジ</t>
    </rPh>
    <phoneticPr fontId="1"/>
  </si>
  <si>
    <t>【河川事業】</t>
    <rPh sb="1" eb="3">
      <t>カセン</t>
    </rPh>
    <rPh sb="3" eb="5">
      <t>ジギョウ</t>
    </rPh>
    <phoneticPr fontId="1"/>
  </si>
  <si>
    <t>【ダム事業】</t>
    <rPh sb="3" eb="5">
      <t>ジギョウ</t>
    </rPh>
    <phoneticPr fontId="1"/>
  </si>
  <si>
    <t>福井県</t>
    <rPh sb="0" eb="3">
      <t>フクイケン</t>
    </rPh>
    <phoneticPr fontId="13"/>
  </si>
  <si>
    <t>滋賀県</t>
    <rPh sb="0" eb="3">
      <t>シガケン</t>
    </rPh>
    <phoneticPr fontId="9"/>
  </si>
  <si>
    <t>福井県</t>
    <rPh sb="0" eb="3">
      <t>フクイケン</t>
    </rPh>
    <phoneticPr fontId="1"/>
  </si>
  <si>
    <t>足羽川ダム建設事業</t>
    <rPh sb="0" eb="3">
      <t>アスワガワ</t>
    </rPh>
    <rPh sb="5" eb="7">
      <t>ケンセツ</t>
    </rPh>
    <rPh sb="7" eb="9">
      <t>ジギョウ</t>
    </rPh>
    <phoneticPr fontId="9"/>
  </si>
  <si>
    <t>本体工事、用地補償、付替道路工事、導水トンネル工事、分水施設関連工事　等</t>
    <phoneticPr fontId="1"/>
  </si>
  <si>
    <t>大戸川ダム建設事業</t>
    <rPh sb="0" eb="3">
      <t>ダイドガワ</t>
    </rPh>
    <rPh sb="5" eb="7">
      <t>ケンセツ</t>
    </rPh>
    <rPh sb="7" eb="9">
      <t>ジギョウ</t>
    </rPh>
    <phoneticPr fontId="9"/>
  </si>
  <si>
    <t>ダム本体及び付替道路（栗東信楽線等）関連調査・設計　等</t>
    <rPh sb="26" eb="27">
      <t>トウ</t>
    </rPh>
    <phoneticPr fontId="1"/>
  </si>
  <si>
    <t>九頭竜川上流ダム再生事業</t>
    <rPh sb="0" eb="3">
      <t>クズリュウ</t>
    </rPh>
    <rPh sb="3" eb="4">
      <t>ガワ</t>
    </rPh>
    <rPh sb="4" eb="6">
      <t>ジョウリュウ</t>
    </rPh>
    <rPh sb="8" eb="10">
      <t>サイセイ</t>
    </rPh>
    <rPh sb="10" eb="12">
      <t>ジギョウ</t>
    </rPh>
    <phoneticPr fontId="1"/>
  </si>
  <si>
    <t>地質調査、施設設計　等</t>
    <rPh sb="10" eb="11">
      <t>トウ</t>
    </rPh>
    <phoneticPr fontId="1"/>
  </si>
  <si>
    <t>【海岸事業】</t>
    <rPh sb="1" eb="3">
      <t>カイガン</t>
    </rPh>
    <rPh sb="3" eb="5">
      <t>ジギョウ</t>
    </rPh>
    <phoneticPr fontId="1"/>
  </si>
  <si>
    <t>兵庫県</t>
    <rPh sb="0" eb="3">
      <t>ヒョウゴケン</t>
    </rPh>
    <phoneticPr fontId="1"/>
  </si>
  <si>
    <t>東播海岸直轄海岸保全施設整備事業</t>
    <phoneticPr fontId="1"/>
  </si>
  <si>
    <t>垂水工区　用地取得、護岸整備　等（令和8年度完成予定）</t>
    <phoneticPr fontId="1"/>
  </si>
  <si>
    <t>【砂防事業】</t>
    <rPh sb="1" eb="3">
      <t>サボウ</t>
    </rPh>
    <rPh sb="3" eb="5">
      <t>ジギョウ</t>
    </rPh>
    <phoneticPr fontId="1"/>
  </si>
  <si>
    <t>六甲山系直轄砂防事業</t>
    <rPh sb="0" eb="2">
      <t>ロッコウ</t>
    </rPh>
    <rPh sb="2" eb="4">
      <t>サンケイ</t>
    </rPh>
    <rPh sb="4" eb="6">
      <t>チョッカツ</t>
    </rPh>
    <rPh sb="6" eb="8">
      <t>サボウ</t>
    </rPh>
    <rPh sb="8" eb="10">
      <t>ジギョウ</t>
    </rPh>
    <phoneticPr fontId="1"/>
  </si>
  <si>
    <t>丸山西第二砂防堰堤、禅昌寺第三砂防堰堤、里山砂防堰堤、再度西砂防堰堤、奥平見第三砂防堰堤、奥山森砂防堰堤
（令和6年度完成予定）
鵯越筋砂防堰堤改築、長者北砂防堰堤、深谷砂防堰堤改築、七曲谷第二砂防堰堤改築、河原谷砂防堰堤改築、青山第三砂防堰堤
（令和7年度完成予定）
高取山第三砂防堰堤、女夫岩砂防堰堤
（令和8年度完成予定）
夙川グリーンベルト、芦屋川グリーンベルト、高橋川グリーンベルト、天上川グリーンベルト、住吉川グリーンベルト、石屋川グリーンベルト、都賀川グリーンベルト、新湊川グリーンベルト、妙法寺川グリーンベルト、新生田川グリーンベルト、宇治川グリーンベルト、堺川グリーンベルト 、砂防堰堤設計、用地取得0.6ha　等</t>
    <phoneticPr fontId="1"/>
  </si>
  <si>
    <t>三重県
奈良県</t>
    <rPh sb="0" eb="3">
      <t>ミエケン</t>
    </rPh>
    <rPh sb="4" eb="7">
      <t>ナラケン</t>
    </rPh>
    <phoneticPr fontId="1"/>
  </si>
  <si>
    <t>木津川水系直轄砂防事業</t>
    <rPh sb="0" eb="2">
      <t>キヅ</t>
    </rPh>
    <rPh sb="2" eb="3">
      <t>ガワ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1"/>
  </si>
  <si>
    <t>大野砂防堰堤（令和7年度完成予定）
坂ノ下第3砂防堰堤（令和7年度完成予定）
坂ノ下第2砂防堰堤
谷出第7砂防堰堤
広瀬砂防堰堤
砂防設備設計、用地取得2.8ha　等</t>
    <phoneticPr fontId="1"/>
  </si>
  <si>
    <t>奈良県
和歌山県</t>
    <rPh sb="0" eb="3">
      <t>ナラケン</t>
    </rPh>
    <rPh sb="4" eb="8">
      <t>ワカヤマケン</t>
    </rPh>
    <phoneticPr fontId="1"/>
  </si>
  <si>
    <t>紀伊山系直轄砂防事業</t>
    <rPh sb="0" eb="2">
      <t>キイ</t>
    </rPh>
    <rPh sb="2" eb="4">
      <t>サンケイ</t>
    </rPh>
    <rPh sb="4" eb="6">
      <t>チョッカツ</t>
    </rPh>
    <rPh sb="6" eb="8">
      <t>サボウ</t>
    </rPh>
    <rPh sb="8" eb="10">
      <t>ジギョウ</t>
    </rPh>
    <phoneticPr fontId="1"/>
  </si>
  <si>
    <t>川原樋川床固工群（令和6年度完成予定）
冷水山腹工（令和8年度完成予定）
北股川渓流保全工
長殿谷砂防堰堤群
栗平川砂防堰堤群
神納川砂防堰堤群
熊野川床固工群（令和6年度完成予定）
三越川砂防堰堤群
高田川砂防堰堤群
那智川砂防堰堤群
砂防設備設計、用地取得7.6ha　等</t>
    <phoneticPr fontId="1"/>
  </si>
  <si>
    <t>九頭竜川水系直轄砂防事業</t>
    <rPh sb="0" eb="4">
      <t>クズリュウガワ</t>
    </rPh>
    <rPh sb="4" eb="6">
      <t>スイケイ</t>
    </rPh>
    <rPh sb="6" eb="12">
      <t>チョッカツサボウジギョウ</t>
    </rPh>
    <phoneticPr fontId="1"/>
  </si>
  <si>
    <t>細ヶ谷川砂防堰堤（令和6年度完成予定）
巣原川砂防堰堤改築（令和6年度完成予定）
笹生川第三堰堤（令和6年度完成予定）
砂防施設設計 等</t>
    <phoneticPr fontId="1"/>
  </si>
  <si>
    <t>大阪府
奈良県</t>
    <rPh sb="0" eb="3">
      <t>オオサカフ</t>
    </rPh>
    <rPh sb="4" eb="7">
      <t>ナラケン</t>
    </rPh>
    <phoneticPr fontId="1"/>
  </si>
  <si>
    <t>亀の瀬地区直轄地すべり対策事業</t>
    <rPh sb="0" eb="1">
      <t>カメ</t>
    </rPh>
    <rPh sb="2" eb="3">
      <t>セ</t>
    </rPh>
    <rPh sb="3" eb="5">
      <t>チク</t>
    </rPh>
    <rPh sb="5" eb="7">
      <t>チョッカツ</t>
    </rPh>
    <rPh sb="7" eb="8">
      <t>ジ</t>
    </rPh>
    <rPh sb="11" eb="13">
      <t>タイサク</t>
    </rPh>
    <rPh sb="13" eb="15">
      <t>ジギョウ</t>
    </rPh>
    <phoneticPr fontId="1"/>
  </si>
  <si>
    <t>鋼管杭工　等</t>
    <phoneticPr fontId="1"/>
  </si>
  <si>
    <t>【地すべり対策事業】</t>
    <rPh sb="1" eb="2">
      <t>ジ</t>
    </rPh>
    <rPh sb="5" eb="7">
      <t>タイサク</t>
    </rPh>
    <rPh sb="7" eb="9">
      <t>ジギョウ</t>
    </rPh>
    <phoneticPr fontId="1"/>
  </si>
  <si>
    <t>成川・池田地区河道掘削事業（成川・池田地区）：河道掘削　V=40千m3　
熊野川流出土砂対策事業（北檜杖・南檜杖地区）：進入路整備　1式　
市田川流域大規模浸水対策事業（あけぼの地区）：河道掘削　V=18千m3　等</t>
    <rPh sb="0" eb="2">
      <t>ナリカワ</t>
    </rPh>
    <rPh sb="3" eb="5">
      <t>イケダ</t>
    </rPh>
    <rPh sb="5" eb="7">
      <t>チク</t>
    </rPh>
    <rPh sb="7" eb="9">
      <t>カドウ</t>
    </rPh>
    <rPh sb="9" eb="11">
      <t>クッサク</t>
    </rPh>
    <rPh sb="11" eb="13">
      <t>ジギョウ</t>
    </rPh>
    <rPh sb="37" eb="40">
      <t>クマノガワ</t>
    </rPh>
    <rPh sb="40" eb="42">
      <t>リュウシュツ</t>
    </rPh>
    <rPh sb="42" eb="44">
      <t>ドシャ</t>
    </rPh>
    <rPh sb="44" eb="46">
      <t>タイサク</t>
    </rPh>
    <rPh sb="46" eb="48">
      <t>ジギョウ</t>
    </rPh>
    <rPh sb="70" eb="73">
      <t>イチダガワ</t>
    </rPh>
    <rPh sb="73" eb="75">
      <t>リュウイキ</t>
    </rPh>
    <rPh sb="75" eb="78">
      <t>ダイキボ</t>
    </rPh>
    <rPh sb="78" eb="80">
      <t>シンスイ</t>
    </rPh>
    <rPh sb="80" eb="82">
      <t>タイサク</t>
    </rPh>
    <rPh sb="82" eb="84">
      <t>ジギョウ</t>
    </rPh>
    <rPh sb="89" eb="91">
      <t>チク</t>
    </rPh>
    <rPh sb="93" eb="95">
      <t>カドウ</t>
    </rPh>
    <rPh sb="95" eb="97">
      <t>クッサク</t>
    </rPh>
    <rPh sb="102" eb="103">
      <t>セン</t>
    </rPh>
    <rPh sb="106" eb="107">
      <t>トウ</t>
    </rPh>
    <phoneticPr fontId="14"/>
  </si>
  <si>
    <t>和歌山県
三重県</t>
    <rPh sb="0" eb="4">
      <t>ワカヤマケン</t>
    </rPh>
    <rPh sb="5" eb="8">
      <t>ミエケン</t>
    </rPh>
    <phoneticPr fontId="10"/>
  </si>
  <si>
    <t>熊野川直轄河川改修事業</t>
    <rPh sb="0" eb="3">
      <t>クマノガワ</t>
    </rPh>
    <rPh sb="3" eb="5">
      <t>チョッカツ</t>
    </rPh>
    <rPh sb="5" eb="7">
      <t>カセン</t>
    </rPh>
    <rPh sb="7" eb="11">
      <t>カイシュウジギョウ</t>
    </rPh>
    <phoneticPr fontId="10"/>
  </si>
  <si>
    <t>和歌山県
奈良県</t>
    <rPh sb="0" eb="4">
      <t>ワカヤマケン</t>
    </rPh>
    <rPh sb="5" eb="8">
      <t>ナラケン</t>
    </rPh>
    <phoneticPr fontId="10"/>
  </si>
  <si>
    <t>新六箇井堰対策事業（六十谷・有本地区）：堰部分撤去N=1箇所
窪地区堤防拡築事業（窪地区）：堤防（拡幅）L=20m　（令和6年度完成予定）
藤崎狭窄部対策事業（藤崎地区）：河道掘削　V=9千m3、　用地取得　A=0.4ha
上野地区堤防整備事業（上野地区）：用地取得　A=0.3ha
二見地区堤防整備事業（二見地区）：築堤　L=10m、樋門新設　N=1基　等</t>
    <rPh sb="0" eb="1">
      <t>シン</t>
    </rPh>
    <rPh sb="1" eb="2">
      <t>ロク</t>
    </rPh>
    <rPh sb="2" eb="3">
      <t>カ</t>
    </rPh>
    <rPh sb="3" eb="5">
      <t>イセキ</t>
    </rPh>
    <rPh sb="5" eb="7">
      <t>タイサク</t>
    </rPh>
    <rPh sb="7" eb="9">
      <t>ジギョウ</t>
    </rPh>
    <rPh sb="31" eb="32">
      <t>クボ</t>
    </rPh>
    <rPh sb="32" eb="34">
      <t>チク</t>
    </rPh>
    <rPh sb="34" eb="36">
      <t>テイボウ</t>
    </rPh>
    <rPh sb="38" eb="40">
      <t>ジギョウ</t>
    </rPh>
    <rPh sb="46" eb="48">
      <t>テイボウ</t>
    </rPh>
    <rPh sb="49" eb="51">
      <t>カクフク</t>
    </rPh>
    <rPh sb="70" eb="72">
      <t>フジサキ</t>
    </rPh>
    <rPh sb="72" eb="75">
      <t>キョウサクブ</t>
    </rPh>
    <rPh sb="75" eb="77">
      <t>タイサク</t>
    </rPh>
    <rPh sb="77" eb="79">
      <t>ジギョウ</t>
    </rPh>
    <rPh sb="101" eb="103">
      <t>シュトク</t>
    </rPh>
    <phoneticPr fontId="12"/>
  </si>
  <si>
    <t>紀の川直轄河川改修事業</t>
    <rPh sb="0" eb="1">
      <t>キ</t>
    </rPh>
    <rPh sb="2" eb="3">
      <t>カワ</t>
    </rPh>
    <rPh sb="3" eb="7">
      <t>チョッカツカセン</t>
    </rPh>
    <rPh sb="7" eb="11">
      <t>カイシュウジギョウ</t>
    </rPh>
    <phoneticPr fontId="10"/>
  </si>
  <si>
    <t>大阪府
奈良県</t>
    <rPh sb="0" eb="3">
      <t>オオサカフ</t>
    </rPh>
    <rPh sb="4" eb="7">
      <t>ナラケン</t>
    </rPh>
    <phoneticPr fontId="10"/>
  </si>
  <si>
    <t>大和川直轄河川改修事業</t>
    <rPh sb="0" eb="3">
      <t>ヤマトガワ</t>
    </rPh>
    <rPh sb="3" eb="7">
      <t>チョッカツカセン</t>
    </rPh>
    <rPh sb="7" eb="11">
      <t>カイシュウジギョウ</t>
    </rPh>
    <phoneticPr fontId="10"/>
  </si>
  <si>
    <t>国分市場地区河道掘削事業（国分市場地区）：河道掘削　V=0.7千m3　
大和川流域治水整備事業（保田地区）：遊水地掘削　V=19千m3、樋門付属設備(機械、電気)　1式（令和6年度完成予定）
大和川流域治水整備事業（窪田地区）：用地取得　A=2.2ha、樋門新設　N=2基、遊水地掘削　V=90千m3　周囲堤　L=250m　（令和7年度完成予定）　
大和川流域治水整備事業（神南（三代川）地区）：用地取得　A=2.4ha　
大和川高規格堤防整備事業（阪神高速大和川線地区）：補償　1式、盛土　V=6千m3、宅地整備　1式　等</t>
    <rPh sb="0" eb="2">
      <t>コクブ</t>
    </rPh>
    <rPh sb="2" eb="4">
      <t>イチバ</t>
    </rPh>
    <rPh sb="4" eb="6">
      <t>チク</t>
    </rPh>
    <rPh sb="6" eb="8">
      <t>カドウ</t>
    </rPh>
    <rPh sb="8" eb="10">
      <t>クッサク</t>
    </rPh>
    <rPh sb="10" eb="12">
      <t>ジギョウ</t>
    </rPh>
    <phoneticPr fontId="5"/>
  </si>
  <si>
    <t>大阪府
京都府
滋賀県
三重県
奈良県</t>
    <rPh sb="0" eb="3">
      <t>オオサカフ</t>
    </rPh>
    <rPh sb="4" eb="7">
      <t>キョウトフ</t>
    </rPh>
    <rPh sb="8" eb="11">
      <t>シガケン</t>
    </rPh>
    <rPh sb="12" eb="15">
      <t>ミエケン</t>
    </rPh>
    <rPh sb="16" eb="19">
      <t>ナラケン</t>
    </rPh>
    <phoneticPr fontId="10"/>
  </si>
  <si>
    <t>淀川・桂川・瀬田川・木津川下流
・木津川上流直轄河川改修事業</t>
    <rPh sb="0" eb="2">
      <t>ヨドガワ</t>
    </rPh>
    <rPh sb="3" eb="5">
      <t>カツラガワ</t>
    </rPh>
    <rPh sb="6" eb="9">
      <t>セタガワ</t>
    </rPh>
    <rPh sb="10" eb="13">
      <t>キヅガワ</t>
    </rPh>
    <rPh sb="13" eb="15">
      <t>カリュウ</t>
    </rPh>
    <rPh sb="17" eb="20">
      <t>キヅガワ</t>
    </rPh>
    <rPh sb="20" eb="22">
      <t>ジョウリュウ</t>
    </rPh>
    <rPh sb="22" eb="26">
      <t>チョッカツカセン</t>
    </rPh>
    <rPh sb="26" eb="30">
      <t>カイシュウジギョウ</t>
    </rPh>
    <phoneticPr fontId="10"/>
  </si>
  <si>
    <t>大阪府</t>
    <rPh sb="0" eb="3">
      <t>オオサカフ</t>
    </rPh>
    <phoneticPr fontId="10"/>
  </si>
  <si>
    <t>淀川特定構造物改築事業
（阪神電鉄阪神なんば線淀川橋梁）</t>
    <rPh sb="0" eb="2">
      <t>ヨドガワ</t>
    </rPh>
    <rPh sb="2" eb="4">
      <t>トクテイ</t>
    </rPh>
    <rPh sb="4" eb="7">
      <t>コウゾウブツ</t>
    </rPh>
    <rPh sb="7" eb="9">
      <t>カイチク</t>
    </rPh>
    <rPh sb="9" eb="11">
      <t>ジギョウ</t>
    </rPh>
    <rPh sb="13" eb="15">
      <t>ハンシン</t>
    </rPh>
    <rPh sb="15" eb="17">
      <t>デンテツ</t>
    </rPh>
    <rPh sb="17" eb="19">
      <t>ハンシン</t>
    </rPh>
    <rPh sb="22" eb="23">
      <t>セン</t>
    </rPh>
    <rPh sb="23" eb="25">
      <t>ヨドガワ</t>
    </rPh>
    <rPh sb="25" eb="27">
      <t>キョウリョウ</t>
    </rPh>
    <phoneticPr fontId="10"/>
  </si>
  <si>
    <t>阪神なんば線淀川橋梁架替（大和田地区～伝法地区）：橋梁架替（本線工事）　1式、補償　1式（令和13年度完成予定）　等</t>
    <rPh sb="0" eb="2">
      <t>ハンシン</t>
    </rPh>
    <rPh sb="5" eb="6">
      <t>セン</t>
    </rPh>
    <rPh sb="6" eb="8">
      <t>ヨドガワ</t>
    </rPh>
    <rPh sb="8" eb="10">
      <t>キョウリョウ</t>
    </rPh>
    <rPh sb="10" eb="11">
      <t>カ</t>
    </rPh>
    <rPh sb="11" eb="12">
      <t>カ</t>
    </rPh>
    <rPh sb="13" eb="15">
      <t>ヤマト</t>
    </rPh>
    <rPh sb="15" eb="16">
      <t>タ</t>
    </rPh>
    <rPh sb="16" eb="18">
      <t>チク</t>
    </rPh>
    <rPh sb="19" eb="21">
      <t>デンポウ</t>
    </rPh>
    <rPh sb="21" eb="23">
      <t>チク</t>
    </rPh>
    <phoneticPr fontId="12"/>
  </si>
  <si>
    <t>上野遊水地事業（三田地区）：橋梁延伸（仮橋上部工）（令和9年度完成予定）　1式　等</t>
    <rPh sb="0" eb="2">
      <t>ウエノ</t>
    </rPh>
    <rPh sb="2" eb="5">
      <t>ユウスイチ</t>
    </rPh>
    <rPh sb="5" eb="7">
      <t>ジギョウ</t>
    </rPh>
    <rPh sb="8" eb="10">
      <t>ミタ</t>
    </rPh>
    <rPh sb="10" eb="12">
      <t>チク</t>
    </rPh>
    <rPh sb="26" eb="28">
      <t>レイワ</t>
    </rPh>
    <rPh sb="29" eb="31">
      <t>ネンド</t>
    </rPh>
    <rPh sb="31" eb="33">
      <t>カンセイ</t>
    </rPh>
    <rPh sb="33" eb="35">
      <t>ヨテイ</t>
    </rPh>
    <rPh sb="40" eb="41">
      <t>トウ</t>
    </rPh>
    <phoneticPr fontId="5"/>
  </si>
  <si>
    <t>滋賀県</t>
    <rPh sb="0" eb="3">
      <t>シガケン</t>
    </rPh>
    <phoneticPr fontId="10"/>
  </si>
  <si>
    <t>野洲川直轄河川改修事業</t>
    <rPh sb="0" eb="3">
      <t>ヤスガワ</t>
    </rPh>
    <rPh sb="3" eb="7">
      <t>チョッカツカセン</t>
    </rPh>
    <rPh sb="7" eb="9">
      <t>カイシュウ</t>
    </rPh>
    <rPh sb="9" eb="11">
      <t>ジギョウ</t>
    </rPh>
    <phoneticPr fontId="10"/>
  </si>
  <si>
    <t>三重県</t>
    <rPh sb="0" eb="3">
      <t>ミエケン</t>
    </rPh>
    <phoneticPr fontId="10"/>
  </si>
  <si>
    <t>木津川上流直轄河川改修事業
（上野遊水地）</t>
    <rPh sb="0" eb="3">
      <t>キヅガワ</t>
    </rPh>
    <rPh sb="3" eb="5">
      <t>ジョウリュウ</t>
    </rPh>
    <rPh sb="5" eb="9">
      <t>チョッカツカセン</t>
    </rPh>
    <rPh sb="9" eb="11">
      <t>カイシュウ</t>
    </rPh>
    <rPh sb="11" eb="13">
      <t>ジギョウ</t>
    </rPh>
    <rPh sb="15" eb="17">
      <t>ウエノ</t>
    </rPh>
    <rPh sb="17" eb="20">
      <t>ユウスイチ</t>
    </rPh>
    <phoneticPr fontId="10"/>
  </si>
  <si>
    <t>野洲川侵食対策事業（川田地区）：侵食対策　L=170m　</t>
    <rPh sb="0" eb="3">
      <t>ヤスガワ</t>
    </rPh>
    <rPh sb="3" eb="5">
      <t>シンショク</t>
    </rPh>
    <rPh sb="5" eb="7">
      <t>タイサク</t>
    </rPh>
    <rPh sb="7" eb="9">
      <t>ジギョウ</t>
    </rPh>
    <phoneticPr fontId="12"/>
  </si>
  <si>
    <t>大阪府
兵庫県</t>
    <rPh sb="0" eb="3">
      <t>オオサカフ</t>
    </rPh>
    <rPh sb="4" eb="7">
      <t>ヒョウゴケン</t>
    </rPh>
    <phoneticPr fontId="10"/>
  </si>
  <si>
    <t>猪名川直轄河川改修事業</t>
    <rPh sb="0" eb="3">
      <t>イナガワ</t>
    </rPh>
    <rPh sb="3" eb="7">
      <t>チョッカツカセン</t>
    </rPh>
    <rPh sb="7" eb="9">
      <t>カイシュウ</t>
    </rPh>
    <rPh sb="9" eb="11">
      <t>ジギョウ</t>
    </rPh>
    <phoneticPr fontId="10"/>
  </si>
  <si>
    <t>兵庫県</t>
    <rPh sb="0" eb="3">
      <t>ヒョウゴケン</t>
    </rPh>
    <phoneticPr fontId="10"/>
  </si>
  <si>
    <t>加古川直轄河川改修事業</t>
    <rPh sb="0" eb="3">
      <t>カコガワ</t>
    </rPh>
    <rPh sb="3" eb="7">
      <t>チョッカツカセン</t>
    </rPh>
    <rPh sb="7" eb="11">
      <t>カイシュウジギョウ</t>
    </rPh>
    <phoneticPr fontId="10"/>
  </si>
  <si>
    <t>島の内水害に強いプロジェクト事業（利倉・椎堂地区）：築堤（堤防拡幅）　L=10m　
戸ノ内他河道掘削事業（戸ノ内他地区）：河道掘削　V=8.5千m3
島の内水害に強いプロジェクト事業（東園田地区）：築堤（堤防拡幅）　L=100m　等</t>
    <rPh sb="0" eb="1">
      <t>シマ</t>
    </rPh>
    <rPh sb="2" eb="3">
      <t>ウチ</t>
    </rPh>
    <rPh sb="3" eb="5">
      <t>スイガイ</t>
    </rPh>
    <rPh sb="6" eb="7">
      <t>ツヨ</t>
    </rPh>
    <rPh sb="14" eb="16">
      <t>ジギョウ</t>
    </rPh>
    <phoneticPr fontId="12"/>
  </si>
  <si>
    <t>加古川中流部緊急治水対策事業（滝野地区）：河道掘削　V=12千m3、用地取得　A=0.13ha、補償　1式（令和7年度完成予定）　
加古川下流部掘削事業（高砂・尾上地区）：河道掘削　V=18千m3
加古川中流部治水対策事業（復井町・大門地区）：河道掘削　V=8千m3、橋梁架替　1式、補償　1式　等</t>
    <rPh sb="66" eb="69">
      <t>カコガワ</t>
    </rPh>
    <rPh sb="69" eb="72">
      <t>カリュウブ</t>
    </rPh>
    <rPh sb="72" eb="74">
      <t>クッサク</t>
    </rPh>
    <rPh sb="74" eb="76">
      <t>ジギョウ</t>
    </rPh>
    <rPh sb="99" eb="102">
      <t>カコガワ</t>
    </rPh>
    <rPh sb="102" eb="105">
      <t>チュウリュウブ</t>
    </rPh>
    <rPh sb="105" eb="107">
      <t>チスイ</t>
    </rPh>
    <rPh sb="107" eb="109">
      <t>タイサク</t>
    </rPh>
    <rPh sb="109" eb="111">
      <t>ジギョウ</t>
    </rPh>
    <phoneticPr fontId="5"/>
  </si>
  <si>
    <t>揖保川直轄河川改修事業</t>
    <rPh sb="0" eb="3">
      <t>イボガワ</t>
    </rPh>
    <rPh sb="3" eb="7">
      <t>チョッカツカセン</t>
    </rPh>
    <rPh sb="7" eb="11">
      <t>カイシュウジギョウ</t>
    </rPh>
    <phoneticPr fontId="10"/>
  </si>
  <si>
    <t>円山川直轄河川改修事業</t>
    <rPh sb="0" eb="3">
      <t>マルヤマガワ</t>
    </rPh>
    <rPh sb="3" eb="7">
      <t>チョッカツカセン</t>
    </rPh>
    <rPh sb="7" eb="11">
      <t>カイシュウジギョウ</t>
    </rPh>
    <phoneticPr fontId="10"/>
  </si>
  <si>
    <t>栗栖川まちづくり連携治水対策プロジェクト（新宮・芝田地区）：築堤護岸　L=80m 　等</t>
    <rPh sb="0" eb="3">
      <t>クリスガワ</t>
    </rPh>
    <rPh sb="8" eb="10">
      <t>レンケイ</t>
    </rPh>
    <rPh sb="10" eb="12">
      <t>チスイ</t>
    </rPh>
    <rPh sb="12" eb="14">
      <t>タイサク</t>
    </rPh>
    <rPh sb="30" eb="32">
      <t>チクテイ</t>
    </rPh>
    <phoneticPr fontId="5"/>
  </si>
  <si>
    <t>ひのそ他地区浸水対策事業（ひのそ他地区）：特殊堤　L=180m、護岸　L=60m（令和7年度完成予定）
中郷遊水地整備事業（中郷地区）：樋門新設　N=1基、樋門付属施設　1式、遊水地掘削　V=45千m3、護岸　L=142m　　　　　　　　　　　　　
鶴岡日置地区浸水対策事業（鶴岡・日置地区）：樋門新設　N=3基、地盤改良　1式、用地取得　A=0.8ha（令和7年度完成予定）　等</t>
    <rPh sb="3" eb="4">
      <t>ホカ</t>
    </rPh>
    <rPh sb="4" eb="6">
      <t>チク</t>
    </rPh>
    <rPh sb="6" eb="8">
      <t>シンスイ</t>
    </rPh>
    <rPh sb="8" eb="10">
      <t>タイサク</t>
    </rPh>
    <rPh sb="10" eb="12">
      <t>ジギョウ</t>
    </rPh>
    <rPh sb="52" eb="54">
      <t>ナカゴウ</t>
    </rPh>
    <rPh sb="54" eb="57">
      <t>ユウスイチ</t>
    </rPh>
    <rPh sb="57" eb="59">
      <t>セイビ</t>
    </rPh>
    <rPh sb="59" eb="61">
      <t>ジギョウ</t>
    </rPh>
    <rPh sb="125" eb="127">
      <t>ツルオカ</t>
    </rPh>
    <rPh sb="127" eb="129">
      <t>ヒオキ</t>
    </rPh>
    <rPh sb="129" eb="131">
      <t>チク</t>
    </rPh>
    <rPh sb="131" eb="133">
      <t>シンスイ</t>
    </rPh>
    <rPh sb="133" eb="135">
      <t>タイサク</t>
    </rPh>
    <rPh sb="135" eb="137">
      <t>ジギョウ</t>
    </rPh>
    <phoneticPr fontId="12"/>
  </si>
  <si>
    <t>京都府</t>
    <rPh sb="0" eb="3">
      <t>キョウトフ</t>
    </rPh>
    <phoneticPr fontId="11"/>
  </si>
  <si>
    <t>由良川直轄河川改修事業</t>
    <rPh sb="0" eb="3">
      <t>ユラガワ</t>
    </rPh>
    <rPh sb="3" eb="7">
      <t>チョッカツカセン</t>
    </rPh>
    <rPh sb="7" eb="11">
      <t>カイシュウジギョウ</t>
    </rPh>
    <phoneticPr fontId="11"/>
  </si>
  <si>
    <t>福井県</t>
    <rPh sb="0" eb="3">
      <t>フクイケン</t>
    </rPh>
    <phoneticPr fontId="10"/>
  </si>
  <si>
    <t>福井県</t>
    <rPh sb="0" eb="3">
      <t>フクイケン</t>
    </rPh>
    <phoneticPr fontId="11"/>
  </si>
  <si>
    <t>北川直轄河川改修事業</t>
    <rPh sb="0" eb="2">
      <t>キタガワ</t>
    </rPh>
    <rPh sb="2" eb="6">
      <t>チョッカツカセン</t>
    </rPh>
    <rPh sb="6" eb="8">
      <t>カイシュウ</t>
    </rPh>
    <rPh sb="8" eb="10">
      <t>ジギョウ</t>
    </rPh>
    <phoneticPr fontId="11"/>
  </si>
  <si>
    <t>九頭竜川直轄河川改修事業</t>
    <rPh sb="0" eb="4">
      <t>クズリュウガワ</t>
    </rPh>
    <rPh sb="4" eb="8">
      <t>チョッカツカセン</t>
    </rPh>
    <rPh sb="8" eb="10">
      <t>カイシュウ</t>
    </rPh>
    <rPh sb="10" eb="12">
      <t>ジギョウ</t>
    </rPh>
    <phoneticPr fontId="11"/>
  </si>
  <si>
    <t>由良・石浦地区堤防整備事業（由良･石浦地区）：築堤　L=40m　（令和7年度完成予定）
志高地区河道掘削事業（志高地区）：河道掘削　V=18千ｍ3
観音寺地区河道掘削事業（観音寺地区）：河道掘削　V=35千m3
高津町地区河道掘削事業（高津町地区）：用地取得　A=3.4ha
高畑地区堤防整備事業（高畑地区）：築堤　L=110ｍ　等</t>
    <rPh sb="0" eb="2">
      <t>ユラ</t>
    </rPh>
    <rPh sb="3" eb="5">
      <t>イシウラ</t>
    </rPh>
    <rPh sb="5" eb="7">
      <t>チク</t>
    </rPh>
    <rPh sb="7" eb="9">
      <t>テイボウ</t>
    </rPh>
    <rPh sb="9" eb="11">
      <t>セイビ</t>
    </rPh>
    <rPh sb="11" eb="13">
      <t>ジギョウ</t>
    </rPh>
    <rPh sb="44" eb="45">
      <t>ココロザシ</t>
    </rPh>
    <rPh sb="45" eb="46">
      <t>タカ</t>
    </rPh>
    <rPh sb="46" eb="48">
      <t>チク</t>
    </rPh>
    <rPh sb="48" eb="50">
      <t>カドウ</t>
    </rPh>
    <rPh sb="50" eb="52">
      <t>クッサク</t>
    </rPh>
    <rPh sb="52" eb="54">
      <t>ジギョウ</t>
    </rPh>
    <rPh sb="74" eb="76">
      <t>カンノン</t>
    </rPh>
    <rPh sb="76" eb="77">
      <t>テラ</t>
    </rPh>
    <rPh sb="77" eb="79">
      <t>チク</t>
    </rPh>
    <rPh sb="79" eb="81">
      <t>カドウ</t>
    </rPh>
    <rPh sb="81" eb="83">
      <t>クッサク</t>
    </rPh>
    <rPh sb="83" eb="85">
      <t>ジギョウ</t>
    </rPh>
    <rPh sb="106" eb="109">
      <t>タカツチョウ</t>
    </rPh>
    <rPh sb="109" eb="111">
      <t>チク</t>
    </rPh>
    <rPh sb="111" eb="113">
      <t>カドウ</t>
    </rPh>
    <rPh sb="113" eb="115">
      <t>クッサク</t>
    </rPh>
    <rPh sb="115" eb="117">
      <t>ジギョウ</t>
    </rPh>
    <phoneticPr fontId="12"/>
  </si>
  <si>
    <t>北川上流域浸水対策事業（四分一地区）：築堤　L=40m　等</t>
    <rPh sb="0" eb="2">
      <t>キタガワ</t>
    </rPh>
    <rPh sb="2" eb="4">
      <t>ジョウリュウ</t>
    </rPh>
    <rPh sb="4" eb="5">
      <t>イキ</t>
    </rPh>
    <rPh sb="5" eb="7">
      <t>シンスイ</t>
    </rPh>
    <rPh sb="7" eb="9">
      <t>タイサク</t>
    </rPh>
    <rPh sb="9" eb="11">
      <t>ジギョウ</t>
    </rPh>
    <rPh sb="12" eb="15">
      <t>シブイチ</t>
    </rPh>
    <rPh sb="15" eb="17">
      <t>チク</t>
    </rPh>
    <rPh sb="19" eb="21">
      <t>チクテイ</t>
    </rPh>
    <phoneticPr fontId="5"/>
  </si>
  <si>
    <t>九頭竜川総合水系環境整備事業</t>
    <rPh sb="0" eb="4">
      <t>クズリュウガワ</t>
    </rPh>
    <rPh sb="4" eb="6">
      <t>ソウゴウ</t>
    </rPh>
    <rPh sb="6" eb="8">
      <t>スイケイ</t>
    </rPh>
    <rPh sb="8" eb="10">
      <t>カンキョウ</t>
    </rPh>
    <rPh sb="10" eb="12">
      <t>セイビ</t>
    </rPh>
    <rPh sb="12" eb="14">
      <t>ジギョウ</t>
    </rPh>
    <phoneticPr fontId="10"/>
  </si>
  <si>
    <t>自然再生（坂井市布施田右岸地区）：水際環境保全・再生　A=1.45ha　等</t>
  </si>
  <si>
    <t>三重県
滋賀県
京都府
大阪府
兵庫県
奈良県</t>
    <rPh sb="0" eb="3">
      <t>ミエケン</t>
    </rPh>
    <rPh sb="4" eb="7">
      <t>シガケン</t>
    </rPh>
    <rPh sb="8" eb="11">
      <t>キョウトフ</t>
    </rPh>
    <rPh sb="12" eb="15">
      <t>オオサカフ</t>
    </rPh>
    <rPh sb="16" eb="19">
      <t>ヒョウゴケン</t>
    </rPh>
    <rPh sb="20" eb="23">
      <t>ナラケン</t>
    </rPh>
    <phoneticPr fontId="10"/>
  </si>
  <si>
    <t>淀川総合水系環境整備事業</t>
    <rPh sb="0" eb="2">
      <t>ヨドガワ</t>
    </rPh>
    <rPh sb="2" eb="4">
      <t>ソウゴウ</t>
    </rPh>
    <rPh sb="4" eb="6">
      <t>スイケイ</t>
    </rPh>
    <rPh sb="6" eb="8">
      <t>カンキョウ</t>
    </rPh>
    <rPh sb="8" eb="10">
      <t>セイビ</t>
    </rPh>
    <rPh sb="10" eb="12">
      <t>ジギョウ</t>
    </rPh>
    <phoneticPr fontId="10"/>
  </si>
  <si>
    <t>水辺整備（名張市箕曲中村地区）：調査設計　N=1式　等
自然再生（栗東市林・伊勢落地区外）：瀬・淵再生　N=1基　等
自然再生（京都市西京区桂地区）：桂井堰モニタリング調査　1式　　等
水辺整備（相楽郡和束町木屋地区）：護岸工　L=187m、用地補償　1式　等
水辺整備（京都府八幡市背割堤地区）：親水護岸整備　1式　等
水辺整備（京都府京都市伏見地区）：高水敷整正　1式　等
水辺整備（京都府宇治市莵道丸山地区）：高水敷整正　1式　等
自然再生（高槻市唐崎地区外）：ワンド再生　N=2箇所　等
自然再生（高槻市鵜殿地区）：高水敷切下げ　V=16,000m3　等
水辺整備（枚方市新町地区）：多自然池再整備（浚渫）　V=1,000m3　等</t>
  </si>
  <si>
    <t>大和川総合水系環境整備事業</t>
    <rPh sb="0" eb="3">
      <t>ヤマトガワ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10"/>
  </si>
  <si>
    <t>自然再生（松原市天美北地区外）：水際環境の保全・再生　L=0.5km、瀬・淵の再生　N=1箇所　等
水辺整備（堺市浅香山地区）：横断橋　N=1箇所、管理用通路整備　L=100m　等
自然再生（磯城郡川西町吐田地区）：瀬・淵の再生　N=1箇所　等
水辺整備（生駒郡三郷町立野南地区）：河川管理用通路　L=20m　等</t>
  </si>
  <si>
    <t>加古川総合水系環境整備事業</t>
    <rPh sb="0" eb="3">
      <t>カコガワ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10"/>
  </si>
  <si>
    <t>自然再生（加古川市加古川町大野地区）：礫河原再生　A=3,500m2　等
水辺整備（小野市大部・河合地区）：高水護岸　L=299m　等
水辺整備（加古川市）：高水護岸・管理用通路　L=100m　等</t>
  </si>
  <si>
    <t>揖保川総合水系環境整備事業</t>
    <rPh sb="0" eb="3">
      <t>イボガワ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10"/>
  </si>
  <si>
    <t>自然再生（たつの市龍野町柳原地区）：丸石河原再生　A=4,300m2　等</t>
  </si>
  <si>
    <t>円山川総合水系環境整備事業</t>
    <rPh sb="0" eb="3">
      <t>マルヤマガワ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10"/>
  </si>
  <si>
    <t>自然再生（豊岡市中郷地区）：流入樋門　N=1基　等</t>
  </si>
  <si>
    <t>和歌山県</t>
    <rPh sb="0" eb="4">
      <t>ワカヤマケン</t>
    </rPh>
    <phoneticPr fontId="11"/>
  </si>
  <si>
    <t>紀の川総合水系環境整備事業</t>
    <rPh sb="0" eb="1">
      <t>キ</t>
    </rPh>
    <rPh sb="2" eb="3">
      <t>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10"/>
  </si>
  <si>
    <t>水環境　内川（和歌山市有本地区）：水質改善効果モニタリング　1式　等　</t>
  </si>
  <si>
    <r>
      <t>九頭竜川・日野川フェニックス堤防整備事業（大瀬地区）：築堤　L=70m、水閘改築　N=1基、取水施設　N=2基</t>
    </r>
    <r>
      <rPr>
        <sz val="10"/>
        <rFont val="ＭＳ Ｐゴシック"/>
        <family val="3"/>
        <charset val="128"/>
      </rPr>
      <t>（令和7年度完成予定）
九頭竜川・日野川フェニックス堤防整備事業（恐神地区）：築堤　L=300m、樋門改築　N=1基（令和6年度完成予定）　</t>
    </r>
    <r>
      <rPr>
        <sz val="10"/>
        <color theme="1"/>
        <rFont val="ＭＳ Ｐゴシック"/>
        <family val="3"/>
        <charset val="128"/>
        <scheme val="minor"/>
      </rPr>
      <t xml:space="preserve">
九頭竜川・日野川フェニックス堤防整備事業（天池地区）：築堤　L=50m、水閘改築　N=1基（令和7年度完成予定）　等</t>
    </r>
    <rPh sb="0" eb="4">
      <t>クズリュウガワ</t>
    </rPh>
    <rPh sb="5" eb="7">
      <t>ヒノ</t>
    </rPh>
    <rPh sb="7" eb="8">
      <t>カワ</t>
    </rPh>
    <rPh sb="14" eb="16">
      <t>テイボウ</t>
    </rPh>
    <rPh sb="16" eb="18">
      <t>セイビ</t>
    </rPh>
    <rPh sb="18" eb="20">
      <t>ジギョウ</t>
    </rPh>
    <rPh sb="21" eb="23">
      <t>オオセ</t>
    </rPh>
    <rPh sb="23" eb="25">
      <t>チク</t>
    </rPh>
    <rPh sb="27" eb="29">
      <t>チクテイ</t>
    </rPh>
    <rPh sb="36" eb="38">
      <t>スイコウ</t>
    </rPh>
    <rPh sb="38" eb="40">
      <t>カイチク</t>
    </rPh>
    <rPh sb="44" eb="45">
      <t>キ</t>
    </rPh>
    <rPh sb="46" eb="48">
      <t>シュスイ</t>
    </rPh>
    <rPh sb="48" eb="50">
      <t>シセツ</t>
    </rPh>
    <rPh sb="54" eb="55">
      <t>キ</t>
    </rPh>
    <rPh sb="67" eb="70">
      <t>クズリュウ</t>
    </rPh>
    <rPh sb="70" eb="71">
      <t>カワ</t>
    </rPh>
    <rPh sb="72" eb="74">
      <t>ヒノ</t>
    </rPh>
    <rPh sb="74" eb="75">
      <t>カワ</t>
    </rPh>
    <rPh sb="81" eb="83">
      <t>テイボウ</t>
    </rPh>
    <rPh sb="83" eb="85">
      <t>セイビ</t>
    </rPh>
    <rPh sb="85" eb="87">
      <t>ジギョウ</t>
    </rPh>
    <rPh sb="88" eb="90">
      <t>オソガミ</t>
    </rPh>
    <rPh sb="90" eb="92">
      <t>チク</t>
    </rPh>
    <rPh sb="94" eb="96">
      <t>チクテイ</t>
    </rPh>
    <rPh sb="104" eb="106">
      <t>ヒモン</t>
    </rPh>
    <rPh sb="106" eb="108">
      <t>カイチク</t>
    </rPh>
    <rPh sb="112" eb="113">
      <t>キ</t>
    </rPh>
    <phoneticPr fontId="12"/>
  </si>
  <si>
    <t>淀川
　唐崎地区河道整備事業（唐崎地区）：護岸　L=40m
　十三地区緊急用船着場整備事業（十三地区）：緊急用船着場整備　1式（令和6年度完成予定）
　淀川大堰閘門整備事業（毛馬地区）：淀川大堰閘門整備　1式（令和6年度完成予定）
　大宮東地区高規格堤防整備事業（大宮東地区）：地盤改良　1式、盛土　V=42千m3
　下島地区高規格堤防整備事業（下島地区）：地盤改良　1式　
　大島排水樋門増設事業（大島地区）：樋門増設　N=1基
　槇島地区河道掘削事業（槇島地区）：河道掘削　V=4千m3　等
桂川
　淀水垂地区河道掘削事業（淀水垂地区）：河道掘削　V=15千m3
　横大路地区河道掘削事業（横大路地区）：河道掘削　V=68千m3
　桂上野地区河道掘削事業（桂上野地区）：河道掘削　V=48千m3（令和7年度完成予定）　
　大下津引堤事業（大下津地区）：河道掘削（旧堤撤去）　V=42千m3（令和7年度完成予定）　等
瀬田川
　鹿跳渓谷改修事業（南郷地区）：工事用道路（左岸）　L=200m　局舎移設　N=1箇所　等　
木津川下流
　船屋地区堤防強化事業（船屋地区）：補償　1式、浸透対策　L=160m（令和7年度完成予定）　等
木津川上流
　名張かわまちづくり一体型浸水対策事業（黒田地区）：用地取得　A=1.0ha、補償　1式
　名張かわまちづくり一体型浸水対策（朝日町地区）：用地取得　A=6.2ha　等</t>
    <rPh sb="0" eb="2">
      <t>ヨドガワ</t>
    </rPh>
    <rPh sb="248" eb="250">
      <t>カツラガワ</t>
    </rPh>
    <rPh sb="458" eb="459">
      <t>トウ</t>
    </rPh>
    <rPh sb="461" eb="466">
      <t>キヅガワカリュウ</t>
    </rPh>
    <rPh sb="516" eb="521">
      <t>キヅガワジョウリュウ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</si>
</sst>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;[Red]\-0.0\ "/>
    <numFmt numFmtId="177" formatCode="0.0_ "/>
    <numFmt numFmtId="178" formatCode="#,##0.0;[Red]\-#,##0.0"/>
    <numFmt numFmtId="179" formatCode="#,##0;&quot;△ &quot;#,##0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3"/>
      <color theme="3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</font>
    <font>
      <sz val="10"/>
      <name val="ＭＳ Ｐゴシック"/>
      <family val="3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 shrinkToFit="1"/>
    </xf>
    <xf numFmtId="38" fontId="4" fillId="0" borderId="1" xfId="0" applyNumberFormat="1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78" fontId="4" fillId="0" borderId="1" xfId="1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0" borderId="1" xfId="0" applyFont="1" applyBorder="1" applyAlignment="1">
      <alignment horizontal="left" vertical="center" wrapText="1"/>
    </xf>
    <xf numFmtId="178" fontId="4" fillId="0" borderId="1" xfId="1" applyNumberFormat="1" applyFont="1" applyFill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38" fontId="4" fillId="0" borderId="5" xfId="0" applyNumberFormat="1" applyFont="1" applyBorder="1">
      <alignment vertical="center"/>
    </xf>
    <xf numFmtId="179" fontId="15" fillId="0" borderId="1" xfId="1" applyNumberFormat="1" applyFont="1" applyFill="1" applyBorder="1" applyAlignment="1">
      <alignment vertical="center" wrapText="1"/>
    </xf>
    <xf numFmtId="178" fontId="4" fillId="0" borderId="1" xfId="1" applyNumberFormat="1" applyFont="1" applyFill="1" applyBorder="1" applyAlignment="1">
      <alignment vertical="center" wrapText="1"/>
    </xf>
    <xf numFmtId="176" fontId="4" fillId="0" borderId="1" xfId="0" applyNumberFormat="1" applyFont="1" applyBorder="1" applyAlignment="1">
      <alignment vertical="center" wrapText="1"/>
    </xf>
    <xf numFmtId="177" fontId="4" fillId="0" borderId="1" xfId="0" applyNumberFormat="1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 wrapText="1" shrinkToFit="1"/>
    </xf>
    <xf numFmtId="0" fontId="8" fillId="0" borderId="0" xfId="0" applyFont="1" applyAlignment="1">
      <alignment vertical="center" wrapText="1" shrinkToFit="1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3BA6E-0121-4A56-B50A-DBCBB1FF4931}">
  <dimension ref="A1:F28"/>
  <sheetViews>
    <sheetView tabSelected="1" view="pageBreakPreview" zoomScaleNormal="100" zoomScaleSheetLayoutView="100" workbookViewId="0">
      <pane ySplit="3" topLeftCell="A4" activePane="bottomLeft" state="frozen"/>
      <selection pane="bottomLeft" activeCell="I5" sqref="I5"/>
    </sheetView>
  </sheetViews>
  <sheetFormatPr defaultColWidth="9" defaultRowHeight="12.75" x14ac:dyDescent="0.25"/>
  <cols>
    <col min="1" max="1" width="10.59765625" customWidth="1"/>
    <col min="2" max="2" width="26.9296875" customWidth="1"/>
    <col min="3" max="3" width="10.59765625" customWidth="1"/>
    <col min="4" max="4" width="75.19921875" customWidth="1"/>
    <col min="5" max="5" width="23.73046875" customWidth="1"/>
  </cols>
  <sheetData>
    <row r="1" spans="1:6" ht="20.25" customHeight="1" x14ac:dyDescent="0.25">
      <c r="A1" s="25" t="s">
        <v>5</v>
      </c>
      <c r="B1" s="25"/>
      <c r="C1" s="25"/>
      <c r="D1" s="25"/>
      <c r="E1" s="25"/>
      <c r="F1" s="16"/>
    </row>
    <row r="2" spans="1:6" s="8" customFormat="1" ht="19.5" customHeight="1" x14ac:dyDescent="0.25">
      <c r="A2" s="6" t="s">
        <v>6</v>
      </c>
      <c r="B2" s="6"/>
      <c r="C2" s="6"/>
      <c r="D2" s="6"/>
      <c r="E2" s="7"/>
    </row>
    <row r="3" spans="1:6" s="8" customFormat="1" ht="36" x14ac:dyDescent="0.25">
      <c r="A3" s="9" t="s">
        <v>3</v>
      </c>
      <c r="B3" s="10" t="s">
        <v>0</v>
      </c>
      <c r="C3" s="9" t="s">
        <v>2</v>
      </c>
      <c r="D3" s="10" t="s">
        <v>4</v>
      </c>
      <c r="E3" s="9" t="s">
        <v>1</v>
      </c>
    </row>
    <row r="4" spans="1:6" ht="69.849999999999994" customHeight="1" x14ac:dyDescent="0.25">
      <c r="A4" s="11" t="s">
        <v>37</v>
      </c>
      <c r="B4" s="2" t="s">
        <v>38</v>
      </c>
      <c r="C4" s="20">
        <f>850+660</f>
        <v>1510</v>
      </c>
      <c r="D4" s="21" t="s">
        <v>36</v>
      </c>
      <c r="E4" s="19"/>
    </row>
    <row r="5" spans="1:6" ht="76.5" customHeight="1" x14ac:dyDescent="0.25">
      <c r="A5" s="11" t="s">
        <v>39</v>
      </c>
      <c r="B5" s="2" t="s">
        <v>41</v>
      </c>
      <c r="C5" s="5">
        <f>1503.9+376.2</f>
        <v>1880.1000000000001</v>
      </c>
      <c r="D5" s="22" t="s">
        <v>40</v>
      </c>
      <c r="E5" s="12"/>
    </row>
    <row r="6" spans="1:6" ht="110.35" customHeight="1" x14ac:dyDescent="0.25">
      <c r="A6" s="11" t="s">
        <v>42</v>
      </c>
      <c r="B6" s="2" t="s">
        <v>43</v>
      </c>
      <c r="C6" s="5">
        <f>139+2084+2201</f>
        <v>4424</v>
      </c>
      <c r="D6" s="2" t="s">
        <v>44</v>
      </c>
      <c r="E6" s="12"/>
    </row>
    <row r="7" spans="1:6" ht="255.85" customHeight="1" x14ac:dyDescent="0.25">
      <c r="A7" s="11" t="s">
        <v>45</v>
      </c>
      <c r="B7" s="2" t="s">
        <v>46</v>
      </c>
      <c r="C7" s="5">
        <f>162+171.067+5035+486+1875+49.346+561+108.562+1408.045+172.6</f>
        <v>10028.620000000001</v>
      </c>
      <c r="D7" s="2" t="s">
        <v>91</v>
      </c>
      <c r="E7" s="12"/>
    </row>
    <row r="8" spans="1:6" ht="39" customHeight="1" x14ac:dyDescent="0.25">
      <c r="A8" s="1" t="s">
        <v>47</v>
      </c>
      <c r="B8" s="3" t="s">
        <v>48</v>
      </c>
      <c r="C8" s="5">
        <v>2987</v>
      </c>
      <c r="D8" s="2" t="s">
        <v>49</v>
      </c>
      <c r="E8" s="12"/>
    </row>
    <row r="9" spans="1:6" ht="30" customHeight="1" x14ac:dyDescent="0.25">
      <c r="A9" s="1" t="s">
        <v>51</v>
      </c>
      <c r="B9" s="2" t="s">
        <v>52</v>
      </c>
      <c r="C9" s="5">
        <v>137.416</v>
      </c>
      <c r="D9" s="2" t="s">
        <v>55</v>
      </c>
      <c r="E9" s="12"/>
    </row>
    <row r="10" spans="1:6" ht="30" customHeight="1" x14ac:dyDescent="0.25">
      <c r="A10" s="1" t="s">
        <v>53</v>
      </c>
      <c r="B10" s="2" t="s">
        <v>54</v>
      </c>
      <c r="C10" s="5">
        <v>119.2</v>
      </c>
      <c r="D10" s="2" t="s">
        <v>50</v>
      </c>
      <c r="E10" s="12"/>
    </row>
    <row r="11" spans="1:6" ht="55.5" customHeight="1" x14ac:dyDescent="0.25">
      <c r="A11" s="4" t="s">
        <v>56</v>
      </c>
      <c r="B11" s="2" t="s">
        <v>57</v>
      </c>
      <c r="C11" s="5">
        <f>377.3+76.7</f>
        <v>454</v>
      </c>
      <c r="D11" s="23" t="s">
        <v>60</v>
      </c>
      <c r="E11" s="12"/>
    </row>
    <row r="12" spans="1:6" ht="78.75" customHeight="1" x14ac:dyDescent="0.25">
      <c r="A12" s="1" t="s">
        <v>58</v>
      </c>
      <c r="B12" s="2" t="s">
        <v>59</v>
      </c>
      <c r="C12" s="5">
        <v>2130</v>
      </c>
      <c r="D12" s="24" t="s">
        <v>61</v>
      </c>
      <c r="E12" s="12"/>
    </row>
    <row r="13" spans="1:6" ht="30" customHeight="1" x14ac:dyDescent="0.25">
      <c r="A13" s="1" t="s">
        <v>58</v>
      </c>
      <c r="B13" s="2" t="s">
        <v>62</v>
      </c>
      <c r="C13" s="5">
        <f>475.4+631.2</f>
        <v>1106.5999999999999</v>
      </c>
      <c r="D13" s="2" t="s">
        <v>64</v>
      </c>
      <c r="E13" s="12"/>
    </row>
    <row r="14" spans="1:6" ht="92.35" customHeight="1" x14ac:dyDescent="0.25">
      <c r="A14" s="1" t="s">
        <v>58</v>
      </c>
      <c r="B14" s="2" t="s">
        <v>63</v>
      </c>
      <c r="C14" s="5">
        <v>2044</v>
      </c>
      <c r="D14" s="2" t="s">
        <v>65</v>
      </c>
      <c r="E14" s="12"/>
    </row>
    <row r="15" spans="1:6" ht="77.25" customHeight="1" x14ac:dyDescent="0.25">
      <c r="A15" s="1" t="s">
        <v>66</v>
      </c>
      <c r="B15" s="2" t="s">
        <v>67</v>
      </c>
      <c r="C15" s="5">
        <v>2574</v>
      </c>
      <c r="D15" s="2" t="s">
        <v>72</v>
      </c>
      <c r="E15" s="12"/>
    </row>
    <row r="16" spans="1:6" ht="30" customHeight="1" x14ac:dyDescent="0.25">
      <c r="A16" s="1" t="s">
        <v>69</v>
      </c>
      <c r="B16" s="2" t="s">
        <v>70</v>
      </c>
      <c r="C16" s="5">
        <v>283</v>
      </c>
      <c r="D16" s="2" t="s">
        <v>73</v>
      </c>
      <c r="E16" s="12"/>
    </row>
    <row r="17" spans="1:5" ht="102" customHeight="1" x14ac:dyDescent="0.25">
      <c r="A17" s="1" t="s">
        <v>69</v>
      </c>
      <c r="B17" s="2" t="s">
        <v>71</v>
      </c>
      <c r="C17" s="5">
        <f>751.9+415.1</f>
        <v>1167</v>
      </c>
      <c r="D17" s="2" t="s">
        <v>90</v>
      </c>
      <c r="E17" s="12"/>
    </row>
    <row r="18" spans="1:5" ht="30" customHeight="1" x14ac:dyDescent="0.25">
      <c r="A18" s="4" t="s">
        <v>68</v>
      </c>
      <c r="B18" s="2" t="s">
        <v>74</v>
      </c>
      <c r="C18" s="5">
        <v>112.2</v>
      </c>
      <c r="D18" s="23" t="s">
        <v>75</v>
      </c>
      <c r="E18" s="12"/>
    </row>
    <row r="19" spans="1:5" ht="138" customHeight="1" x14ac:dyDescent="0.25">
      <c r="A19" s="1" t="s">
        <v>76</v>
      </c>
      <c r="B19" s="2" t="s">
        <v>77</v>
      </c>
      <c r="C19" s="5">
        <v>675.2</v>
      </c>
      <c r="D19" s="2" t="s">
        <v>78</v>
      </c>
      <c r="E19" s="12"/>
    </row>
    <row r="20" spans="1:5" ht="66" customHeight="1" x14ac:dyDescent="0.25">
      <c r="A20" s="1" t="s">
        <v>42</v>
      </c>
      <c r="B20" s="2" t="s">
        <v>79</v>
      </c>
      <c r="C20" s="5">
        <v>157.6</v>
      </c>
      <c r="D20" s="2" t="s">
        <v>80</v>
      </c>
      <c r="E20" s="12"/>
    </row>
    <row r="21" spans="1:5" ht="64.5" customHeight="1" x14ac:dyDescent="0.25">
      <c r="A21" s="1" t="s">
        <v>58</v>
      </c>
      <c r="B21" s="2" t="s">
        <v>81</v>
      </c>
      <c r="C21" s="5">
        <v>160.80000000000001</v>
      </c>
      <c r="D21" s="2" t="s">
        <v>82</v>
      </c>
      <c r="E21" s="12"/>
    </row>
    <row r="22" spans="1:5" ht="30" customHeight="1" x14ac:dyDescent="0.25">
      <c r="A22" s="1" t="s">
        <v>58</v>
      </c>
      <c r="B22" s="2" t="s">
        <v>83</v>
      </c>
      <c r="C22" s="5">
        <v>32.6</v>
      </c>
      <c r="D22" s="2" t="s">
        <v>84</v>
      </c>
      <c r="E22" s="12"/>
    </row>
    <row r="23" spans="1:5" ht="42.75" customHeight="1" x14ac:dyDescent="0.25">
      <c r="A23" s="1" t="s">
        <v>58</v>
      </c>
      <c r="B23" s="2" t="s">
        <v>85</v>
      </c>
      <c r="C23" s="5">
        <v>143.1</v>
      </c>
      <c r="D23" s="2" t="s">
        <v>86</v>
      </c>
      <c r="E23" s="12"/>
    </row>
    <row r="24" spans="1:5" ht="42.75" customHeight="1" x14ac:dyDescent="0.25">
      <c r="A24" s="4" t="s">
        <v>87</v>
      </c>
      <c r="B24" s="2" t="s">
        <v>88</v>
      </c>
      <c r="C24" s="5">
        <v>30.5</v>
      </c>
      <c r="D24" s="23" t="s">
        <v>89</v>
      </c>
      <c r="E24" s="12"/>
    </row>
    <row r="25" spans="1:5" ht="30" customHeight="1" x14ac:dyDescent="0.25">
      <c r="A25" s="1"/>
      <c r="B25" s="2"/>
      <c r="C25" s="5"/>
      <c r="D25" s="11"/>
      <c r="E25" s="12"/>
    </row>
    <row r="26" spans="1:5" ht="30" customHeight="1" x14ac:dyDescent="0.25">
      <c r="A26" s="1"/>
      <c r="B26" s="2"/>
      <c r="C26" s="5"/>
      <c r="D26" s="11"/>
      <c r="E26" s="12"/>
    </row>
    <row r="27" spans="1:5" ht="13.5" customHeight="1" x14ac:dyDescent="0.25">
      <c r="A27" s="26"/>
      <c r="B27" s="26"/>
      <c r="C27" s="26"/>
      <c r="D27" s="26"/>
      <c r="E27" s="26"/>
    </row>
    <row r="28" spans="1:5" ht="13.5" customHeight="1" x14ac:dyDescent="0.25">
      <c r="A28" s="27"/>
      <c r="B28" s="27"/>
      <c r="C28" s="27"/>
      <c r="D28" s="27"/>
      <c r="E28" s="27"/>
    </row>
  </sheetData>
  <mergeCells count="3">
    <mergeCell ref="A1:E1"/>
    <mergeCell ref="A27:E27"/>
    <mergeCell ref="A28:E28"/>
  </mergeCells>
  <phoneticPr fontId="13"/>
  <printOptions horizontalCentered="1"/>
  <pageMargins left="0.59055118110236227" right="0.59055118110236227" top="0.78740157480314965" bottom="0.59055118110236227" header="0" footer="0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B86A6-A889-4BD7-849A-F512CF851ABD}">
  <dimension ref="A1:F28"/>
  <sheetViews>
    <sheetView view="pageBreakPreview" zoomScaleNormal="100" zoomScaleSheetLayoutView="100" workbookViewId="0">
      <pane ySplit="3" topLeftCell="A4" activePane="bottomLeft" state="frozen"/>
      <selection pane="bottomLeft" activeCell="K15" sqref="K15"/>
    </sheetView>
  </sheetViews>
  <sheetFormatPr defaultColWidth="9" defaultRowHeight="12.75" x14ac:dyDescent="0.25"/>
  <cols>
    <col min="1" max="1" width="10.59765625" customWidth="1"/>
    <col min="2" max="2" width="17.59765625" customWidth="1"/>
    <col min="3" max="3" width="10.59765625" customWidth="1"/>
    <col min="4" max="4" width="25.73046875" customWidth="1"/>
    <col min="5" max="5" width="27.33203125" customWidth="1"/>
  </cols>
  <sheetData>
    <row r="1" spans="1:6" ht="20.25" customHeight="1" x14ac:dyDescent="0.25">
      <c r="A1" s="25" t="s">
        <v>5</v>
      </c>
      <c r="B1" s="25"/>
      <c r="C1" s="25"/>
      <c r="D1" s="25"/>
      <c r="E1" s="25"/>
      <c r="F1" s="16"/>
    </row>
    <row r="2" spans="1:6" s="8" customFormat="1" ht="19.5" customHeight="1" x14ac:dyDescent="0.25">
      <c r="A2" s="6" t="s">
        <v>7</v>
      </c>
      <c r="B2" s="6"/>
      <c r="C2" s="6"/>
      <c r="D2" s="6"/>
      <c r="E2" s="7"/>
    </row>
    <row r="3" spans="1:6" s="8" customFormat="1" ht="36" x14ac:dyDescent="0.25">
      <c r="A3" s="9" t="s">
        <v>3</v>
      </c>
      <c r="B3" s="10" t="s">
        <v>0</v>
      </c>
      <c r="C3" s="9" t="s">
        <v>2</v>
      </c>
      <c r="D3" s="10" t="s">
        <v>4</v>
      </c>
      <c r="E3" s="9" t="s">
        <v>1</v>
      </c>
    </row>
    <row r="4" spans="1:6" ht="52.5" customHeight="1" x14ac:dyDescent="0.25">
      <c r="A4" s="1" t="s">
        <v>8</v>
      </c>
      <c r="B4" s="2" t="s">
        <v>11</v>
      </c>
      <c r="C4" s="5">
        <v>17695</v>
      </c>
      <c r="D4" s="17" t="s">
        <v>12</v>
      </c>
      <c r="E4" s="12"/>
    </row>
    <row r="5" spans="1:6" ht="30" customHeight="1" x14ac:dyDescent="0.25">
      <c r="A5" s="1" t="s">
        <v>9</v>
      </c>
      <c r="B5" s="2" t="s">
        <v>13</v>
      </c>
      <c r="C5" s="5">
        <v>1368</v>
      </c>
      <c r="D5" s="18" t="s">
        <v>14</v>
      </c>
      <c r="E5" s="12"/>
    </row>
    <row r="6" spans="1:6" ht="30" customHeight="1" x14ac:dyDescent="0.25">
      <c r="A6" s="1" t="s">
        <v>10</v>
      </c>
      <c r="B6" s="2" t="s">
        <v>15</v>
      </c>
      <c r="C6" s="5">
        <v>170</v>
      </c>
      <c r="D6" s="17" t="s">
        <v>16</v>
      </c>
      <c r="E6" s="12"/>
    </row>
    <row r="7" spans="1:6" ht="30" customHeight="1" x14ac:dyDescent="0.25">
      <c r="A7" s="1"/>
      <c r="B7" s="2"/>
      <c r="C7" s="5"/>
      <c r="D7" s="11"/>
      <c r="E7" s="12"/>
    </row>
    <row r="8" spans="1:6" ht="30" customHeight="1" x14ac:dyDescent="0.25">
      <c r="A8" s="1"/>
      <c r="B8" s="3"/>
      <c r="C8" s="5"/>
      <c r="D8" s="11"/>
      <c r="E8" s="12"/>
    </row>
    <row r="9" spans="1:6" ht="30" customHeight="1" x14ac:dyDescent="0.25">
      <c r="A9" s="1"/>
      <c r="B9" s="2"/>
      <c r="C9" s="5"/>
      <c r="D9" s="11"/>
      <c r="E9" s="12"/>
    </row>
    <row r="10" spans="1:6" ht="30" customHeight="1" x14ac:dyDescent="0.25">
      <c r="A10" s="1"/>
      <c r="B10" s="2"/>
      <c r="C10" s="5"/>
      <c r="D10" s="11"/>
      <c r="E10" s="12"/>
    </row>
    <row r="11" spans="1:6" ht="30" customHeight="1" x14ac:dyDescent="0.25">
      <c r="A11" s="4"/>
      <c r="B11" s="2"/>
      <c r="C11" s="5"/>
      <c r="D11" s="14"/>
      <c r="E11" s="12"/>
    </row>
    <row r="12" spans="1:6" ht="30" customHeight="1" x14ac:dyDescent="0.25">
      <c r="A12" s="1"/>
      <c r="B12" s="2"/>
      <c r="C12" s="5"/>
      <c r="D12" s="15"/>
      <c r="E12" s="12"/>
    </row>
    <row r="13" spans="1:6" ht="30" customHeight="1" x14ac:dyDescent="0.25">
      <c r="A13" s="1"/>
      <c r="B13" s="2"/>
      <c r="C13" s="5"/>
      <c r="D13" s="11"/>
      <c r="E13" s="12"/>
    </row>
    <row r="14" spans="1:6" ht="30" customHeight="1" x14ac:dyDescent="0.25">
      <c r="A14" s="1"/>
      <c r="B14" s="2"/>
      <c r="C14" s="5"/>
      <c r="D14" s="11"/>
      <c r="E14" s="12"/>
    </row>
    <row r="15" spans="1:6" ht="30" customHeight="1" x14ac:dyDescent="0.25">
      <c r="A15" s="1"/>
      <c r="B15" s="2"/>
      <c r="C15" s="5"/>
      <c r="D15" s="11"/>
      <c r="E15" s="12"/>
    </row>
    <row r="16" spans="1:6" ht="30" customHeight="1" x14ac:dyDescent="0.25">
      <c r="A16" s="1"/>
      <c r="B16" s="2"/>
      <c r="C16" s="5"/>
      <c r="D16" s="11"/>
      <c r="E16" s="12"/>
    </row>
    <row r="17" spans="1:5" ht="30" customHeight="1" x14ac:dyDescent="0.25">
      <c r="A17" s="1"/>
      <c r="B17" s="2"/>
      <c r="C17" s="5"/>
      <c r="D17" s="11"/>
      <c r="E17" s="12"/>
    </row>
    <row r="18" spans="1:5" ht="30" customHeight="1" x14ac:dyDescent="0.25">
      <c r="A18" s="4"/>
      <c r="B18" s="2"/>
      <c r="C18" s="5"/>
      <c r="D18" s="14"/>
      <c r="E18" s="12"/>
    </row>
    <row r="19" spans="1:5" ht="30" customHeight="1" x14ac:dyDescent="0.25">
      <c r="A19" s="1"/>
      <c r="B19" s="2"/>
      <c r="C19" s="5"/>
      <c r="D19" s="11"/>
      <c r="E19" s="12"/>
    </row>
    <row r="20" spans="1:5" ht="30" customHeight="1" x14ac:dyDescent="0.25">
      <c r="A20" s="1"/>
      <c r="B20" s="2"/>
      <c r="C20" s="5"/>
      <c r="D20" s="11"/>
      <c r="E20" s="12"/>
    </row>
    <row r="21" spans="1:5" ht="30" customHeight="1" x14ac:dyDescent="0.25">
      <c r="A21" s="1"/>
      <c r="B21" s="2"/>
      <c r="C21" s="5"/>
      <c r="D21" s="11"/>
      <c r="E21" s="12"/>
    </row>
    <row r="22" spans="1:5" ht="30" customHeight="1" x14ac:dyDescent="0.25">
      <c r="A22" s="1"/>
      <c r="B22" s="2"/>
      <c r="C22" s="5"/>
      <c r="D22" s="11"/>
      <c r="E22" s="12"/>
    </row>
    <row r="23" spans="1:5" ht="42.75" customHeight="1" x14ac:dyDescent="0.25">
      <c r="A23" s="1"/>
      <c r="B23" s="2"/>
      <c r="C23" s="5"/>
      <c r="D23" s="11"/>
      <c r="E23" s="12"/>
    </row>
    <row r="24" spans="1:5" ht="42.75" customHeight="1" x14ac:dyDescent="0.25">
      <c r="A24" s="4"/>
      <c r="B24" s="2"/>
      <c r="C24" s="5"/>
      <c r="D24" s="14"/>
      <c r="E24" s="12"/>
    </row>
    <row r="25" spans="1:5" ht="30" customHeight="1" x14ac:dyDescent="0.25">
      <c r="A25" s="1"/>
      <c r="B25" s="2"/>
      <c r="C25" s="5"/>
      <c r="D25" s="11"/>
      <c r="E25" s="12"/>
    </row>
    <row r="26" spans="1:5" ht="30" customHeight="1" x14ac:dyDescent="0.25">
      <c r="A26" s="1"/>
      <c r="B26" s="2"/>
      <c r="C26" s="5"/>
      <c r="D26" s="11"/>
      <c r="E26" s="12"/>
    </row>
    <row r="27" spans="1:5" ht="13.5" customHeight="1" x14ac:dyDescent="0.25">
      <c r="A27" s="26"/>
      <c r="B27" s="26"/>
      <c r="C27" s="26"/>
      <c r="D27" s="26"/>
      <c r="E27" s="26"/>
    </row>
    <row r="28" spans="1:5" ht="13.5" customHeight="1" x14ac:dyDescent="0.25">
      <c r="A28" s="27"/>
      <c r="B28" s="27"/>
      <c r="C28" s="27"/>
      <c r="D28" s="27"/>
      <c r="E28" s="27"/>
    </row>
  </sheetData>
  <mergeCells count="3">
    <mergeCell ref="A1:E1"/>
    <mergeCell ref="A27:E27"/>
    <mergeCell ref="A28:E28"/>
  </mergeCells>
  <phoneticPr fontId="13"/>
  <printOptions horizontalCentered="1"/>
  <pageMargins left="0.59055118110236227" right="0.59055118110236227" top="0.78740157480314965" bottom="0.59055118110236227" header="0" footer="0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F06C3-E87B-45E7-9215-7B944D0BBF2D}">
  <dimension ref="A1:F28"/>
  <sheetViews>
    <sheetView view="pageBreakPreview" zoomScaleNormal="100" zoomScaleSheetLayoutView="100" workbookViewId="0">
      <pane ySplit="3" topLeftCell="A4" activePane="bottomLeft" state="frozen"/>
      <selection pane="bottomLeft" activeCell="I18" sqref="I18"/>
    </sheetView>
  </sheetViews>
  <sheetFormatPr defaultColWidth="9" defaultRowHeight="12.75" x14ac:dyDescent="0.25"/>
  <cols>
    <col min="1" max="1" width="10.59765625" customWidth="1"/>
    <col min="2" max="2" width="17.59765625" customWidth="1"/>
    <col min="3" max="3" width="10.59765625" customWidth="1"/>
    <col min="4" max="4" width="25.73046875" customWidth="1"/>
    <col min="5" max="5" width="27.33203125" customWidth="1"/>
  </cols>
  <sheetData>
    <row r="1" spans="1:6" ht="20.25" customHeight="1" x14ac:dyDescent="0.25">
      <c r="A1" s="25" t="s">
        <v>5</v>
      </c>
      <c r="B1" s="25"/>
      <c r="C1" s="25"/>
      <c r="D1" s="25"/>
      <c r="E1" s="25"/>
      <c r="F1" s="16"/>
    </row>
    <row r="2" spans="1:6" s="8" customFormat="1" ht="19.5" customHeight="1" x14ac:dyDescent="0.25">
      <c r="A2" s="6" t="s">
        <v>17</v>
      </c>
      <c r="B2" s="6"/>
      <c r="C2" s="6"/>
      <c r="D2" s="6"/>
      <c r="E2" s="7"/>
    </row>
    <row r="3" spans="1:6" s="8" customFormat="1" ht="36" x14ac:dyDescent="0.25">
      <c r="A3" s="9" t="s">
        <v>3</v>
      </c>
      <c r="B3" s="10" t="s">
        <v>0</v>
      </c>
      <c r="C3" s="9" t="s">
        <v>2</v>
      </c>
      <c r="D3" s="10" t="s">
        <v>4</v>
      </c>
      <c r="E3" s="9" t="s">
        <v>1</v>
      </c>
    </row>
    <row r="4" spans="1:6" ht="30" customHeight="1" x14ac:dyDescent="0.25">
      <c r="A4" s="1" t="s">
        <v>18</v>
      </c>
      <c r="B4" s="2" t="s">
        <v>19</v>
      </c>
      <c r="C4" s="5">
        <v>500</v>
      </c>
      <c r="D4" s="2" t="s">
        <v>20</v>
      </c>
      <c r="E4" s="12"/>
    </row>
    <row r="5" spans="1:6" ht="30" customHeight="1" x14ac:dyDescent="0.25">
      <c r="A5" s="1"/>
      <c r="B5" s="2"/>
      <c r="C5" s="5"/>
      <c r="D5" s="13"/>
      <c r="E5" s="12"/>
    </row>
    <row r="6" spans="1:6" ht="30" customHeight="1" x14ac:dyDescent="0.25">
      <c r="A6" s="1"/>
      <c r="B6" s="2"/>
      <c r="C6" s="5"/>
      <c r="D6" s="11"/>
      <c r="E6" s="12"/>
    </row>
    <row r="7" spans="1:6" ht="30" customHeight="1" x14ac:dyDescent="0.25">
      <c r="A7" s="1"/>
      <c r="B7" s="2"/>
      <c r="C7" s="5"/>
      <c r="D7" s="11"/>
      <c r="E7" s="12"/>
    </row>
    <row r="8" spans="1:6" ht="30" customHeight="1" x14ac:dyDescent="0.25">
      <c r="A8" s="1"/>
      <c r="B8" s="3"/>
      <c r="C8" s="5"/>
      <c r="D8" s="11"/>
      <c r="E8" s="12"/>
    </row>
    <row r="9" spans="1:6" ht="30" customHeight="1" x14ac:dyDescent="0.25">
      <c r="A9" s="1"/>
      <c r="B9" s="2"/>
      <c r="C9" s="5"/>
      <c r="D9" s="11"/>
      <c r="E9" s="12"/>
    </row>
    <row r="10" spans="1:6" ht="30" customHeight="1" x14ac:dyDescent="0.25">
      <c r="A10" s="1"/>
      <c r="B10" s="2"/>
      <c r="C10" s="5"/>
      <c r="D10" s="11"/>
      <c r="E10" s="12"/>
    </row>
    <row r="11" spans="1:6" ht="30" customHeight="1" x14ac:dyDescent="0.25">
      <c r="A11" s="4"/>
      <c r="B11" s="2"/>
      <c r="C11" s="5"/>
      <c r="D11" s="14"/>
      <c r="E11" s="12"/>
    </row>
    <row r="12" spans="1:6" ht="30" customHeight="1" x14ac:dyDescent="0.25">
      <c r="A12" s="1"/>
      <c r="B12" s="2"/>
      <c r="C12" s="5"/>
      <c r="D12" s="15"/>
      <c r="E12" s="12"/>
    </row>
    <row r="13" spans="1:6" ht="30" customHeight="1" x14ac:dyDescent="0.25">
      <c r="A13" s="1"/>
      <c r="B13" s="2"/>
      <c r="C13" s="5"/>
      <c r="D13" s="11"/>
      <c r="E13" s="12"/>
    </row>
    <row r="14" spans="1:6" ht="30" customHeight="1" x14ac:dyDescent="0.25">
      <c r="A14" s="1"/>
      <c r="B14" s="2"/>
      <c r="C14" s="5"/>
      <c r="D14" s="11"/>
      <c r="E14" s="12"/>
    </row>
    <row r="15" spans="1:6" ht="30" customHeight="1" x14ac:dyDescent="0.25">
      <c r="A15" s="1"/>
      <c r="B15" s="2"/>
      <c r="C15" s="5"/>
      <c r="D15" s="11"/>
      <c r="E15" s="12"/>
    </row>
    <row r="16" spans="1:6" ht="30" customHeight="1" x14ac:dyDescent="0.25">
      <c r="A16" s="1"/>
      <c r="B16" s="2"/>
      <c r="C16" s="5"/>
      <c r="D16" s="11"/>
      <c r="E16" s="12"/>
    </row>
    <row r="17" spans="1:5" ht="30" customHeight="1" x14ac:dyDescent="0.25">
      <c r="A17" s="1"/>
      <c r="B17" s="2"/>
      <c r="C17" s="5"/>
      <c r="D17" s="11"/>
      <c r="E17" s="12"/>
    </row>
    <row r="18" spans="1:5" ht="30" customHeight="1" x14ac:dyDescent="0.25">
      <c r="A18" s="4"/>
      <c r="B18" s="2"/>
      <c r="C18" s="5"/>
      <c r="D18" s="14"/>
      <c r="E18" s="12"/>
    </row>
    <row r="19" spans="1:5" ht="30" customHeight="1" x14ac:dyDescent="0.25">
      <c r="A19" s="1"/>
      <c r="B19" s="2"/>
      <c r="C19" s="5"/>
      <c r="D19" s="11"/>
      <c r="E19" s="12"/>
    </row>
    <row r="20" spans="1:5" ht="30" customHeight="1" x14ac:dyDescent="0.25">
      <c r="A20" s="1"/>
      <c r="B20" s="2"/>
      <c r="C20" s="5"/>
      <c r="D20" s="11"/>
      <c r="E20" s="12"/>
    </row>
    <row r="21" spans="1:5" ht="30" customHeight="1" x14ac:dyDescent="0.25">
      <c r="A21" s="1"/>
      <c r="B21" s="2"/>
      <c r="C21" s="5"/>
      <c r="D21" s="11"/>
      <c r="E21" s="12"/>
    </row>
    <row r="22" spans="1:5" ht="30" customHeight="1" x14ac:dyDescent="0.25">
      <c r="A22" s="1"/>
      <c r="B22" s="2"/>
      <c r="C22" s="5"/>
      <c r="D22" s="11"/>
      <c r="E22" s="12"/>
    </row>
    <row r="23" spans="1:5" ht="42.75" customHeight="1" x14ac:dyDescent="0.25">
      <c r="A23" s="1"/>
      <c r="B23" s="2"/>
      <c r="C23" s="5"/>
      <c r="D23" s="11"/>
      <c r="E23" s="12"/>
    </row>
    <row r="24" spans="1:5" ht="42.75" customHeight="1" x14ac:dyDescent="0.25">
      <c r="A24" s="4"/>
      <c r="B24" s="2"/>
      <c r="C24" s="5"/>
      <c r="D24" s="14"/>
      <c r="E24" s="12"/>
    </row>
    <row r="25" spans="1:5" ht="30" customHeight="1" x14ac:dyDescent="0.25">
      <c r="A25" s="1"/>
      <c r="B25" s="2"/>
      <c r="C25" s="5"/>
      <c r="D25" s="11"/>
      <c r="E25" s="12"/>
    </row>
    <row r="26" spans="1:5" ht="30" customHeight="1" x14ac:dyDescent="0.25">
      <c r="A26" s="1"/>
      <c r="B26" s="2"/>
      <c r="C26" s="5"/>
      <c r="D26" s="11"/>
      <c r="E26" s="12"/>
    </row>
    <row r="27" spans="1:5" ht="13.5" customHeight="1" x14ac:dyDescent="0.25">
      <c r="A27" s="26"/>
      <c r="B27" s="26"/>
      <c r="C27" s="26"/>
      <c r="D27" s="26"/>
      <c r="E27" s="26"/>
    </row>
    <row r="28" spans="1:5" ht="13.5" customHeight="1" x14ac:dyDescent="0.25">
      <c r="A28" s="27"/>
      <c r="B28" s="27"/>
      <c r="C28" s="27"/>
      <c r="D28" s="27"/>
      <c r="E28" s="27"/>
    </row>
  </sheetData>
  <mergeCells count="3">
    <mergeCell ref="A1:E1"/>
    <mergeCell ref="A27:E27"/>
    <mergeCell ref="A28:E28"/>
  </mergeCells>
  <phoneticPr fontId="13"/>
  <printOptions horizontalCentered="1"/>
  <pageMargins left="0.59055118110236227" right="0.59055118110236227" top="0.78740157480314965" bottom="0.59055118110236227" header="0" footer="0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E0D41-AC4A-46EC-8FEB-234D05E1FB69}">
  <dimension ref="A1:F28"/>
  <sheetViews>
    <sheetView view="pageBreakPreview" zoomScaleNormal="100" zoomScaleSheetLayoutView="100" workbookViewId="0">
      <pane ySplit="3" topLeftCell="A4" activePane="bottomLeft" state="frozen"/>
      <selection pane="bottomLeft" activeCell="G7" sqref="G7"/>
    </sheetView>
  </sheetViews>
  <sheetFormatPr defaultColWidth="9" defaultRowHeight="12.75" x14ac:dyDescent="0.25"/>
  <cols>
    <col min="1" max="1" width="10.59765625" customWidth="1"/>
    <col min="2" max="2" width="17.59765625" customWidth="1"/>
    <col min="3" max="3" width="10.59765625" customWidth="1"/>
    <col min="4" max="4" width="25.73046875" customWidth="1"/>
    <col min="5" max="5" width="27.33203125" customWidth="1"/>
  </cols>
  <sheetData>
    <row r="1" spans="1:6" ht="20.25" customHeight="1" x14ac:dyDescent="0.25">
      <c r="A1" s="25" t="s">
        <v>5</v>
      </c>
      <c r="B1" s="25"/>
      <c r="C1" s="25"/>
      <c r="D1" s="25"/>
      <c r="E1" s="25"/>
      <c r="F1" s="16"/>
    </row>
    <row r="2" spans="1:6" s="8" customFormat="1" ht="19.5" customHeight="1" x14ac:dyDescent="0.25">
      <c r="A2" s="6" t="s">
        <v>21</v>
      </c>
      <c r="B2" s="6"/>
      <c r="C2" s="6"/>
      <c r="D2" s="6"/>
      <c r="E2" s="7"/>
    </row>
    <row r="3" spans="1:6" s="8" customFormat="1" ht="36" x14ac:dyDescent="0.25">
      <c r="A3" s="9" t="s">
        <v>3</v>
      </c>
      <c r="B3" s="10" t="s">
        <v>0</v>
      </c>
      <c r="C3" s="9" t="s">
        <v>2</v>
      </c>
      <c r="D3" s="10" t="s">
        <v>4</v>
      </c>
      <c r="E3" s="9" t="s">
        <v>1</v>
      </c>
    </row>
    <row r="4" spans="1:6" ht="336.85" customHeight="1" x14ac:dyDescent="0.25">
      <c r="A4" s="1" t="s">
        <v>18</v>
      </c>
      <c r="B4" s="2" t="s">
        <v>22</v>
      </c>
      <c r="C4" s="5">
        <v>3857</v>
      </c>
      <c r="D4" s="2" t="s">
        <v>23</v>
      </c>
      <c r="E4" s="12"/>
    </row>
    <row r="5" spans="1:6" ht="122.25" customHeight="1" x14ac:dyDescent="0.25">
      <c r="A5" s="11" t="s">
        <v>24</v>
      </c>
      <c r="B5" s="2" t="s">
        <v>25</v>
      </c>
      <c r="C5" s="5">
        <v>642</v>
      </c>
      <c r="D5" s="18" t="s">
        <v>26</v>
      </c>
      <c r="E5" s="12"/>
    </row>
    <row r="6" spans="1:6" ht="196.5" customHeight="1" x14ac:dyDescent="0.25">
      <c r="A6" s="11" t="s">
        <v>27</v>
      </c>
      <c r="B6" s="2" t="s">
        <v>28</v>
      </c>
      <c r="C6" s="5">
        <v>5340</v>
      </c>
      <c r="D6" s="17" t="s">
        <v>29</v>
      </c>
      <c r="E6" s="12"/>
    </row>
    <row r="7" spans="1:6" ht="101.35" customHeight="1" x14ac:dyDescent="0.25">
      <c r="A7" s="1" t="s">
        <v>10</v>
      </c>
      <c r="B7" s="2" t="s">
        <v>30</v>
      </c>
      <c r="C7" s="5">
        <v>386</v>
      </c>
      <c r="D7" s="17" t="s">
        <v>31</v>
      </c>
      <c r="E7" s="12"/>
    </row>
    <row r="8" spans="1:6" ht="30" customHeight="1" x14ac:dyDescent="0.25">
      <c r="A8" s="1"/>
      <c r="B8" s="3"/>
      <c r="C8" s="5"/>
      <c r="D8" s="11"/>
      <c r="E8" s="12"/>
    </row>
    <row r="9" spans="1:6" ht="30" customHeight="1" x14ac:dyDescent="0.25">
      <c r="A9" s="1"/>
      <c r="B9" s="2"/>
      <c r="C9" s="5"/>
      <c r="D9" s="11"/>
      <c r="E9" s="12"/>
    </row>
    <row r="10" spans="1:6" ht="30" customHeight="1" x14ac:dyDescent="0.25">
      <c r="A10" s="1"/>
      <c r="B10" s="2"/>
      <c r="C10" s="5"/>
      <c r="D10" s="11"/>
      <c r="E10" s="12"/>
    </row>
    <row r="11" spans="1:6" ht="30" customHeight="1" x14ac:dyDescent="0.25">
      <c r="A11" s="4"/>
      <c r="B11" s="2"/>
      <c r="C11" s="5"/>
      <c r="D11" s="14"/>
      <c r="E11" s="12"/>
    </row>
    <row r="12" spans="1:6" ht="30" customHeight="1" x14ac:dyDescent="0.25">
      <c r="A12" s="1"/>
      <c r="B12" s="2"/>
      <c r="C12" s="5"/>
      <c r="D12" s="15"/>
      <c r="E12" s="12"/>
    </row>
    <row r="13" spans="1:6" ht="30" customHeight="1" x14ac:dyDescent="0.25">
      <c r="A13" s="1"/>
      <c r="B13" s="2"/>
      <c r="C13" s="5"/>
      <c r="D13" s="11"/>
      <c r="E13" s="12"/>
    </row>
    <row r="14" spans="1:6" ht="30" customHeight="1" x14ac:dyDescent="0.25">
      <c r="A14" s="1"/>
      <c r="B14" s="2"/>
      <c r="C14" s="5"/>
      <c r="D14" s="11"/>
      <c r="E14" s="12"/>
    </row>
    <row r="15" spans="1:6" ht="30" customHeight="1" x14ac:dyDescent="0.25">
      <c r="A15" s="1"/>
      <c r="B15" s="2"/>
      <c r="C15" s="5"/>
      <c r="D15" s="11"/>
      <c r="E15" s="12"/>
    </row>
    <row r="16" spans="1:6" ht="30" customHeight="1" x14ac:dyDescent="0.25">
      <c r="A16" s="1"/>
      <c r="B16" s="2"/>
      <c r="C16" s="5"/>
      <c r="D16" s="11"/>
      <c r="E16" s="12"/>
    </row>
    <row r="17" spans="1:5" ht="30" customHeight="1" x14ac:dyDescent="0.25">
      <c r="A17" s="1"/>
      <c r="B17" s="2"/>
      <c r="C17" s="5"/>
      <c r="D17" s="11"/>
      <c r="E17" s="12"/>
    </row>
    <row r="18" spans="1:5" ht="30" customHeight="1" x14ac:dyDescent="0.25">
      <c r="A18" s="4"/>
      <c r="B18" s="2"/>
      <c r="C18" s="5"/>
      <c r="D18" s="14"/>
      <c r="E18" s="12"/>
    </row>
    <row r="19" spans="1:5" ht="30" customHeight="1" x14ac:dyDescent="0.25">
      <c r="A19" s="1"/>
      <c r="B19" s="2"/>
      <c r="C19" s="5"/>
      <c r="D19" s="11"/>
      <c r="E19" s="12"/>
    </row>
    <row r="20" spans="1:5" ht="30" customHeight="1" x14ac:dyDescent="0.25">
      <c r="A20" s="1"/>
      <c r="B20" s="2"/>
      <c r="C20" s="5"/>
      <c r="D20" s="11"/>
      <c r="E20" s="12"/>
    </row>
    <row r="21" spans="1:5" ht="30" customHeight="1" x14ac:dyDescent="0.25">
      <c r="A21" s="1"/>
      <c r="B21" s="2"/>
      <c r="C21" s="5"/>
      <c r="D21" s="11"/>
      <c r="E21" s="12"/>
    </row>
    <row r="22" spans="1:5" ht="30" customHeight="1" x14ac:dyDescent="0.25">
      <c r="A22" s="1"/>
      <c r="B22" s="2"/>
      <c r="C22" s="5"/>
      <c r="D22" s="11"/>
      <c r="E22" s="12"/>
    </row>
    <row r="23" spans="1:5" ht="42.75" customHeight="1" x14ac:dyDescent="0.25">
      <c r="A23" s="1"/>
      <c r="B23" s="2"/>
      <c r="C23" s="5"/>
      <c r="D23" s="11"/>
      <c r="E23" s="12"/>
    </row>
    <row r="24" spans="1:5" ht="42.75" customHeight="1" x14ac:dyDescent="0.25">
      <c r="A24" s="4"/>
      <c r="B24" s="2"/>
      <c r="C24" s="5"/>
      <c r="D24" s="14"/>
      <c r="E24" s="12"/>
    </row>
    <row r="25" spans="1:5" ht="30" customHeight="1" x14ac:dyDescent="0.25">
      <c r="A25" s="1"/>
      <c r="B25" s="2"/>
      <c r="C25" s="5"/>
      <c r="D25" s="11"/>
      <c r="E25" s="12"/>
    </row>
    <row r="26" spans="1:5" ht="30" customHeight="1" x14ac:dyDescent="0.25">
      <c r="A26" s="1"/>
      <c r="B26" s="2"/>
      <c r="C26" s="5"/>
      <c r="D26" s="11"/>
      <c r="E26" s="12"/>
    </row>
    <row r="27" spans="1:5" ht="13.5" customHeight="1" x14ac:dyDescent="0.25">
      <c r="A27" s="26"/>
      <c r="B27" s="26"/>
      <c r="C27" s="26"/>
      <c r="D27" s="26"/>
      <c r="E27" s="26"/>
    </row>
    <row r="28" spans="1:5" ht="13.5" customHeight="1" x14ac:dyDescent="0.25">
      <c r="A28" s="27"/>
      <c r="B28" s="27"/>
      <c r="C28" s="27"/>
      <c r="D28" s="27"/>
      <c r="E28" s="27"/>
    </row>
  </sheetData>
  <mergeCells count="3">
    <mergeCell ref="A1:E1"/>
    <mergeCell ref="A27:E27"/>
    <mergeCell ref="A28:E28"/>
  </mergeCells>
  <phoneticPr fontId="13"/>
  <printOptions horizontalCentered="1"/>
  <pageMargins left="0.59055118110236227" right="0.59055118110236227" top="0.78740157480314965" bottom="0.59055118110236227" header="0" footer="0"/>
  <pageSetup paperSize="9"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view="pageBreakPreview" zoomScaleNormal="100" zoomScaleSheetLayoutView="100" workbookViewId="0">
      <pane ySplit="3" topLeftCell="A4" activePane="bottomLeft" state="frozen"/>
      <selection pane="bottomLeft" activeCell="I11" sqref="I11"/>
    </sheetView>
  </sheetViews>
  <sheetFormatPr defaultColWidth="9" defaultRowHeight="12.75" x14ac:dyDescent="0.25"/>
  <cols>
    <col min="1" max="1" width="10.59765625" customWidth="1"/>
    <col min="2" max="2" width="17.59765625" customWidth="1"/>
    <col min="3" max="3" width="10.59765625" customWidth="1"/>
    <col min="4" max="4" width="25.73046875" customWidth="1"/>
    <col min="5" max="5" width="27.33203125" customWidth="1"/>
  </cols>
  <sheetData>
    <row r="1" spans="1:6" ht="20.25" customHeight="1" x14ac:dyDescent="0.25">
      <c r="A1" s="25" t="s">
        <v>5</v>
      </c>
      <c r="B1" s="25"/>
      <c r="C1" s="25"/>
      <c r="D1" s="25"/>
      <c r="E1" s="25"/>
      <c r="F1" s="16"/>
    </row>
    <row r="2" spans="1:6" s="8" customFormat="1" ht="19.5" customHeight="1" x14ac:dyDescent="0.25">
      <c r="A2" s="6" t="s">
        <v>35</v>
      </c>
      <c r="B2" s="6"/>
      <c r="C2" s="6"/>
      <c r="D2" s="6"/>
      <c r="E2" s="7"/>
    </row>
    <row r="3" spans="1:6" s="8" customFormat="1" ht="36" x14ac:dyDescent="0.25">
      <c r="A3" s="9" t="s">
        <v>3</v>
      </c>
      <c r="B3" s="10" t="s">
        <v>0</v>
      </c>
      <c r="C3" s="9" t="s">
        <v>2</v>
      </c>
      <c r="D3" s="10" t="s">
        <v>4</v>
      </c>
      <c r="E3" s="9" t="s">
        <v>1</v>
      </c>
    </row>
    <row r="4" spans="1:6" ht="30" customHeight="1" x14ac:dyDescent="0.25">
      <c r="A4" s="11" t="s">
        <v>32</v>
      </c>
      <c r="B4" s="2" t="s">
        <v>33</v>
      </c>
      <c r="C4" s="5">
        <v>691.5</v>
      </c>
      <c r="D4" s="2" t="s">
        <v>34</v>
      </c>
      <c r="E4" s="12"/>
    </row>
    <row r="5" spans="1:6" ht="30" customHeight="1" x14ac:dyDescent="0.25">
      <c r="A5" s="1"/>
      <c r="B5" s="2"/>
      <c r="C5" s="5"/>
      <c r="D5" s="13"/>
      <c r="E5" s="12"/>
    </row>
    <row r="6" spans="1:6" ht="30" customHeight="1" x14ac:dyDescent="0.25">
      <c r="A6" s="1"/>
      <c r="B6" s="2"/>
      <c r="C6" s="5"/>
      <c r="D6" s="11"/>
      <c r="E6" s="12"/>
    </row>
    <row r="7" spans="1:6" ht="30" customHeight="1" x14ac:dyDescent="0.25">
      <c r="A7" s="1"/>
      <c r="B7" s="2"/>
      <c r="C7" s="5"/>
      <c r="D7" s="11"/>
      <c r="E7" s="12"/>
    </row>
    <row r="8" spans="1:6" ht="30" customHeight="1" x14ac:dyDescent="0.25">
      <c r="A8" s="1"/>
      <c r="B8" s="3"/>
      <c r="C8" s="5"/>
      <c r="D8" s="11"/>
      <c r="E8" s="12"/>
    </row>
    <row r="9" spans="1:6" ht="30" customHeight="1" x14ac:dyDescent="0.25">
      <c r="A9" s="1"/>
      <c r="B9" s="2"/>
      <c r="C9" s="5"/>
      <c r="D9" s="11"/>
      <c r="E9" s="12"/>
    </row>
    <row r="10" spans="1:6" ht="30" customHeight="1" x14ac:dyDescent="0.25">
      <c r="A10" s="1"/>
      <c r="B10" s="2"/>
      <c r="C10" s="5"/>
      <c r="D10" s="11"/>
      <c r="E10" s="12"/>
    </row>
    <row r="11" spans="1:6" ht="30" customHeight="1" x14ac:dyDescent="0.25">
      <c r="A11" s="4"/>
      <c r="B11" s="2"/>
      <c r="C11" s="5"/>
      <c r="D11" s="14"/>
      <c r="E11" s="12"/>
    </row>
    <row r="12" spans="1:6" ht="30" customHeight="1" x14ac:dyDescent="0.25">
      <c r="A12" s="1"/>
      <c r="B12" s="2"/>
      <c r="C12" s="5"/>
      <c r="D12" s="15"/>
      <c r="E12" s="12"/>
    </row>
    <row r="13" spans="1:6" ht="30" customHeight="1" x14ac:dyDescent="0.25">
      <c r="A13" s="1"/>
      <c r="B13" s="2"/>
      <c r="C13" s="5"/>
      <c r="D13" s="11"/>
      <c r="E13" s="12"/>
    </row>
    <row r="14" spans="1:6" ht="30" customHeight="1" x14ac:dyDescent="0.25">
      <c r="A14" s="1"/>
      <c r="B14" s="2"/>
      <c r="C14" s="5"/>
      <c r="D14" s="11"/>
      <c r="E14" s="12"/>
    </row>
    <row r="15" spans="1:6" ht="30" customHeight="1" x14ac:dyDescent="0.25">
      <c r="A15" s="1"/>
      <c r="B15" s="2"/>
      <c r="C15" s="5"/>
      <c r="D15" s="11"/>
      <c r="E15" s="12"/>
    </row>
    <row r="16" spans="1:6" ht="30" customHeight="1" x14ac:dyDescent="0.25">
      <c r="A16" s="1"/>
      <c r="B16" s="2"/>
      <c r="C16" s="5"/>
      <c r="D16" s="11"/>
      <c r="E16" s="12"/>
    </row>
    <row r="17" spans="1:5" ht="30" customHeight="1" x14ac:dyDescent="0.25">
      <c r="A17" s="1"/>
      <c r="B17" s="2"/>
      <c r="C17" s="5"/>
      <c r="D17" s="11"/>
      <c r="E17" s="12"/>
    </row>
    <row r="18" spans="1:5" ht="30" customHeight="1" x14ac:dyDescent="0.25">
      <c r="A18" s="4"/>
      <c r="B18" s="2"/>
      <c r="C18" s="5"/>
      <c r="D18" s="14"/>
      <c r="E18" s="12"/>
    </row>
    <row r="19" spans="1:5" ht="30" customHeight="1" x14ac:dyDescent="0.25">
      <c r="A19" s="1"/>
      <c r="B19" s="2"/>
      <c r="C19" s="5"/>
      <c r="D19" s="11"/>
      <c r="E19" s="12"/>
    </row>
    <row r="20" spans="1:5" ht="30" customHeight="1" x14ac:dyDescent="0.25">
      <c r="A20" s="1"/>
      <c r="B20" s="2"/>
      <c r="C20" s="5"/>
      <c r="D20" s="11"/>
      <c r="E20" s="12"/>
    </row>
    <row r="21" spans="1:5" ht="30" customHeight="1" x14ac:dyDescent="0.25">
      <c r="A21" s="1"/>
      <c r="B21" s="2"/>
      <c r="C21" s="5"/>
      <c r="D21" s="11"/>
      <c r="E21" s="12"/>
    </row>
    <row r="22" spans="1:5" ht="30" customHeight="1" x14ac:dyDescent="0.25">
      <c r="A22" s="1"/>
      <c r="B22" s="2"/>
      <c r="C22" s="5"/>
      <c r="D22" s="11"/>
      <c r="E22" s="12"/>
    </row>
    <row r="23" spans="1:5" ht="42.75" customHeight="1" x14ac:dyDescent="0.25">
      <c r="A23" s="1"/>
      <c r="B23" s="2"/>
      <c r="C23" s="5"/>
      <c r="D23" s="11"/>
      <c r="E23" s="12"/>
    </row>
    <row r="24" spans="1:5" ht="42.75" customHeight="1" x14ac:dyDescent="0.25">
      <c r="A24" s="4"/>
      <c r="B24" s="2"/>
      <c r="C24" s="5"/>
      <c r="D24" s="14"/>
      <c r="E24" s="12"/>
    </row>
    <row r="25" spans="1:5" ht="30" customHeight="1" x14ac:dyDescent="0.25">
      <c r="A25" s="1"/>
      <c r="B25" s="2"/>
      <c r="C25" s="5"/>
      <c r="D25" s="11"/>
      <c r="E25" s="12"/>
    </row>
    <row r="26" spans="1:5" ht="30" customHeight="1" x14ac:dyDescent="0.25">
      <c r="A26" s="1"/>
      <c r="B26" s="2"/>
      <c r="C26" s="5"/>
      <c r="D26" s="11"/>
      <c r="E26" s="12"/>
    </row>
    <row r="27" spans="1:5" ht="13.5" customHeight="1" x14ac:dyDescent="0.25">
      <c r="A27" s="26"/>
      <c r="B27" s="26"/>
      <c r="C27" s="26"/>
      <c r="D27" s="26"/>
      <c r="E27" s="26"/>
    </row>
    <row r="28" spans="1:5" ht="13.5" customHeight="1" x14ac:dyDescent="0.25">
      <c r="A28" s="27"/>
      <c r="B28" s="27"/>
      <c r="C28" s="27"/>
      <c r="D28" s="27"/>
      <c r="E28" s="27"/>
    </row>
  </sheetData>
  <mergeCells count="3">
    <mergeCell ref="A27:E27"/>
    <mergeCell ref="A28:E28"/>
    <mergeCell ref="A1:E1"/>
  </mergeCells>
  <phoneticPr fontId="1"/>
  <printOptions horizontalCentered="1"/>
  <pageMargins left="0.59055118110236227" right="0.59055118110236227" top="0.78740157480314965" bottom="0.59055118110236227" header="0" footer="0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河川事業</vt:lpstr>
      <vt:lpstr>ダム事業</vt:lpstr>
      <vt:lpstr>海岸事業</vt:lpstr>
      <vt:lpstr>砂防事業</vt:lpstr>
      <vt:lpstr>地すべり対策事業</vt:lpstr>
      <vt:lpstr>ダム事業!Print_Area</vt:lpstr>
      <vt:lpstr>河川事業!Print_Area</vt:lpstr>
      <vt:lpstr>海岸事業!Print_Area</vt:lpstr>
      <vt:lpstr>砂防事業!Print_Area</vt:lpstr>
      <vt:lpstr>地すべり対策事業!Print_Area</vt:lpstr>
      <vt:lpstr>ダム事業!Print_Titles</vt:lpstr>
      <vt:lpstr>河川事業!Print_Titles</vt:lpstr>
      <vt:lpstr>海岸事業!Print_Titles</vt:lpstr>
      <vt:lpstr>砂防事業!Print_Titles</vt:lpstr>
      <vt:lpstr>地すべり対策事業!Print_Titles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笠井 杏奈</cp:lastModifiedBy>
  <cp:lastPrinted>2022-03-14T02:32:15Z</cp:lastPrinted>
  <dcterms:created xsi:type="dcterms:W3CDTF">2010-02-15T10:20:33Z</dcterms:created>
  <dcterms:modified xsi:type="dcterms:W3CDTF">2024-04-30T02:36:18Z</dcterms:modified>
</cp:coreProperties>
</file>