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5年度\企画課\企画課共有\企画第一係（共有）\■令和７年度\02公共事業の情報開示\03_HP掲載（プロパティ削除!）\"/>
    </mc:Choice>
  </mc:AlternateContent>
  <xr:revisionPtr revIDLastSave="0" documentId="13_ncr:1_{EC12DEE0-2ADB-4EE5-88C4-A97CF7874FB6}" xr6:coauthVersionLast="47" xr6:coauthVersionMax="47" xr10:uidLastSave="{00000000-0000-0000-0000-000000000000}"/>
  <bookViews>
    <workbookView xWindow="43102" yWindow="-98" windowWidth="38596" windowHeight="21075" xr2:uid="{00000000-000D-0000-FFFF-FFFF00000000}"/>
  </bookViews>
  <sheets>
    <sheet name="河川事業" sheetId="3" r:id="rId1"/>
    <sheet name="ダム事業" sheetId="5" r:id="rId2"/>
    <sheet name="海岸事業" sheetId="6" r:id="rId3"/>
    <sheet name="砂防事業" sheetId="7" r:id="rId4"/>
    <sheet name="地すべり対策事業" sheetId="8" r:id="rId5"/>
  </sheets>
  <definedNames>
    <definedName name="_xlnm._FilterDatabase" localSheetId="1" hidden="1">ダム事業!$A$26:$E$26</definedName>
    <definedName name="_xlnm._FilterDatabase" localSheetId="0" hidden="1">河川事業!$A$26:$E$26</definedName>
    <definedName name="_xlnm._FilterDatabase" localSheetId="2" hidden="1">海岸事業!$A$26:$E$26</definedName>
    <definedName name="_xlnm._FilterDatabase" localSheetId="3" hidden="1">砂防事業!$A$26:$E$26</definedName>
    <definedName name="_xlnm._FilterDatabase" localSheetId="4" hidden="1">地すべり対策事業!$A$26:$E$26</definedName>
    <definedName name="_xlnm.Print_Area" localSheetId="1">ダム事業!$A$1:$E$28</definedName>
    <definedName name="_xlnm.Print_Area" localSheetId="0">河川事業!$A$1:$E$24</definedName>
    <definedName name="_xlnm.Print_Area" localSheetId="2">海岸事業!$A$1:$E$28</definedName>
    <definedName name="_xlnm.Print_Area" localSheetId="3">砂防事業!$A$1:$E$6</definedName>
    <definedName name="_xlnm.Print_Area" localSheetId="4">地すべり対策事業!$A$1:$E$28</definedName>
    <definedName name="_xlnm.Print_Titles" localSheetId="1">ダム事業!$1:$3</definedName>
    <definedName name="_xlnm.Print_Titles" localSheetId="0">河川事業!$1:$3</definedName>
    <definedName name="_xlnm.Print_Titles" localSheetId="2">海岸事業!$1:$3</definedName>
    <definedName name="_xlnm.Print_Titles" localSheetId="3">砂防事業!$1:$3</definedName>
    <definedName name="_xlnm.Print_Titles" localSheetId="4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5" i="3"/>
  <c r="C20" i="3"/>
  <c r="C24" i="3"/>
  <c r="C13" i="3"/>
</calcChain>
</file>

<file path=xl/sharedStrings.xml><?xml version="1.0" encoding="utf-8"?>
<sst xmlns="http://schemas.openxmlformats.org/spreadsheetml/2006/main" count="122" uniqueCount="90">
  <si>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</si>
  <si>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</si>
  <si>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</si>
  <si>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事業内容</t>
    <rPh sb="0" eb="2">
      <t>ジギョウ</t>
    </rPh>
    <rPh sb="2" eb="4">
      <t>ナイヨウ</t>
    </rPh>
    <phoneticPr fontId="1"/>
  </si>
  <si>
    <t>令和7年度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</si>
  <si>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和歌山県
三重県</t>
    <rPh sb="0" eb="4">
      <t>ワカヤマケン</t>
    </rPh>
    <rPh sb="5" eb="8">
      <t>ミエケン</t>
    </rPh>
    <phoneticPr fontId="10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</si>
  <si>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0"/>
  </si>
  <si>
    <t>和歌山県
奈良県</t>
    <rPh sb="0" eb="4">
      <t>ワカヤマケン</t>
    </rPh>
    <rPh sb="5" eb="8">
      <t>ナラケン</t>
    </rPh>
    <phoneticPr fontId="10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</si>
  <si>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0"/>
  </si>
  <si>
    <t>大阪府
奈良県</t>
    <rPh sb="0" eb="3">
      <t>オオサカフ</t>
    </rPh>
    <rPh sb="4" eb="7">
      <t>ナラケン</t>
    </rPh>
    <phoneticPr fontId="10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</si>
  <si>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0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</si>
  <si>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0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</si>
  <si>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0"/>
  </si>
  <si>
    <t>大阪府</t>
    <rPh sb="0" eb="3">
      <t>オオサカフ</t>
    </rPh>
    <phoneticPr fontId="10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</si>
  <si>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0"/>
  </si>
  <si>
    <t>滋賀県</t>
    <rPh sb="0" eb="3">
      <t>シガケン</t>
    </rPh>
    <phoneticPr fontId="10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</si>
  <si>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0"/>
  </si>
  <si>
    <t>三重県</t>
    <rPh sb="0" eb="3">
      <t>ミエケン</t>
    </rPh>
    <phoneticPr fontId="10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</si>
  <si>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0"/>
  </si>
  <si>
    <t>大阪府
兵庫県</t>
    <rPh sb="0" eb="3">
      <t>オオサカフ</t>
    </rPh>
    <rPh sb="4" eb="7">
      <t>ヒョウゴケン</t>
    </rPh>
    <phoneticPr fontId="10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</si>
  <si>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0"/>
  </si>
  <si>
    <t>兵庫県</t>
    <rPh sb="0" eb="3">
      <t>ヒョウゴケン</t>
    </rPh>
    <phoneticPr fontId="10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</si>
  <si>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0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</si>
  <si>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0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</si>
  <si>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0"/>
  </si>
  <si>
    <t>京都府</t>
    <rPh sb="0" eb="3">
      <t>キョウトフ</t>
    </rPh>
    <phoneticPr fontId="11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</si>
  <si>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1"/>
  </si>
  <si>
    <t>福井県</t>
    <rPh sb="0" eb="3">
      <t>フクイケン</t>
    </rPh>
    <phoneticPr fontId="11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</si>
  <si>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1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</si>
  <si>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1"/>
  </si>
  <si>
    <t>福井県</t>
    <rPh sb="0" eb="3">
      <t>フクイケン</t>
    </rPh>
    <phoneticPr fontId="10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</si>
  <si>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0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</si>
  <si>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10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</si>
  <si>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0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</si>
  <si>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</si>
  <si>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</si>
  <si>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</si>
  <si>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</si>
  <si>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</si>
  <si>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</si>
  <si>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</si>
  <si>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福井県</t>
    <rPh sb="0" eb="3">
      <t>フクイケン</t>
    </rPh>
    <phoneticPr fontId="12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</si>
  <si>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</si>
  <si>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滋賀県</t>
    <rPh sb="0" eb="3">
      <t>シガケン</t>
    </rPh>
    <phoneticPr fontId="9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</si>
  <si>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</si>
  <si>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</si>
  <si>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</si>
  <si>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実　　　施
都道府県名</t>
    <phoneticPr fontId="1"/>
  </si>
  <si>
    <t>【海岸事業】</t>
    <rPh sb="1" eb="3">
      <t>カイガン</t>
    </rPh>
    <rPh sb="3" eb="5">
      <t>ジギョウ</t>
    </rPh>
    <phoneticPr fontId="1"/>
  </si>
  <si>
    <t>兵庫県</t>
    <rPh sb="0" eb="3">
      <t>ヒョウゴケン</t>
    </rPh>
    <phoneticPr fontId="1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</si>
  <si>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</si>
  <si>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</si>
  <si>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2">
      <t>キヅ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</si>
  <si>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奈良県
和歌山県</t>
    <rPh sb="0" eb="3">
      <t>ナラケン</t>
    </rPh>
    <rPh sb="4" eb="8">
      <t>ワカヤマケン</t>
    </rPh>
    <phoneticPr fontId="1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</si>
  <si>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</si>
  <si>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</si>
  <si>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大阪府
奈良県</t>
    <rPh sb="0" eb="3">
      <t>オオサカフ</t>
    </rPh>
    <rPh sb="4" eb="7">
      <t>ナラケン</t>
    </rPh>
    <phoneticPr fontId="1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</si>
  <si>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</si>
  <si>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</si>
  <si>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東播海岸直轄海岸保全施設整備事業</t>
    <phoneticPr fontId="1"/>
  </si>
  <si>
    <t>北川小浜市域改修事業（西津地区）：築堤　L=42ｍ　等</t>
    <phoneticPr fontId="1"/>
  </si>
  <si>
    <t>日野川水防災・湿地創出事業（朝宮地区）：河道掘削　　V=13千ｍ3
九頭竜川・日野川フェニックス堤防整備事業（片粕地区）：築堤　L=68ｍ
九頭竜川・日野川フェニックス堤防整備事業（定広地区）：築堤　L=30ｍ
九頭竜川・日野川フェニックス堤防整備事業（天池地区）：築堤　L=148ｍ
日野川水防災・湿地創出事業（久喜津地区）：河道掘削　V=12千ｍ3　等</t>
    <phoneticPr fontId="1"/>
  </si>
  <si>
    <t>自然再生（坂井市布施田右岸地区）：水際環境保全・再生　A=0.55ha　等</t>
    <phoneticPr fontId="1"/>
  </si>
  <si>
    <t>本体工事、用地補償、付替道路工事、導水トンネル工事、分水施設関連工事　等</t>
    <phoneticPr fontId="12"/>
  </si>
  <si>
    <t>事業計画検討　等</t>
    <phoneticPr fontId="12"/>
  </si>
  <si>
    <t>やすMIZBE・しが高専空間形成事業（市三宅地区）：MIZBEステーション整備　1式　等</t>
    <phoneticPr fontId="1"/>
  </si>
  <si>
    <t>付替道路工事、工事用道路工事、ダム本体関連調査・設計　等</t>
    <phoneticPr fontId="12"/>
  </si>
  <si>
    <t>由良･石浦地区堤防整備事業：築堤　L=80m、樋門新設 N＝2基（令和8年度完成予定）
由良川下流部（舞鶴市域）河道掘削事業（志高地区）：河道掘削　V=5千ｍ3
高畑地区堤防整備事業：築堤　Ｌ＝90ｍ、樋門新設　N＝2基
由良川中流部（福知山市域）河道掘削事業（興・観音寺地区）：河道掘削　　V=15千m3
由良川綾部市域改修事業（高津町地区）：用地取得　A=3.5ha
並松地区堤防整備事業：築堤　Ｌ＝20ｍ　等</t>
    <rPh sb="206" eb="207">
      <t>ナド</t>
    </rPh>
    <phoneticPr fontId="1"/>
  </si>
  <si>
    <t>阪神なんば線淀川橋梁架替事業（大和田地区～伝法地区）：橋梁架替（橋梁上部工、橋梁下部工）　1式　等</t>
    <phoneticPr fontId="1"/>
  </si>
  <si>
    <t>上野遊水地事業（三田地区）：橋梁延伸（仮橋上部工）　Ｎ＝1橋、
橋梁添架物移設　1式（令和9年度完成予定）　等</t>
    <phoneticPr fontId="1"/>
  </si>
  <si>
    <t>島の内水害に強いプロジェクト事業（利倉西地区）：堤防拡幅　Ｌ＝10ｍ
猪名川島の内河道掘削事業（戸ノ内地区）：河道掘削　Ｖ＝12千m3
島の内水害に強いプロジェクト事業（東園田地区）：堤防拡幅　Ｌ＝60ｍ　等</t>
    <phoneticPr fontId="1"/>
  </si>
  <si>
    <t>滝野地区緊急治水対策事業：河道掘削　V=27千m3、築堤　L=650m、用地取得　Ａ＝0.06ｈａ（令和7年度完成予定）
高砂・尾上地区河道掘削他事業：河道掘削　V＝20千m3
大門地区治水対策事業（復井町・大門地区）：築堤　L＝150m、橋梁架替　N＝１基 　等</t>
    <phoneticPr fontId="1"/>
  </si>
  <si>
    <t>自然再生（たつの市新宮町曽我井地区）：丸石河原再生　A=0.3ha　等</t>
    <phoneticPr fontId="1"/>
  </si>
  <si>
    <t>自然再生（豊岡市中郷地区）：流出樋門　N=1基　等</t>
    <phoneticPr fontId="1"/>
  </si>
  <si>
    <t>栗栖川まちづくり連携治水対策プロジェクト（新宮・芝田地区）：用地取得　A=0.11ha
栗栖川まちづくり連携治水対策プロジェクト（新宮・芝田地区）：築堤　L=200m、用地取得　A=0.75ha　等</t>
    <phoneticPr fontId="1"/>
  </si>
  <si>
    <t>中郷遊水地整備事業：樋門新設　　N=1基、
鶴岡日置地区浸水対策事業：樋門新設　Ｎ＝1基、地盤改良　Ｎ＝1式、乗越道路　Ｎ＝1式、用地取得　Ａ＝0.8ha
ひのそ他地区無堤対策事業：特殊堤　L=30m
中郷遊水地整備事業：遊水地掘削　Ｖ＝58千ｍ3、囲繞堤盛土　L＝290ｍ　等</t>
    <phoneticPr fontId="1"/>
  </si>
  <si>
    <t>紀の川二見地区堤防整備事業：築堤　L＝70ｍ
紀の川藤崎狭窄部対策事業：河道掘削　V=14千m3、右岸拡幅V=3千m3、用地取得　A=0.2ha　等</t>
    <phoneticPr fontId="1"/>
  </si>
  <si>
    <t>大和川立野・藤井地区河道掘削事業：河道掘削　 V=10千ｍ3　（令和9年度完成予定）
大和川窪田遊水地整備事業：樋門新設　N=1基、樋門付属設備（機械・電気）　1式、用地取得　A=0.03ha　（令和9年度完成予定）
大和川三代川遊水地整備事業：用地取得　A=2.7ha
大和川国分市場・青谷地区河道掘削事業（国分市場地区）：堤防天端舗装　L＝400ｍ
大和川高規格堤防整備事業（阪神高速大和川線地区）：盛土　V=13千ｍ３、宅地整備　1式、補償　1式　等</t>
    <phoneticPr fontId="1"/>
  </si>
  <si>
    <t>深谷砂防堰堤改築、青山第三砂防堰堤
（令和7年度完成予定）
河原谷砂防堰堤改築、女夫岩砂防堰堤
（令和8年度完成予定）
鵯越筋砂防堰堤改築、七曲谷第二砂防堰堤改築、禅昌寺第三砂防堰堤、奥平見第三砂防堰堤、奥山森砂防堰堤
（令和9年度完成予定）
丸山西第二砂防堰堤
（令和10年度完成予定）
長者北堰堤工事
（令和12年度完成予定）
夙川グリーンベルト、芦屋川グリーンベルト、高橋川グリーンベルト、天上川グリーンベルト、住吉川グリーンベルト、石屋川グリーンベルト、都賀川グリーンベルト、新湊川グリーンベルト、妙法寺川グリーンベルト、新生田川グリーンベルト、宇治川グリーンベルト、堺川グリーンベルト 、砂防堰堤設計、用地取得0.1ha　等</t>
    <phoneticPr fontId="12"/>
  </si>
  <si>
    <t>杭工　等</t>
    <phoneticPr fontId="1"/>
  </si>
  <si>
    <t>淀川
　芥川ひとと魚にやさしい川づくり事業（津之江地区）：護岸工　L=240m
　淀川三川合流点下流河道掘削事業（水無瀬地区）：河道掘削　V=36千m3、文化財調査　１式
　摂津高台まちづくり河川防災ステーション整備事業（鳥飼地区）：用地取得　Ａ＝0.01ｈａ、上下水道撤去　1式
　淀川高規格堤防整備事業（大宮東地区）：地盤改良　1式
　淀川高規格堤防整備事業（下島地区）：補償　1式、地盤改良　1式、盛土　Ｖ＝20千ｍ３
　大島排水樋門増設事業（大島地区）：樋門増設　Ｎ＝1基、補償　１式　等
桂川
　桂川河道掘削事業（淀水垂地区）：河道掘削（埋蔵文化財調査）、Ｖ＝17千ｍ３
　桂川河道掘削事業（横大路地区）：河道掘削　Ｖ＝82千ｍ３
　久我地区堤防強化（粘り強い河川堤防）事業：堤防強化（粘り強い）　Ｌ＝690ｍ
　大下津地区引堤事業：引堤（旧堤撤去） 　Ｖ＝13千ｍ３、引堤（護岸整備）　 Ｌ＝380ｍ　（令和9年度完成予定）　等
瀬田川
　瀬田川石山南郷地区堤防質的整備事業：堤防強化　Ｌ＝150ｍ
　瀬田川鹿跳地区改修事業：用地取得　A＝0.035ｈａ　等
木津川下流
　木津川堤防強化事業（平尾地区）：補償　1式、堤防強化　Ｌ＝120ｍ　等
木津川上流
　名張かわまちづくり一体型浸水対策事業（Ⅰ期）（黒田地区）：用地取得　A＝0.1ｈａ、橋梁延伸（上部工）　N＝1橋、橋梁架替（上部工）　N＝1橋、築堤　L＝70ｍ、補償　1式
　名張かわまちづくり一体型浸水対策事業（Ⅰ期）（朝日町地区）：用地取得　A=1.1ha、補償　１式　等</t>
    <rPh sb="0" eb="2">
      <t>ヨドガワ</t>
    </rPh>
    <rPh sb="247" eb="248">
      <t>ナド</t>
    </rPh>
    <rPh sb="249" eb="251">
      <t>カツラガワ</t>
    </rPh>
    <rPh sb="419" eb="420">
      <t>ナド</t>
    </rPh>
    <rPh sb="421" eb="424">
      <t>セタガワ</t>
    </rPh>
    <rPh sb="484" eb="485">
      <t>ナド</t>
    </rPh>
    <rPh sb="486" eb="489">
      <t>キヅガワ</t>
    </rPh>
    <rPh sb="489" eb="491">
      <t>カリュウ</t>
    </rPh>
    <rPh sb="527" eb="528">
      <t>ナド</t>
    </rPh>
    <rPh sb="529" eb="532">
      <t>キヅガワ</t>
    </rPh>
    <rPh sb="532" eb="534">
      <t>ジョウリュウ</t>
    </rPh>
    <phoneticPr fontId="1"/>
  </si>
  <si>
    <t>三越川砂防堰堤群
高田川砂防堰堤群
那智川砂防堰堤群
砂防設備設計、用地取得5.5ha
冷水山腹工（令和8年度完成予定）
北股川渓流保全工
長殿谷砂防堰堤群
栗平川砂防堰堤群
神納川砂防堰堤群
砂防設備設計、用地取得12.1ha　等</t>
    <phoneticPr fontId="12"/>
  </si>
  <si>
    <t>坂ノ下第2砂防堰堤
谷出第7砂防堰堤
広瀬砂防堰堤
砂防設備設計、用地取得0.5ha　等</t>
    <rPh sb="43" eb="44">
      <t>ナド</t>
    </rPh>
    <phoneticPr fontId="12"/>
  </si>
  <si>
    <t>垂水工区　護岸改良　1式　　等</t>
    <phoneticPr fontId="1"/>
  </si>
  <si>
    <t>和歌山県
奈良県</t>
    <rPh sb="0" eb="4">
      <t>ワカヤマケン</t>
    </rPh>
    <rPh sb="5" eb="8">
      <t>ナラケン</t>
    </rPh>
    <phoneticPr fontId="11"/>
  </si>
  <si>
    <t>市田川流域大規模浸水対策事業（あけぼの地区）：河道掘削　Ｖ＝20千ｍ３
熊野川河道掘削事業（成川・池田地区）：河道掘削　V=61千m3　等</t>
    <rPh sb="68" eb="69">
      <t>ナド</t>
    </rPh>
    <phoneticPr fontId="1"/>
  </si>
  <si>
    <t>水環境　内川（和歌山市有本地区）：水質改善効果モニタリング　N=1式、導水計画検討　N=1式（令和8年度完成予定）
水辺整備（五條市二見地区）：河川土工　V=400m3、法覆護岸工　L=80m、付帯道路工　L=80m、仮設工　1式　等</t>
    <rPh sb="116" eb="117">
      <t>ナド</t>
    </rPh>
    <phoneticPr fontId="1"/>
  </si>
  <si>
    <t>水辺整備（名張市箕曲中村地区）：調査設計　N=1式
自然再生（新庄地区）：瀬・淵再生調査設計　N=1式
自然再生（林・伊勢落地区）：モニタリング調査　N=1式
水辺整備（市三宅地区）：河川管理用通路（坂路）整備　N=1箇所
自然再生（京都市西京区桂地区）：モニタリング調査　N=1式
自然再生（井出町井出地区外）：モニタリング調査　N=1式
水辺整備（和束町木屋地区）：河川土工　V=9,400m3、構造物工　A=1,100m2
水辺整備（八幡市背割堤地区）：高水敷整正　A=530m2、管理用通路　L=10m
水辺整備（宇治市莵道丸山地区）：管理用通路　L=20m
自然再生（高槻市唐崎地区）：ワンド再生　N=2箇所
自然再生（高槻市鵜殿地区）：高水敷切下げ　V=6,400m3
水辺整備（枚方市新町地区）：基盤整備　N=2箇所　等</t>
    <phoneticPr fontId="1"/>
  </si>
  <si>
    <t>自然再生（三郷町立野地区）：水際環境の保全・再生　L=0.3km
水辺整備（三郷町立野南地区）：管理用通路整備　L=50m
自然再生（松原市天美北地区外）：水際環境の保全・再生　L=0.7km、瀬・淵の再生　N=1箇所
水辺整備（堺市浅香山地区）：モニタリング（空間利用実態）　N=1式（令和7年度完成予定）　等</t>
    <rPh sb="155" eb="156">
      <t>ナド</t>
    </rPh>
    <phoneticPr fontId="1"/>
  </si>
  <si>
    <t>自然再生（小野市下来住地区）：礫河原再生　A=0.3ha
水辺整備（小野市大部・河合地区）：階段護岸　L=901m、坂路　L=8m
水辺整備（加古川市）：側帯盛土　L=200m、低水護岸　L=625m　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</si>
</sst>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_ "/>
    <numFmt numFmtId="178" formatCode="#,##0.0;[Red]\-#,##0.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178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view="pageBreakPreview" zoomScaleNormal="100" zoomScaleSheetLayoutView="100" workbookViewId="0">
      <pane ySplit="3" topLeftCell="A4" activePane="bottomLeft" state="frozen"/>
      <selection pane="bottomLeft" activeCell="H7" sqref="H7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79.73046875" customWidth="1"/>
    <col min="5" max="5" width="27.3984375" customWidth="1"/>
  </cols>
  <sheetData>
    <row r="1" spans="1:6" ht="20.25" customHeight="1" x14ac:dyDescent="0.25">
      <c r="A1" s="22" t="s">
        <v>4</v>
      </c>
      <c r="B1" s="22"/>
      <c r="C1" s="22"/>
      <c r="D1" s="22"/>
      <c r="E1" s="22"/>
      <c r="F1" s="15"/>
    </row>
    <row r="2" spans="1:6" s="8" customFormat="1" ht="19.5" customHeight="1" x14ac:dyDescent="0.25">
      <c r="A2" s="6" t="s">
        <v>39</v>
      </c>
      <c r="B2" s="6"/>
      <c r="C2" s="6"/>
      <c r="D2" s="6"/>
      <c r="E2" s="7"/>
    </row>
    <row r="3" spans="1:6" s="8" customFormat="1" ht="36" x14ac:dyDescent="0.25">
      <c r="A3" s="9" t="s">
        <v>47</v>
      </c>
      <c r="B3" s="10" t="s">
        <v>0</v>
      </c>
      <c r="C3" s="9" t="s">
        <v>2</v>
      </c>
      <c r="D3" s="10" t="s">
        <v>3</v>
      </c>
      <c r="E3" s="9" t="s">
        <v>1</v>
      </c>
    </row>
    <row r="4" spans="1:6" ht="47.25" customHeight="1" x14ac:dyDescent="0.25">
      <c r="A4" s="11" t="s">
        <v>5</v>
      </c>
      <c r="B4" s="2" t="s">
        <v>6</v>
      </c>
      <c r="C4" s="5">
        <v>1400</v>
      </c>
      <c r="D4" s="2" t="s">
        <v>85</v>
      </c>
      <c r="E4" s="12"/>
    </row>
    <row r="5" spans="1:6" ht="44.25" customHeight="1" x14ac:dyDescent="0.25">
      <c r="A5" s="11" t="s">
        <v>7</v>
      </c>
      <c r="B5" s="2" t="s">
        <v>8</v>
      </c>
      <c r="C5" s="5">
        <f>365.911+1488.3</f>
        <v>1854.211</v>
      </c>
      <c r="D5" s="16" t="s">
        <v>76</v>
      </c>
      <c r="E5" s="12"/>
    </row>
    <row r="6" spans="1:6" ht="84.75" customHeight="1" x14ac:dyDescent="0.25">
      <c r="A6" s="11" t="s">
        <v>9</v>
      </c>
      <c r="B6" s="2" t="s">
        <v>10</v>
      </c>
      <c r="C6" s="5">
        <f>2229+111+2087</f>
        <v>4427</v>
      </c>
      <c r="D6" s="17" t="s">
        <v>77</v>
      </c>
      <c r="E6" s="12"/>
    </row>
    <row r="7" spans="1:6" ht="291.75" customHeight="1" x14ac:dyDescent="0.25">
      <c r="A7" s="11" t="s">
        <v>11</v>
      </c>
      <c r="B7" s="2" t="s">
        <v>12</v>
      </c>
      <c r="C7" s="5">
        <v>7512.47</v>
      </c>
      <c r="D7" s="17" t="s">
        <v>80</v>
      </c>
      <c r="E7" s="12"/>
    </row>
    <row r="8" spans="1:6" ht="61.5" customHeight="1" x14ac:dyDescent="0.25">
      <c r="A8" s="1" t="s">
        <v>13</v>
      </c>
      <c r="B8" s="3" t="s">
        <v>14</v>
      </c>
      <c r="C8" s="5">
        <v>5289.4459999999999</v>
      </c>
      <c r="D8" s="17" t="s">
        <v>68</v>
      </c>
      <c r="E8" s="12"/>
    </row>
    <row r="9" spans="1:6" ht="61.5" customHeight="1" x14ac:dyDescent="0.25">
      <c r="A9" s="1" t="s">
        <v>15</v>
      </c>
      <c r="B9" s="2" t="s">
        <v>16</v>
      </c>
      <c r="C9" s="5">
        <v>316.10000000000002</v>
      </c>
      <c r="D9" s="17" t="s">
        <v>65</v>
      </c>
      <c r="E9" s="12"/>
    </row>
    <row r="10" spans="1:6" ht="61.5" customHeight="1" x14ac:dyDescent="0.25">
      <c r="A10" s="1" t="s">
        <v>17</v>
      </c>
      <c r="B10" s="2" t="s">
        <v>18</v>
      </c>
      <c r="C10" s="5">
        <v>211.76</v>
      </c>
      <c r="D10" s="17" t="s">
        <v>69</v>
      </c>
      <c r="E10" s="12"/>
    </row>
    <row r="11" spans="1:6" ht="61.5" customHeight="1" x14ac:dyDescent="0.25">
      <c r="A11" s="4" t="s">
        <v>19</v>
      </c>
      <c r="B11" s="2" t="s">
        <v>20</v>
      </c>
      <c r="C11" s="5">
        <v>454.6</v>
      </c>
      <c r="D11" s="18" t="s">
        <v>70</v>
      </c>
      <c r="E11" s="12"/>
    </row>
    <row r="12" spans="1:6" ht="61.5" customHeight="1" x14ac:dyDescent="0.25">
      <c r="A12" s="1" t="s">
        <v>21</v>
      </c>
      <c r="B12" s="2" t="s">
        <v>22</v>
      </c>
      <c r="C12" s="5">
        <v>2004.9</v>
      </c>
      <c r="D12" s="19" t="s">
        <v>71</v>
      </c>
      <c r="E12" s="12"/>
    </row>
    <row r="13" spans="1:6" ht="61.5" customHeight="1" x14ac:dyDescent="0.25">
      <c r="A13" s="1" t="s">
        <v>21</v>
      </c>
      <c r="B13" s="2" t="s">
        <v>23</v>
      </c>
      <c r="C13" s="5">
        <f>498.4+642</f>
        <v>1140.4000000000001</v>
      </c>
      <c r="D13" s="17" t="s">
        <v>74</v>
      </c>
      <c r="E13" s="12"/>
    </row>
    <row r="14" spans="1:6" ht="79.5" customHeight="1" x14ac:dyDescent="0.25">
      <c r="A14" s="1" t="s">
        <v>21</v>
      </c>
      <c r="B14" s="2" t="s">
        <v>24</v>
      </c>
      <c r="C14" s="5">
        <v>2022</v>
      </c>
      <c r="D14" s="17" t="s">
        <v>75</v>
      </c>
      <c r="E14" s="12"/>
    </row>
    <row r="15" spans="1:6" ht="114.75" customHeight="1" x14ac:dyDescent="0.25">
      <c r="A15" s="1" t="s">
        <v>25</v>
      </c>
      <c r="B15" s="2" t="s">
        <v>26</v>
      </c>
      <c r="C15" s="5">
        <v>2473.3589999999999</v>
      </c>
      <c r="D15" s="17" t="s">
        <v>67</v>
      </c>
      <c r="E15" s="12"/>
    </row>
    <row r="16" spans="1:6" ht="61.5" customHeight="1" x14ac:dyDescent="0.25">
      <c r="A16" s="1" t="s">
        <v>27</v>
      </c>
      <c r="B16" s="2" t="s">
        <v>28</v>
      </c>
      <c r="C16" s="5">
        <v>202</v>
      </c>
      <c r="D16" s="17" t="s">
        <v>60</v>
      </c>
      <c r="E16" s="12"/>
    </row>
    <row r="17" spans="1:5" ht="61.5" customHeight="1" x14ac:dyDescent="0.25">
      <c r="A17" s="1" t="s">
        <v>27</v>
      </c>
      <c r="B17" s="2" t="s">
        <v>29</v>
      </c>
      <c r="C17" s="5">
        <v>1102</v>
      </c>
      <c r="D17" s="17" t="s">
        <v>61</v>
      </c>
      <c r="E17" s="12"/>
    </row>
    <row r="18" spans="1:5" ht="48" customHeight="1" x14ac:dyDescent="0.25">
      <c r="A18" s="4" t="s">
        <v>30</v>
      </c>
      <c r="B18" s="2" t="s">
        <v>31</v>
      </c>
      <c r="C18" s="5">
        <v>111.98</v>
      </c>
      <c r="D18" s="18" t="s">
        <v>62</v>
      </c>
      <c r="E18" s="12"/>
    </row>
    <row r="19" spans="1:5" ht="175.5" customHeight="1" x14ac:dyDescent="0.25">
      <c r="A19" s="11" t="s">
        <v>32</v>
      </c>
      <c r="B19" s="2" t="s">
        <v>33</v>
      </c>
      <c r="C19" s="5">
        <v>593.33399999999995</v>
      </c>
      <c r="D19" s="17" t="s">
        <v>87</v>
      </c>
      <c r="E19" s="12"/>
    </row>
    <row r="20" spans="1:5" ht="89.25" customHeight="1" x14ac:dyDescent="0.25">
      <c r="A20" s="11" t="s">
        <v>9</v>
      </c>
      <c r="B20" s="2" t="s">
        <v>34</v>
      </c>
      <c r="C20" s="5">
        <f>105.7+90.33333</f>
        <v>196.03333000000001</v>
      </c>
      <c r="D20" s="17" t="s">
        <v>88</v>
      </c>
      <c r="E20" s="12"/>
    </row>
    <row r="21" spans="1:5" ht="66" customHeight="1" x14ac:dyDescent="0.25">
      <c r="A21" s="1" t="s">
        <v>21</v>
      </c>
      <c r="B21" s="2" t="s">
        <v>35</v>
      </c>
      <c r="C21" s="5">
        <v>157.80000000000001</v>
      </c>
      <c r="D21" s="17" t="s">
        <v>89</v>
      </c>
      <c r="E21" s="12"/>
    </row>
    <row r="22" spans="1:5" ht="30" customHeight="1" x14ac:dyDescent="0.25">
      <c r="A22" s="1" t="s">
        <v>21</v>
      </c>
      <c r="B22" s="2" t="s">
        <v>36</v>
      </c>
      <c r="C22" s="5">
        <v>29.3</v>
      </c>
      <c r="D22" s="17" t="s">
        <v>72</v>
      </c>
      <c r="E22" s="12"/>
    </row>
    <row r="23" spans="1:5" ht="42.75" customHeight="1" x14ac:dyDescent="0.25">
      <c r="A23" s="1" t="s">
        <v>21</v>
      </c>
      <c r="B23" s="2" t="s">
        <v>37</v>
      </c>
      <c r="C23" s="5">
        <v>142.17699999999999</v>
      </c>
      <c r="D23" s="17" t="s">
        <v>73</v>
      </c>
      <c r="E23" s="12"/>
    </row>
    <row r="24" spans="1:5" ht="67.5" customHeight="1" x14ac:dyDescent="0.25">
      <c r="A24" s="4" t="s">
        <v>84</v>
      </c>
      <c r="B24" s="2" t="s">
        <v>38</v>
      </c>
      <c r="C24" s="5">
        <f>84.5+20</f>
        <v>104.5</v>
      </c>
      <c r="D24" s="18" t="s">
        <v>86</v>
      </c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0"/>
      <c r="B27" s="20"/>
      <c r="C27" s="20"/>
      <c r="D27" s="20"/>
      <c r="E27" s="20"/>
    </row>
    <row r="28" spans="1:5" ht="13.5" customHeight="1" x14ac:dyDescent="0.25">
      <c r="A28" s="21"/>
      <c r="B28" s="21"/>
      <c r="C28" s="21"/>
      <c r="D28" s="21"/>
      <c r="E28" s="21"/>
    </row>
  </sheetData>
  <mergeCells count="3">
    <mergeCell ref="A27:E27"/>
    <mergeCell ref="A28:E28"/>
    <mergeCell ref="A1:E1"/>
  </mergeCells>
  <phoneticPr fontId="1"/>
  <printOptions horizontalCentered="1"/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E1D7-716E-428A-9F40-BF17788383EE}">
  <dimension ref="A1:F28"/>
  <sheetViews>
    <sheetView view="pageBreakPreview" zoomScaleNormal="100" zoomScaleSheetLayoutView="100" workbookViewId="0">
      <pane ySplit="3" topLeftCell="A4" activePane="bottomLeft" state="frozen"/>
      <selection activeCell="E6" sqref="E6"/>
      <selection pane="bottomLeft" activeCell="E6" sqref="E6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984375" customWidth="1"/>
  </cols>
  <sheetData>
    <row r="1" spans="1:6" ht="20.25" customHeight="1" x14ac:dyDescent="0.25">
      <c r="A1" s="22" t="s">
        <v>4</v>
      </c>
      <c r="B1" s="22"/>
      <c r="C1" s="22"/>
      <c r="D1" s="22"/>
      <c r="E1" s="22"/>
      <c r="F1" s="15"/>
    </row>
    <row r="2" spans="1:6" s="8" customFormat="1" ht="19.5" customHeight="1" x14ac:dyDescent="0.25">
      <c r="A2" s="6" t="s">
        <v>40</v>
      </c>
      <c r="B2" s="6"/>
      <c r="C2" s="6"/>
      <c r="D2" s="6"/>
      <c r="E2" s="7"/>
    </row>
    <row r="3" spans="1:6" s="8" customFormat="1" ht="36" x14ac:dyDescent="0.25">
      <c r="A3" s="9" t="s">
        <v>47</v>
      </c>
      <c r="B3" s="10" t="s">
        <v>0</v>
      </c>
      <c r="C3" s="9" t="s">
        <v>2</v>
      </c>
      <c r="D3" s="10" t="s">
        <v>3</v>
      </c>
      <c r="E3" s="9" t="s">
        <v>1</v>
      </c>
    </row>
    <row r="4" spans="1:6" ht="43.5" customHeight="1" x14ac:dyDescent="0.25">
      <c r="A4" s="1" t="s">
        <v>41</v>
      </c>
      <c r="B4" s="2" t="s">
        <v>42</v>
      </c>
      <c r="C4" s="5">
        <v>17572.983</v>
      </c>
      <c r="D4" s="17" t="s">
        <v>63</v>
      </c>
      <c r="E4" s="12"/>
    </row>
    <row r="5" spans="1:6" ht="30" customHeight="1" x14ac:dyDescent="0.25">
      <c r="A5" s="1" t="s">
        <v>43</v>
      </c>
      <c r="B5" s="2" t="s">
        <v>44</v>
      </c>
      <c r="C5" s="5">
        <v>1433.9639999999999</v>
      </c>
      <c r="D5" s="16" t="s">
        <v>66</v>
      </c>
      <c r="E5" s="12"/>
    </row>
    <row r="6" spans="1:6" ht="30" customHeight="1" x14ac:dyDescent="0.25">
      <c r="A6" s="1" t="s">
        <v>45</v>
      </c>
      <c r="B6" s="2" t="s">
        <v>46</v>
      </c>
      <c r="C6" s="5">
        <v>38</v>
      </c>
      <c r="D6" s="17" t="s">
        <v>64</v>
      </c>
      <c r="E6" s="12"/>
    </row>
    <row r="7" spans="1:6" ht="30" customHeight="1" x14ac:dyDescent="0.25">
      <c r="A7" s="1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3"/>
      <c r="E11" s="12"/>
    </row>
    <row r="12" spans="1:6" ht="30" customHeight="1" x14ac:dyDescent="0.25">
      <c r="A12" s="1"/>
      <c r="B12" s="2"/>
      <c r="C12" s="5"/>
      <c r="D12" s="14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3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3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0"/>
      <c r="B27" s="20"/>
      <c r="C27" s="20"/>
      <c r="D27" s="20"/>
      <c r="E27" s="20"/>
    </row>
    <row r="28" spans="1:5" ht="13.5" customHeight="1" x14ac:dyDescent="0.25">
      <c r="A28" s="21"/>
      <c r="B28" s="21"/>
      <c r="C28" s="21"/>
      <c r="D28" s="21"/>
      <c r="E28" s="21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1EA0-0704-43A0-A589-67518448DF86}">
  <dimension ref="A1:F28"/>
  <sheetViews>
    <sheetView view="pageBreakPreview" zoomScaleNormal="100" zoomScaleSheetLayoutView="100" workbookViewId="0">
      <pane ySplit="3" topLeftCell="A4" activePane="bottomLeft" state="frozen"/>
      <selection activeCell="E6" sqref="E6"/>
      <selection pane="bottomLeft" activeCell="E6" sqref="E6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984375" customWidth="1"/>
  </cols>
  <sheetData>
    <row r="1" spans="1:6" ht="20.25" customHeight="1" x14ac:dyDescent="0.25">
      <c r="A1" s="22" t="s">
        <v>4</v>
      </c>
      <c r="B1" s="22"/>
      <c r="C1" s="22"/>
      <c r="D1" s="22"/>
      <c r="E1" s="22"/>
      <c r="F1" s="15"/>
    </row>
    <row r="2" spans="1:6" s="8" customFormat="1" ht="19.5" customHeight="1" x14ac:dyDescent="0.25">
      <c r="A2" s="6" t="s">
        <v>48</v>
      </c>
      <c r="B2" s="6"/>
      <c r="C2" s="6"/>
      <c r="D2" s="6"/>
      <c r="E2" s="7"/>
    </row>
    <row r="3" spans="1:6" s="8" customFormat="1" ht="36" x14ac:dyDescent="0.25">
      <c r="A3" s="9" t="s">
        <v>47</v>
      </c>
      <c r="B3" s="10" t="s">
        <v>0</v>
      </c>
      <c r="C3" s="9" t="s">
        <v>2</v>
      </c>
      <c r="D3" s="10" t="s">
        <v>3</v>
      </c>
      <c r="E3" s="9" t="s">
        <v>1</v>
      </c>
    </row>
    <row r="4" spans="1:6" ht="30" customHeight="1" x14ac:dyDescent="0.25">
      <c r="A4" s="1" t="s">
        <v>49</v>
      </c>
      <c r="B4" s="2" t="s">
        <v>59</v>
      </c>
      <c r="C4" s="5">
        <v>500</v>
      </c>
      <c r="D4" s="17" t="s">
        <v>83</v>
      </c>
      <c r="E4" s="12"/>
    </row>
    <row r="5" spans="1:6" ht="30" customHeight="1" x14ac:dyDescent="0.25">
      <c r="A5" s="1"/>
      <c r="B5" s="2"/>
      <c r="C5" s="5"/>
      <c r="D5" s="16"/>
      <c r="E5" s="12"/>
    </row>
    <row r="6" spans="1:6" ht="30" customHeight="1" x14ac:dyDescent="0.25">
      <c r="A6" s="1"/>
      <c r="B6" s="2"/>
      <c r="C6" s="5"/>
      <c r="D6" s="17"/>
      <c r="E6" s="12"/>
    </row>
    <row r="7" spans="1:6" ht="30" customHeight="1" x14ac:dyDescent="0.25">
      <c r="A7" s="1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3"/>
      <c r="E11" s="12"/>
    </row>
    <row r="12" spans="1:6" ht="30" customHeight="1" x14ac:dyDescent="0.25">
      <c r="A12" s="1"/>
      <c r="B12" s="2"/>
      <c r="C12" s="5"/>
      <c r="D12" s="14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3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3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0"/>
      <c r="B27" s="20"/>
      <c r="C27" s="20"/>
      <c r="D27" s="20"/>
      <c r="E27" s="20"/>
    </row>
    <row r="28" spans="1:5" ht="13.5" customHeight="1" x14ac:dyDescent="0.25">
      <c r="A28" s="21"/>
      <c r="B28" s="21"/>
      <c r="C28" s="21"/>
      <c r="D28" s="21"/>
      <c r="E28" s="21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711A-113F-4EBD-B8A3-A2371DCD0EFE}">
  <dimension ref="A1:F28"/>
  <sheetViews>
    <sheetView view="pageBreakPreview" zoomScaleNormal="100" zoomScaleSheetLayoutView="100" workbookViewId="0">
      <pane ySplit="3" topLeftCell="A4" activePane="bottomLeft" state="frozen"/>
      <selection activeCell="E6" sqref="E6"/>
      <selection pane="bottomLeft" activeCell="E6" sqref="E6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984375" customWidth="1"/>
  </cols>
  <sheetData>
    <row r="1" spans="1:6" ht="20.25" customHeight="1" x14ac:dyDescent="0.25">
      <c r="A1" s="22" t="s">
        <v>4</v>
      </c>
      <c r="B1" s="22"/>
      <c r="C1" s="22"/>
      <c r="D1" s="22"/>
      <c r="E1" s="22"/>
      <c r="F1" s="15"/>
    </row>
    <row r="2" spans="1:6" s="8" customFormat="1" ht="19.5" customHeight="1" x14ac:dyDescent="0.25">
      <c r="A2" s="6" t="s">
        <v>55</v>
      </c>
      <c r="B2" s="6"/>
      <c r="C2" s="6"/>
      <c r="D2" s="6"/>
      <c r="E2" s="7"/>
    </row>
    <row r="3" spans="1:6" s="8" customFormat="1" ht="36" x14ac:dyDescent="0.25">
      <c r="A3" s="9" t="s">
        <v>47</v>
      </c>
      <c r="B3" s="10" t="s">
        <v>0</v>
      </c>
      <c r="C3" s="9" t="s">
        <v>2</v>
      </c>
      <c r="D3" s="10" t="s">
        <v>3</v>
      </c>
      <c r="E3" s="9" t="s">
        <v>1</v>
      </c>
    </row>
    <row r="4" spans="1:6" ht="369" customHeight="1" x14ac:dyDescent="0.25">
      <c r="A4" s="1" t="s">
        <v>49</v>
      </c>
      <c r="B4" s="2" t="s">
        <v>50</v>
      </c>
      <c r="C4" s="5">
        <v>3707</v>
      </c>
      <c r="D4" s="17" t="s">
        <v>78</v>
      </c>
      <c r="E4" s="12"/>
    </row>
    <row r="5" spans="1:6" ht="85.5" customHeight="1" x14ac:dyDescent="0.25">
      <c r="A5" s="11" t="s">
        <v>51</v>
      </c>
      <c r="B5" s="2" t="s">
        <v>52</v>
      </c>
      <c r="C5" s="5">
        <v>611</v>
      </c>
      <c r="D5" s="16" t="s">
        <v>82</v>
      </c>
      <c r="E5" s="12"/>
    </row>
    <row r="6" spans="1:6" ht="150.75" customHeight="1" x14ac:dyDescent="0.25">
      <c r="A6" s="11" t="s">
        <v>53</v>
      </c>
      <c r="B6" s="2" t="s">
        <v>54</v>
      </c>
      <c r="C6" s="5">
        <v>3982</v>
      </c>
      <c r="D6" s="17" t="s">
        <v>81</v>
      </c>
      <c r="E6" s="12"/>
    </row>
    <row r="7" spans="1:6" ht="30" customHeight="1" x14ac:dyDescent="0.25">
      <c r="A7" s="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3"/>
      <c r="E11" s="12"/>
    </row>
    <row r="12" spans="1:6" ht="30" customHeight="1" x14ac:dyDescent="0.25">
      <c r="A12" s="1"/>
      <c r="B12" s="2"/>
      <c r="C12" s="5"/>
      <c r="D12" s="14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3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3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0"/>
      <c r="B27" s="20"/>
      <c r="C27" s="20"/>
      <c r="D27" s="20"/>
      <c r="E27" s="20"/>
    </row>
    <row r="28" spans="1:5" ht="13.5" customHeight="1" x14ac:dyDescent="0.25">
      <c r="A28" s="21"/>
      <c r="B28" s="21"/>
      <c r="C28" s="21"/>
      <c r="D28" s="21"/>
      <c r="E28" s="21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3149-B424-409E-8F25-8EB2C53FF609}">
  <dimension ref="A1:F28"/>
  <sheetViews>
    <sheetView view="pageBreakPreview" zoomScaleNormal="100" zoomScaleSheetLayoutView="100" workbookViewId="0">
      <pane ySplit="3" topLeftCell="A4" activePane="bottomLeft" state="frozen"/>
      <selection activeCell="E6" sqref="E6"/>
      <selection pane="bottomLeft" activeCell="Q12" sqref="Q12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984375" customWidth="1"/>
  </cols>
  <sheetData>
    <row r="1" spans="1:6" ht="20.25" customHeight="1" x14ac:dyDescent="0.25">
      <c r="A1" s="22" t="s">
        <v>4</v>
      </c>
      <c r="B1" s="22"/>
      <c r="C1" s="22"/>
      <c r="D1" s="22"/>
      <c r="E1" s="22"/>
      <c r="F1" s="15"/>
    </row>
    <row r="2" spans="1:6" s="8" customFormat="1" ht="19.5" customHeight="1" x14ac:dyDescent="0.25">
      <c r="A2" s="6" t="s">
        <v>58</v>
      </c>
      <c r="B2" s="6"/>
      <c r="C2" s="6"/>
      <c r="D2" s="6"/>
      <c r="E2" s="7"/>
    </row>
    <row r="3" spans="1:6" s="8" customFormat="1" ht="36" x14ac:dyDescent="0.25">
      <c r="A3" s="9" t="s">
        <v>47</v>
      </c>
      <c r="B3" s="10" t="s">
        <v>0</v>
      </c>
      <c r="C3" s="9" t="s">
        <v>2</v>
      </c>
      <c r="D3" s="10" t="s">
        <v>3</v>
      </c>
      <c r="E3" s="9" t="s">
        <v>1</v>
      </c>
    </row>
    <row r="4" spans="1:6" ht="30" customHeight="1" x14ac:dyDescent="0.25">
      <c r="A4" s="11" t="s">
        <v>56</v>
      </c>
      <c r="B4" s="2" t="s">
        <v>57</v>
      </c>
      <c r="C4" s="5">
        <v>600</v>
      </c>
      <c r="D4" s="17" t="s">
        <v>79</v>
      </c>
      <c r="E4" s="12"/>
    </row>
    <row r="5" spans="1:6" ht="30" customHeight="1" x14ac:dyDescent="0.25">
      <c r="A5" s="1"/>
      <c r="B5" s="2"/>
      <c r="C5" s="5"/>
      <c r="D5" s="16"/>
      <c r="E5" s="12"/>
    </row>
    <row r="6" spans="1:6" ht="30" customHeight="1" x14ac:dyDescent="0.25">
      <c r="A6" s="1"/>
      <c r="B6" s="2"/>
      <c r="C6" s="5"/>
      <c r="D6" s="17"/>
      <c r="E6" s="12"/>
    </row>
    <row r="7" spans="1:6" ht="30" customHeight="1" x14ac:dyDescent="0.25">
      <c r="A7" s="1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3"/>
      <c r="E11" s="12"/>
    </row>
    <row r="12" spans="1:6" ht="30" customHeight="1" x14ac:dyDescent="0.25">
      <c r="A12" s="1"/>
      <c r="B12" s="2"/>
      <c r="C12" s="5"/>
      <c r="D12" s="14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3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3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0"/>
      <c r="B27" s="20"/>
      <c r="C27" s="20"/>
      <c r="D27" s="20"/>
      <c r="E27" s="20"/>
    </row>
    <row r="28" spans="1:5" ht="13.5" customHeight="1" x14ac:dyDescent="0.25">
      <c r="A28" s="21"/>
      <c r="B28" s="21"/>
      <c r="C28" s="21"/>
      <c r="D28" s="21"/>
      <c r="E28" s="21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海岸事業</vt:lpstr>
      <vt:lpstr>砂防事業</vt:lpstr>
      <vt:lpstr>地すべり対策事業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笠井 杏奈</cp:lastModifiedBy>
  <cp:lastPrinted>2025-04-25T07:18:50Z</cp:lastPrinted>
  <dcterms:created xsi:type="dcterms:W3CDTF">2010-02-15T10:20:33Z</dcterms:created>
  <dcterms:modified xsi:type="dcterms:W3CDTF">2025-04-30T08:59:31Z</dcterms:modified>
</cp:coreProperties>
</file>