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680" yWindow="-120" windowWidth="29040" windowHeight="15720" tabRatio="917" activeTab="9"/>
  </bookViews>
  <sheets>
    <sheet name="様式2-9①(鑑)" sheetId="40" r:id="rId1"/>
    <sheet name="様式2-9②(別紙-1)" sheetId="44" r:id="rId2"/>
    <sheet name="様式2-9③(別様-2)" sheetId="45" r:id="rId3"/>
    <sheet name="様式C-1②別表①" sheetId="17" r:id="rId4"/>
    <sheet name="様式C-1②別表②③" sheetId="18" r:id="rId5"/>
    <sheet name="様式C-1③資金収支計画" sheetId="3" r:id="rId6"/>
    <sheet name="様式C-1④初期投資計画" sheetId="19" r:id="rId7"/>
    <sheet name="様式C-1⑤-Ⅰ事業費内訳書" sheetId="20" r:id="rId8"/>
    <sheet name="様式C-1⑤-Ⅱ事業費内訳書" sheetId="21" r:id="rId9"/>
    <sheet name="様式C-1⑥入札時工事費内訳書" sheetId="49" r:id="rId10"/>
    <sheet name="様式C-1⑦工事費内訳書" sheetId="23" r:id="rId11"/>
    <sheet name="様式H-1施設整備に関する全体工程計画" sheetId="2" r:id="rId12"/>
    <sheet name="様式H-2工事業務に関する工程表" sheetId="24" r:id="rId13"/>
    <sheet name="様式3-4入札説明書等に関する質問書" sheetId="32" r:id="rId14"/>
  </sheets>
  <externalReferences>
    <externalReference r:id="rId15"/>
  </externalReferences>
  <definedNames>
    <definedName name="__123Graph_A" hidden="1">[1]排水工!#REF!</definedName>
    <definedName name="__123Graph_LBL_A" hidden="1">[1]排水工!#REF!</definedName>
    <definedName name="__123Graph_X" hidden="1">[1]排水工!#REF!</definedName>
    <definedName name="_Fill" hidden="1">#REF!</definedName>
    <definedName name="ＦＡＸ" localSheetId="0">#REF!</definedName>
    <definedName name="ＦＡＸ" localSheetId="1">#REF!</definedName>
    <definedName name="ＦＡＸ" localSheetId="2">#REF!</definedName>
    <definedName name="ＦＡＸ">#REF!</definedName>
    <definedName name="_xlnm.Print_Area" localSheetId="0">'様式2-9①(鑑)'!$A$1:$E$33</definedName>
    <definedName name="_xlnm.Print_Area" localSheetId="1">'様式2-9②(別紙-1)'!$A$1:$H$58</definedName>
    <definedName name="_xlnm.Print_Area" localSheetId="2">'様式2-9③(別様-2)'!$A$1:$P$268</definedName>
    <definedName name="_xlnm.Print_Area" localSheetId="6">'様式C-1④初期投資計画'!$A$1:$X$39</definedName>
    <definedName name="_xlnm.Print_Area" localSheetId="7">'様式C-1⑤-Ⅰ事業費内訳書'!$A$1:$H$65</definedName>
    <definedName name="_xlnm.Print_Area" localSheetId="8">'様式C-1⑤-Ⅱ事業費内訳書'!$A$1:$V$31</definedName>
    <definedName name="_xlnm.Print_Area" localSheetId="9">'様式C-1⑥入札時工事費内訳書'!$A$1:$K$296</definedName>
    <definedName name="_xlnm.Print_Area" localSheetId="10">'様式C-1⑦工事費内訳書'!$A$1:$J$18</definedName>
    <definedName name="_xlnm.Print_Area" localSheetId="11">'様式H-1施設整備に関する全体工程計画'!$A$1:$DH$47</definedName>
    <definedName name="_xlnm.Print_Titles" localSheetId="9">'様式C-1⑥入札時工事費内訳書'!$6:$6</definedName>
    <definedName name="ＴＥＬ" localSheetId="0">#REF!</definedName>
    <definedName name="ＴＥＬ" localSheetId="1">#REF!</definedName>
    <definedName name="ＴＥＬ" localSheetId="2">#REF!</definedName>
    <definedName name="ＴＥＬ">#REF!</definedName>
    <definedName name="Z_084AE120_92E3_11D5_B1AB_00A0C9E26D76_.wvu.PrintArea" localSheetId="5" hidden="1">'様式C-1③資金収支計画'!$B$1:$AD$79</definedName>
    <definedName name="Z_084AE120_92E3_11D5_B1AB_00A0C9E26D76_.wvu.Rows" localSheetId="5" hidden="1">'様式C-1③資金収支計画'!#REF!</definedName>
    <definedName name="Z_742D71E0_95CC_11D5_947E_004026A90764_.wvu.PrintArea" localSheetId="5" hidden="1">'様式C-1③資金収支計画'!$B$1:$AD$79</definedName>
    <definedName name="Z_742D71E0_95CC_11D5_947E_004026A90764_.wvu.Rows" localSheetId="5" hidden="1">'様式C-1③資金収支計画'!#REF!</definedName>
    <definedName name="Z_DB0B5780_957A_11D5_B6B0_0000F4971045_.wvu.PrintArea" localSheetId="5" hidden="1">'様式C-1③資金収支計画'!$B$1:$AD$79</definedName>
    <definedName name="Z_DB0B5780_957A_11D5_B6B0_0000F4971045_.wvu.Rows" localSheetId="5" hidden="1">'様式C-1③資金収支計画'!#REF!</definedName>
    <definedName name="依頼先" localSheetId="0">#REF!</definedName>
    <definedName name="依頼先" localSheetId="1">#REF!</definedName>
    <definedName name="依頼先" localSheetId="2">#REF!</definedName>
    <definedName name="依頼先">#REF!</definedName>
    <definedName name="依頼先リスト" localSheetId="0">#REF!</definedName>
    <definedName name="依頼先リスト" localSheetId="1">#REF!</definedName>
    <definedName name="依頼先リスト" localSheetId="2">#REF!</definedName>
    <definedName name="依頼先リスト">#REF!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49" l="1"/>
  <c r="J9" i="49"/>
  <c r="J14" i="49"/>
  <c r="J17" i="49"/>
  <c r="J20" i="49"/>
  <c r="J23" i="49"/>
  <c r="J30" i="49"/>
  <c r="J35" i="49"/>
  <c r="J40" i="49"/>
  <c r="J44" i="49"/>
  <c r="J47" i="49"/>
  <c r="J50" i="49"/>
  <c r="J53" i="49"/>
  <c r="J57" i="49"/>
  <c r="J58" i="49"/>
  <c r="J59" i="49"/>
  <c r="J60" i="49"/>
  <c r="J61" i="49"/>
  <c r="J62" i="49"/>
  <c r="J63" i="49"/>
  <c r="J64" i="49"/>
  <c r="J65" i="49"/>
  <c r="J66" i="49"/>
  <c r="J68" i="49"/>
  <c r="J70" i="49"/>
  <c r="J73" i="49"/>
  <c r="J78" i="49"/>
  <c r="J79" i="49"/>
  <c r="J80" i="49"/>
  <c r="J81" i="49"/>
  <c r="J82" i="49"/>
  <c r="J83" i="49"/>
  <c r="J84" i="49"/>
  <c r="J85" i="49"/>
  <c r="J86" i="49"/>
  <c r="J87" i="49"/>
  <c r="J88" i="49"/>
  <c r="J89" i="49"/>
  <c r="J90" i="49"/>
  <c r="J91" i="49"/>
  <c r="J92" i="49"/>
  <c r="J93" i="49"/>
  <c r="J94" i="49"/>
  <c r="J95" i="49"/>
  <c r="J96" i="49"/>
  <c r="J97" i="49"/>
  <c r="J98" i="49"/>
  <c r="J99" i="49"/>
  <c r="J100" i="49"/>
  <c r="J101" i="49"/>
  <c r="J102" i="49"/>
  <c r="J103" i="49"/>
  <c r="J104" i="49"/>
  <c r="J105" i="49"/>
  <c r="J106" i="49"/>
  <c r="J107" i="49"/>
  <c r="J108" i="49"/>
  <c r="J109" i="49"/>
  <c r="J110" i="49"/>
  <c r="J111" i="49"/>
  <c r="J112" i="49"/>
  <c r="J113" i="49"/>
  <c r="J115" i="49"/>
  <c r="J116" i="49"/>
  <c r="J117" i="49"/>
  <c r="J118" i="49"/>
  <c r="J119" i="49"/>
  <c r="J120" i="49"/>
  <c r="J121" i="49"/>
  <c r="J122" i="49"/>
  <c r="J123" i="49"/>
  <c r="J124" i="49"/>
  <c r="J125" i="49"/>
  <c r="J126" i="49"/>
  <c r="J127" i="49"/>
  <c r="J128" i="49"/>
  <c r="J129" i="49"/>
  <c r="J130" i="49"/>
  <c r="J131" i="49"/>
  <c r="J132" i="49"/>
  <c r="J133" i="49"/>
  <c r="J134" i="49"/>
  <c r="J135" i="49"/>
  <c r="J136" i="49"/>
  <c r="J137" i="49"/>
  <c r="J138" i="49"/>
  <c r="J139" i="49"/>
  <c r="J140" i="49"/>
  <c r="J141" i="49"/>
  <c r="J142" i="49"/>
  <c r="J143" i="49"/>
  <c r="J144" i="49"/>
  <c r="J145" i="49"/>
  <c r="J146" i="49"/>
  <c r="J147" i="49"/>
  <c r="J148" i="49"/>
  <c r="J149" i="49"/>
  <c r="J150" i="49"/>
  <c r="J151" i="49"/>
  <c r="J152" i="49"/>
  <c r="J153" i="49"/>
  <c r="J154" i="49"/>
  <c r="J155" i="49"/>
  <c r="J156" i="49"/>
  <c r="J157" i="49"/>
  <c r="J158" i="49"/>
  <c r="J159" i="49"/>
  <c r="J160" i="49"/>
  <c r="J162" i="49"/>
  <c r="J161" i="49" s="1"/>
  <c r="J164" i="49"/>
  <c r="J165" i="49"/>
  <c r="J166" i="49"/>
  <c r="J167" i="49"/>
  <c r="J168" i="49"/>
  <c r="J169" i="49"/>
  <c r="J170" i="49"/>
  <c r="J171" i="49"/>
  <c r="J172" i="49"/>
  <c r="J173" i="49"/>
  <c r="J174" i="49"/>
  <c r="J175" i="49"/>
  <c r="J176" i="49"/>
  <c r="J177" i="49"/>
  <c r="J178" i="49"/>
  <c r="J179" i="49"/>
  <c r="J180" i="49"/>
  <c r="J181" i="49"/>
  <c r="J182" i="49"/>
  <c r="J183" i="49"/>
  <c r="J184" i="49"/>
  <c r="J185" i="49"/>
  <c r="J186" i="49"/>
  <c r="J187" i="49"/>
  <c r="J190" i="49"/>
  <c r="J192" i="49"/>
  <c r="J197" i="49"/>
  <c r="J198" i="49"/>
  <c r="J199" i="49"/>
  <c r="J200" i="49"/>
  <c r="J201" i="49"/>
  <c r="J202" i="49"/>
  <c r="J204" i="49"/>
  <c r="J205" i="49"/>
  <c r="J206" i="49"/>
  <c r="J208" i="49"/>
  <c r="J209" i="49"/>
  <c r="J210" i="49"/>
  <c r="J212" i="49"/>
  <c r="J213" i="49"/>
  <c r="J214" i="49"/>
  <c r="J216" i="49"/>
  <c r="J217" i="49"/>
  <c r="J218" i="49"/>
  <c r="J220" i="49"/>
  <c r="J221" i="49"/>
  <c r="J222" i="49"/>
  <c r="J224" i="49"/>
  <c r="J225" i="49"/>
  <c r="J226" i="49"/>
  <c r="J228" i="49"/>
  <c r="J229" i="49"/>
  <c r="J231" i="49"/>
  <c r="J230" i="49" s="1"/>
  <c r="J232" i="49"/>
  <c r="J234" i="49"/>
  <c r="J235" i="49"/>
  <c r="J237" i="49"/>
  <c r="J238" i="49"/>
  <c r="J239" i="49"/>
  <c r="J242" i="49"/>
  <c r="J243" i="49"/>
  <c r="J244" i="49"/>
  <c r="J247" i="49"/>
  <c r="J246" i="49" s="1"/>
  <c r="J245" i="49" s="1"/>
  <c r="J250" i="49"/>
  <c r="J251" i="49"/>
  <c r="J252" i="49"/>
  <c r="J253" i="49"/>
  <c r="J254" i="49"/>
  <c r="J255" i="49"/>
  <c r="J256" i="49"/>
  <c r="J257" i="49"/>
  <c r="J258" i="49"/>
  <c r="J259" i="49"/>
  <c r="J262" i="49"/>
  <c r="J261" i="49" s="1"/>
  <c r="J264" i="49"/>
  <c r="J265" i="49"/>
  <c r="J266" i="49"/>
  <c r="J267" i="49"/>
  <c r="J269" i="49"/>
  <c r="J270" i="49"/>
  <c r="J271" i="49"/>
  <c r="J272" i="49"/>
  <c r="J276" i="49"/>
  <c r="J279" i="49"/>
  <c r="J189" i="49" l="1"/>
  <c r="J223" i="49"/>
  <c r="J236" i="49"/>
  <c r="J215" i="49"/>
  <c r="J227" i="49"/>
  <c r="J207" i="49"/>
  <c r="J56" i="49"/>
  <c r="J55" i="49" s="1"/>
  <c r="J233" i="49"/>
  <c r="J263" i="49"/>
  <c r="J196" i="49"/>
  <c r="J241" i="49"/>
  <c r="J240" i="49" s="1"/>
  <c r="J211" i="49"/>
  <c r="J67" i="49"/>
  <c r="J219" i="49"/>
  <c r="J163" i="49"/>
  <c r="J268" i="49"/>
  <c r="J260" i="49" s="1"/>
  <c r="J114" i="49"/>
  <c r="J249" i="49"/>
  <c r="J248" i="49" s="1"/>
  <c r="J77" i="49"/>
  <c r="J275" i="49"/>
  <c r="J274" i="49" s="1"/>
  <c r="J203" i="49"/>
  <c r="J8" i="49"/>
  <c r="J76" i="49" l="1"/>
  <c r="J7" i="49" s="1"/>
  <c r="J195" i="49"/>
  <c r="J188" i="49" s="1"/>
  <c r="J273" i="49" l="1"/>
  <c r="J283" i="49" s="1"/>
  <c r="J285" i="49" s="1"/>
  <c r="J287" i="49" s="1"/>
  <c r="J288" i="49" s="1"/>
  <c r="J289" i="49" s="1"/>
</calcChain>
</file>

<file path=xl/comments1.xml><?xml version="1.0" encoding="utf-8"?>
<comments xmlns="http://schemas.openxmlformats.org/spreadsheetml/2006/main">
  <authors>
    <author>作成者</author>
  </authors>
  <commentList>
    <comment ref="CK4" authorId="0" shapeId="0">
      <text>
        <r>
          <rPr>
            <sz val="11"/>
            <rFont val="ＭＳ 明朝"/>
            <family val="1"/>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令和15年度を非表示にしました</t>
        </r>
      </text>
    </comment>
  </commentList>
</comments>
</file>

<file path=xl/sharedStrings.xml><?xml version="1.0" encoding="utf-8"?>
<sst xmlns="http://schemas.openxmlformats.org/spreadsheetml/2006/main" count="1973" uniqueCount="909">
  <si>
    <t>１月</t>
    <rPh sb="1" eb="2">
      <t>ツキ</t>
    </rPh>
    <phoneticPr fontId="5"/>
  </si>
  <si>
    <t>２月</t>
    <rPh sb="1" eb="2">
      <t>ツキ</t>
    </rPh>
    <phoneticPr fontId="5"/>
  </si>
  <si>
    <t>３月</t>
    <rPh sb="1" eb="2">
      <t>ツキ</t>
    </rPh>
    <phoneticPr fontId="5"/>
  </si>
  <si>
    <t>その他</t>
    <rPh sb="2" eb="3">
      <t>タ</t>
    </rPh>
    <phoneticPr fontId="1"/>
  </si>
  <si>
    <t>（単位：千円）</t>
    <rPh sb="1" eb="3">
      <t>タンイ</t>
    </rPh>
    <rPh sb="4" eb="5">
      <t>セン</t>
    </rPh>
    <rPh sb="5" eb="6">
      <t>ヒャクマンエン</t>
    </rPh>
    <phoneticPr fontId="2"/>
  </si>
  <si>
    <t>　　　　　　　　　　事　　業　　年　　度</t>
    <phoneticPr fontId="2"/>
  </si>
  <si>
    <t>営業収入</t>
    <phoneticPr fontId="2"/>
  </si>
  <si>
    <t>営業外収入</t>
    <phoneticPr fontId="2"/>
  </si>
  <si>
    <t>営業外費用</t>
    <phoneticPr fontId="2"/>
  </si>
  <si>
    <t>営業外損益</t>
    <phoneticPr fontId="2"/>
  </si>
  <si>
    <t>法人税等</t>
    <rPh sb="0" eb="3">
      <t>ホウジンゼイ</t>
    </rPh>
    <rPh sb="3" eb="4">
      <t>トウ</t>
    </rPh>
    <phoneticPr fontId="2"/>
  </si>
  <si>
    <t>備考　</t>
    <rPh sb="0" eb="2">
      <t>ビコウ</t>
    </rPh>
    <phoneticPr fontId="2"/>
  </si>
  <si>
    <t>10月</t>
    <rPh sb="2" eb="3">
      <t>ツキ</t>
    </rPh>
    <phoneticPr fontId="5"/>
  </si>
  <si>
    <t>11月</t>
    <rPh sb="2" eb="3">
      <t>ツキ</t>
    </rPh>
    <phoneticPr fontId="5"/>
  </si>
  <si>
    <t>12月</t>
    <rPh sb="2" eb="3">
      <t>ツキ</t>
    </rPh>
    <phoneticPr fontId="5"/>
  </si>
  <si>
    <t>営業費用</t>
    <rPh sb="2" eb="4">
      <t>ヒヨウ</t>
    </rPh>
    <phoneticPr fontId="2"/>
  </si>
  <si>
    <t>その他</t>
    <rPh sb="2" eb="3">
      <t>タ</t>
    </rPh>
    <phoneticPr fontId="1"/>
  </si>
  <si>
    <t>4月</t>
  </si>
  <si>
    <t>4月</t>
    <rPh sb="1" eb="2">
      <t>ガツ</t>
    </rPh>
    <phoneticPr fontId="1"/>
  </si>
  <si>
    <t>イ　消費税及び地方消費税相当額</t>
    <rPh sb="2" eb="5">
      <t>ショウヒゼイ</t>
    </rPh>
    <rPh sb="5" eb="6">
      <t>オヨ</t>
    </rPh>
    <rPh sb="7" eb="9">
      <t>チホウ</t>
    </rPh>
    <rPh sb="9" eb="12">
      <t>ショウヒゼイ</t>
    </rPh>
    <rPh sb="12" eb="14">
      <t>ソウトウ</t>
    </rPh>
    <rPh sb="14" eb="15">
      <t>ガク</t>
    </rPh>
    <phoneticPr fontId="1"/>
  </si>
  <si>
    <t>ウ　割賦手数料
（非課税）</t>
    <rPh sb="2" eb="4">
      <t>カップ</t>
    </rPh>
    <rPh sb="4" eb="7">
      <t>テスウリョウ</t>
    </rPh>
    <rPh sb="9" eb="12">
      <t>ヒカゼイ</t>
    </rPh>
    <phoneticPr fontId="1"/>
  </si>
  <si>
    <t>エ　税抜計
（＝ア＋ウ）</t>
    <rPh sb="2" eb="3">
      <t>ゼイ</t>
    </rPh>
    <rPh sb="3" eb="4">
      <t>ヌ</t>
    </rPh>
    <rPh sb="4" eb="5">
      <t>ケイ</t>
    </rPh>
    <phoneticPr fontId="1"/>
  </si>
  <si>
    <t>カ</t>
    <phoneticPr fontId="1"/>
  </si>
  <si>
    <r>
      <t xml:space="preserve">オ　税込計
</t>
    </r>
    <r>
      <rPr>
        <sz val="11"/>
        <rFont val="ＭＳ 明朝"/>
        <family val="1"/>
        <charset val="128"/>
      </rPr>
      <t>（＝ア＋イ＋ウ）</t>
    </r>
    <rPh sb="2" eb="4">
      <t>ゼイコミ</t>
    </rPh>
    <rPh sb="4" eb="5">
      <t>ケイ</t>
    </rPh>
    <phoneticPr fontId="1"/>
  </si>
  <si>
    <t>キ</t>
    <phoneticPr fontId="1"/>
  </si>
  <si>
    <t>ク</t>
    <phoneticPr fontId="1"/>
  </si>
  <si>
    <t>ケ</t>
    <phoneticPr fontId="1"/>
  </si>
  <si>
    <t>コ</t>
    <phoneticPr fontId="1"/>
  </si>
  <si>
    <t>（単位：円）</t>
    <rPh sb="1" eb="3">
      <t>タンイ</t>
    </rPh>
    <rPh sb="4" eb="5">
      <t>エン</t>
    </rPh>
    <phoneticPr fontId="1"/>
  </si>
  <si>
    <t>サ　維持管理費</t>
    <rPh sb="2" eb="4">
      <t>イジ</t>
    </rPh>
    <rPh sb="4" eb="6">
      <t>カンリ</t>
    </rPh>
    <rPh sb="6" eb="7">
      <t>ヒ</t>
    </rPh>
    <phoneticPr fontId="1"/>
  </si>
  <si>
    <t>シ　消費税及び地方消費税相当額</t>
    <rPh sb="2" eb="5">
      <t>ショウヒゼイ</t>
    </rPh>
    <rPh sb="5" eb="6">
      <t>オヨ</t>
    </rPh>
    <rPh sb="7" eb="9">
      <t>チホウ</t>
    </rPh>
    <rPh sb="9" eb="12">
      <t>ショウヒゼイ</t>
    </rPh>
    <rPh sb="12" eb="14">
      <t>ソウトウ</t>
    </rPh>
    <rPh sb="14" eb="15">
      <t>ガク</t>
    </rPh>
    <phoneticPr fontId="1"/>
  </si>
  <si>
    <t>セ</t>
    <phoneticPr fontId="1"/>
  </si>
  <si>
    <t>ソ</t>
    <phoneticPr fontId="1"/>
  </si>
  <si>
    <t>タ</t>
    <phoneticPr fontId="1"/>
  </si>
  <si>
    <t>チ　その他費用</t>
    <rPh sb="4" eb="5">
      <t>タ</t>
    </rPh>
    <rPh sb="5" eb="7">
      <t>ヒヨウ</t>
    </rPh>
    <phoneticPr fontId="1"/>
  </si>
  <si>
    <t>ツ　消費税及び地方消費税相当額</t>
    <rPh sb="2" eb="5">
      <t>ショウヒゼイ</t>
    </rPh>
    <rPh sb="5" eb="6">
      <t>オヨ</t>
    </rPh>
    <rPh sb="7" eb="9">
      <t>チホウ</t>
    </rPh>
    <rPh sb="9" eb="12">
      <t>ショウヒゼイ</t>
    </rPh>
    <rPh sb="12" eb="14">
      <t>ソウトウ</t>
    </rPh>
    <rPh sb="14" eb="15">
      <t>ガク</t>
    </rPh>
    <phoneticPr fontId="1"/>
  </si>
  <si>
    <t>ト</t>
    <phoneticPr fontId="1"/>
  </si>
  <si>
    <t>ナ</t>
    <phoneticPr fontId="1"/>
  </si>
  <si>
    <t>ニ</t>
    <phoneticPr fontId="1"/>
  </si>
  <si>
    <t>合計</t>
    <rPh sb="0" eb="2">
      <t>ゴウケイ</t>
    </rPh>
    <phoneticPr fontId="2"/>
  </si>
  <si>
    <t>損益計算書</t>
    <rPh sb="0" eb="2">
      <t>ソンエキ</t>
    </rPh>
    <rPh sb="2" eb="5">
      <t>ケイサンショ</t>
    </rPh>
    <phoneticPr fontId="1"/>
  </si>
  <si>
    <t>売上</t>
    <rPh sb="0" eb="2">
      <t>ウリアゲ</t>
    </rPh>
    <phoneticPr fontId="1"/>
  </si>
  <si>
    <t>国からの収入</t>
    <rPh sb="0" eb="1">
      <t>クニ</t>
    </rPh>
    <rPh sb="4" eb="6">
      <t>シュウニュウ</t>
    </rPh>
    <phoneticPr fontId="2"/>
  </si>
  <si>
    <t>施設費（割賦元本）</t>
    <rPh sb="0" eb="3">
      <t>シセツヒ</t>
    </rPh>
    <rPh sb="4" eb="6">
      <t>カップ</t>
    </rPh>
    <rPh sb="6" eb="8">
      <t>ガンポン</t>
    </rPh>
    <phoneticPr fontId="1"/>
  </si>
  <si>
    <t>割賦手数料</t>
    <rPh sb="0" eb="2">
      <t>カップ</t>
    </rPh>
    <rPh sb="2" eb="5">
      <t>テスウリョウ</t>
    </rPh>
    <phoneticPr fontId="1"/>
  </si>
  <si>
    <t>維持管理費相当額</t>
    <rPh sb="0" eb="2">
      <t>イジ</t>
    </rPh>
    <rPh sb="2" eb="4">
      <t>カンリ</t>
    </rPh>
    <rPh sb="4" eb="5">
      <t>ヒ</t>
    </rPh>
    <rPh sb="5" eb="7">
      <t>ソウトウ</t>
    </rPh>
    <rPh sb="7" eb="8">
      <t>ガク</t>
    </rPh>
    <phoneticPr fontId="2"/>
  </si>
  <si>
    <t>その他費用相当額</t>
    <rPh sb="2" eb="3">
      <t>タ</t>
    </rPh>
    <rPh sb="3" eb="5">
      <t>ヒヨウ</t>
    </rPh>
    <rPh sb="5" eb="7">
      <t>ソウトウ</t>
    </rPh>
    <rPh sb="7" eb="8">
      <t>ガク</t>
    </rPh>
    <phoneticPr fontId="2"/>
  </si>
  <si>
    <t>費用</t>
    <rPh sb="0" eb="2">
      <t>ヒヨウ</t>
    </rPh>
    <phoneticPr fontId="1"/>
  </si>
  <si>
    <t>維持管理費</t>
    <rPh sb="0" eb="2">
      <t>イジ</t>
    </rPh>
    <rPh sb="2" eb="4">
      <t>カンリ</t>
    </rPh>
    <rPh sb="4" eb="5">
      <t>ヒ</t>
    </rPh>
    <phoneticPr fontId="2"/>
  </si>
  <si>
    <t>その他費用　※可能な限り詳細に</t>
    <rPh sb="2" eb="3">
      <t>タ</t>
    </rPh>
    <rPh sb="3" eb="5">
      <t>ヒヨウ</t>
    </rPh>
    <rPh sb="7" eb="9">
      <t>カノウ</t>
    </rPh>
    <rPh sb="10" eb="11">
      <t>カギ</t>
    </rPh>
    <rPh sb="12" eb="14">
      <t>ショウサイ</t>
    </rPh>
    <phoneticPr fontId="1"/>
  </si>
  <si>
    <t>保険料</t>
    <rPh sb="0" eb="2">
      <t>ホケン</t>
    </rPh>
    <rPh sb="2" eb="3">
      <t>リョウ</t>
    </rPh>
    <phoneticPr fontId="2"/>
  </si>
  <si>
    <t>監査費用</t>
    <rPh sb="0" eb="2">
      <t>カンサ</t>
    </rPh>
    <rPh sb="2" eb="4">
      <t>ヒヨウ</t>
    </rPh>
    <phoneticPr fontId="1"/>
  </si>
  <si>
    <t>割賦原価の繰延償却</t>
    <rPh sb="0" eb="2">
      <t>カップ</t>
    </rPh>
    <rPh sb="2" eb="4">
      <t>ゲンカ</t>
    </rPh>
    <rPh sb="5" eb="7">
      <t>クリノベ</t>
    </rPh>
    <rPh sb="7" eb="9">
      <t>ショウキャク</t>
    </rPh>
    <phoneticPr fontId="2"/>
  </si>
  <si>
    <t>減価償却費　※SPC所有資産がある場合</t>
    <rPh sb="0" eb="2">
      <t>ゲンカ</t>
    </rPh>
    <rPh sb="2" eb="4">
      <t>ショウキャク</t>
    </rPh>
    <rPh sb="4" eb="5">
      <t>ヒ</t>
    </rPh>
    <rPh sb="10" eb="12">
      <t>ショユウ</t>
    </rPh>
    <rPh sb="12" eb="14">
      <t>シサン</t>
    </rPh>
    <rPh sb="17" eb="19">
      <t>バアイ</t>
    </rPh>
    <phoneticPr fontId="1"/>
  </si>
  <si>
    <t>営業外損益</t>
    <rPh sb="0" eb="3">
      <t>エイギョウガイ</t>
    </rPh>
    <rPh sb="3" eb="5">
      <t>ソンエキ</t>
    </rPh>
    <phoneticPr fontId="1"/>
  </si>
  <si>
    <t>営業外収入</t>
    <rPh sb="0" eb="3">
      <t>エイギョウガイ</t>
    </rPh>
    <rPh sb="3" eb="5">
      <t>シュウニュウ</t>
    </rPh>
    <phoneticPr fontId="1"/>
  </si>
  <si>
    <t>支払利息　※資金調達別に記入</t>
    <rPh sb="0" eb="2">
      <t>シハライ</t>
    </rPh>
    <rPh sb="2" eb="4">
      <t>リソク</t>
    </rPh>
    <rPh sb="6" eb="8">
      <t>シキン</t>
    </rPh>
    <rPh sb="8" eb="10">
      <t>チョウタツ</t>
    </rPh>
    <rPh sb="10" eb="11">
      <t>ベツ</t>
    </rPh>
    <rPh sb="12" eb="14">
      <t>キニュウ</t>
    </rPh>
    <phoneticPr fontId="1"/>
  </si>
  <si>
    <t>経常損益</t>
    <rPh sb="0" eb="2">
      <t>ケイジョウ</t>
    </rPh>
    <rPh sb="2" eb="4">
      <t>ソンエキ</t>
    </rPh>
    <phoneticPr fontId="1"/>
  </si>
  <si>
    <t>特別損益</t>
    <rPh sb="0" eb="2">
      <t>トクベツ</t>
    </rPh>
    <rPh sb="2" eb="4">
      <t>ソンエキ</t>
    </rPh>
    <phoneticPr fontId="1"/>
  </si>
  <si>
    <t>特別利益</t>
    <rPh sb="0" eb="2">
      <t>トクベツ</t>
    </rPh>
    <rPh sb="2" eb="4">
      <t>リエキ</t>
    </rPh>
    <phoneticPr fontId="1"/>
  </si>
  <si>
    <t>特別損失</t>
    <rPh sb="0" eb="2">
      <t>トクベツ</t>
    </rPh>
    <rPh sb="2" eb="4">
      <t>ソンシツ</t>
    </rPh>
    <phoneticPr fontId="1"/>
  </si>
  <si>
    <t>税引前当期利益</t>
    <rPh sb="0" eb="2">
      <t>ゼイビキ</t>
    </rPh>
    <rPh sb="2" eb="3">
      <t>マエ</t>
    </rPh>
    <rPh sb="3" eb="5">
      <t>トウキ</t>
    </rPh>
    <rPh sb="5" eb="7">
      <t>リエキ</t>
    </rPh>
    <phoneticPr fontId="2"/>
  </si>
  <si>
    <t>税引後当期利益</t>
    <rPh sb="0" eb="2">
      <t>ゼイビキ</t>
    </rPh>
    <rPh sb="2" eb="3">
      <t>ゴ</t>
    </rPh>
    <rPh sb="3" eb="5">
      <t>トウキ</t>
    </rPh>
    <rPh sb="5" eb="7">
      <t>リエキ</t>
    </rPh>
    <phoneticPr fontId="1"/>
  </si>
  <si>
    <t>当期未処分利益/未処理損失</t>
    <rPh sb="0" eb="2">
      <t>トウキ</t>
    </rPh>
    <rPh sb="2" eb="5">
      <t>ミショブン</t>
    </rPh>
    <rPh sb="5" eb="7">
      <t>リエキ</t>
    </rPh>
    <rPh sb="8" eb="11">
      <t>ミショリ</t>
    </rPh>
    <rPh sb="11" eb="13">
      <t>ソンシツ</t>
    </rPh>
    <phoneticPr fontId="1"/>
  </si>
  <si>
    <t>法定準備金繰入</t>
    <rPh sb="0" eb="2">
      <t>ホウテイ</t>
    </rPh>
    <rPh sb="2" eb="5">
      <t>ジュンビキン</t>
    </rPh>
    <rPh sb="5" eb="7">
      <t>クリイレ</t>
    </rPh>
    <phoneticPr fontId="1"/>
  </si>
  <si>
    <t>配当</t>
    <rPh sb="0" eb="2">
      <t>ハイトウ</t>
    </rPh>
    <phoneticPr fontId="1"/>
  </si>
  <si>
    <t>次期繰越利益/損失</t>
    <rPh sb="0" eb="2">
      <t>ジキ</t>
    </rPh>
    <rPh sb="2" eb="4">
      <t>クリコシ</t>
    </rPh>
    <rPh sb="4" eb="6">
      <t>リエキ</t>
    </rPh>
    <rPh sb="7" eb="9">
      <t>ソンシツ</t>
    </rPh>
    <phoneticPr fontId="1"/>
  </si>
  <si>
    <t>資金収支計画</t>
    <rPh sb="0" eb="2">
      <t>シキン</t>
    </rPh>
    <rPh sb="2" eb="4">
      <t>シュウシ</t>
    </rPh>
    <rPh sb="4" eb="6">
      <t>ケイカク</t>
    </rPh>
    <phoneticPr fontId="1"/>
  </si>
  <si>
    <t>資金需要</t>
    <rPh sb="0" eb="2">
      <t>シキン</t>
    </rPh>
    <rPh sb="2" eb="4">
      <t>ジュヨウ</t>
    </rPh>
    <phoneticPr fontId="1"/>
  </si>
  <si>
    <t>投資</t>
    <rPh sb="0" eb="2">
      <t>トウシ</t>
    </rPh>
    <phoneticPr fontId="1"/>
  </si>
  <si>
    <t>税引後当期損失</t>
    <rPh sb="0" eb="2">
      <t>ゼイビキ</t>
    </rPh>
    <rPh sb="2" eb="3">
      <t>ゴ</t>
    </rPh>
    <rPh sb="3" eb="5">
      <t>トウキ</t>
    </rPh>
    <rPh sb="5" eb="7">
      <t>ソンシツ</t>
    </rPh>
    <phoneticPr fontId="1"/>
  </si>
  <si>
    <t>借入金返済</t>
    <rPh sb="0" eb="2">
      <t>カリイレ</t>
    </rPh>
    <rPh sb="2" eb="3">
      <t>キン</t>
    </rPh>
    <rPh sb="3" eb="5">
      <t>ヘンサイ</t>
    </rPh>
    <phoneticPr fontId="1"/>
  </si>
  <si>
    <t>配当金</t>
    <rPh sb="0" eb="3">
      <t>ハイトウキン</t>
    </rPh>
    <phoneticPr fontId="1"/>
  </si>
  <si>
    <t>資金調達</t>
    <rPh sb="0" eb="2">
      <t>シキン</t>
    </rPh>
    <rPh sb="2" eb="4">
      <t>チョウタツ</t>
    </rPh>
    <phoneticPr fontId="1"/>
  </si>
  <si>
    <t>出資金</t>
    <rPh sb="0" eb="3">
      <t>シュッシキン</t>
    </rPh>
    <phoneticPr fontId="1"/>
  </si>
  <si>
    <t>借入金</t>
    <rPh sb="0" eb="2">
      <t>カリイレ</t>
    </rPh>
    <rPh sb="2" eb="3">
      <t>キン</t>
    </rPh>
    <phoneticPr fontId="1"/>
  </si>
  <si>
    <t>割賦売掛金の取り崩し</t>
    <rPh sb="0" eb="2">
      <t>カップ</t>
    </rPh>
    <rPh sb="2" eb="4">
      <t>ウリカケ</t>
    </rPh>
    <rPh sb="4" eb="5">
      <t>キン</t>
    </rPh>
    <rPh sb="6" eb="7">
      <t>ト</t>
    </rPh>
    <rPh sb="8" eb="9">
      <t>クズ</t>
    </rPh>
    <phoneticPr fontId="1"/>
  </si>
  <si>
    <t>資金過不足</t>
    <rPh sb="0" eb="2">
      <t>シキン</t>
    </rPh>
    <rPh sb="2" eb="5">
      <t>カブソク</t>
    </rPh>
    <phoneticPr fontId="1"/>
  </si>
  <si>
    <t>期末累積資金残高</t>
    <rPh sb="0" eb="2">
      <t>キマツ</t>
    </rPh>
    <rPh sb="2" eb="4">
      <t>ルイセキ</t>
    </rPh>
    <rPh sb="4" eb="6">
      <t>シキン</t>
    </rPh>
    <rPh sb="6" eb="8">
      <t>ザンダカ</t>
    </rPh>
    <phoneticPr fontId="1"/>
  </si>
  <si>
    <t>借入金残高</t>
    <rPh sb="0" eb="2">
      <t>カリイレ</t>
    </rPh>
    <rPh sb="2" eb="3">
      <t>キン</t>
    </rPh>
    <rPh sb="3" eb="5">
      <t>ザンダカ</t>
    </rPh>
    <phoneticPr fontId="1"/>
  </si>
  <si>
    <t>期首残高</t>
    <rPh sb="0" eb="2">
      <t>キシュ</t>
    </rPh>
    <rPh sb="2" eb="4">
      <t>ザンダカ</t>
    </rPh>
    <phoneticPr fontId="1"/>
  </si>
  <si>
    <t>借入額</t>
    <rPh sb="0" eb="2">
      <t>カリイレ</t>
    </rPh>
    <rPh sb="2" eb="3">
      <t>ガク</t>
    </rPh>
    <phoneticPr fontId="1"/>
  </si>
  <si>
    <t>返済額</t>
    <rPh sb="0" eb="2">
      <t>ヘンサイ</t>
    </rPh>
    <rPh sb="2" eb="3">
      <t>ガク</t>
    </rPh>
    <phoneticPr fontId="1"/>
  </si>
  <si>
    <t>【資本の部】（期末残高）</t>
    <rPh sb="1" eb="3">
      <t>シホン</t>
    </rPh>
    <rPh sb="4" eb="5">
      <t>ブ</t>
    </rPh>
    <rPh sb="7" eb="9">
      <t>キマツ</t>
    </rPh>
    <rPh sb="9" eb="11">
      <t>ザンダカ</t>
    </rPh>
    <phoneticPr fontId="1"/>
  </si>
  <si>
    <t>資本金</t>
    <rPh sb="0" eb="3">
      <t>シホンキン</t>
    </rPh>
    <phoneticPr fontId="1"/>
  </si>
  <si>
    <t>法定準備金</t>
    <rPh sb="0" eb="2">
      <t>ホウテイ</t>
    </rPh>
    <rPh sb="2" eb="5">
      <t>ジュンビキン</t>
    </rPh>
    <phoneticPr fontId="1"/>
  </si>
  <si>
    <t>剰余金</t>
    <rPh sb="0" eb="3">
      <t>ジョウヨキン</t>
    </rPh>
    <phoneticPr fontId="1"/>
  </si>
  <si>
    <t>資本の部計</t>
    <rPh sb="0" eb="2">
      <t>シホン</t>
    </rPh>
    <rPh sb="3" eb="4">
      <t>ブ</t>
    </rPh>
    <rPh sb="4" eb="5">
      <t>ケイ</t>
    </rPh>
    <phoneticPr fontId="1"/>
  </si>
  <si>
    <t>参考指標</t>
    <rPh sb="0" eb="2">
      <t>サンコウ</t>
    </rPh>
    <rPh sb="2" eb="4">
      <t>シヒョウ</t>
    </rPh>
    <phoneticPr fontId="1"/>
  </si>
  <si>
    <t>配当IRR</t>
    <rPh sb="0" eb="2">
      <t>ハイトウ</t>
    </rPh>
    <phoneticPr fontId="1"/>
  </si>
  <si>
    <t>DSCR</t>
    <phoneticPr fontId="1"/>
  </si>
  <si>
    <t>国の支払う対価</t>
    <rPh sb="0" eb="1">
      <t>クニ</t>
    </rPh>
    <rPh sb="2" eb="4">
      <t>シハラ</t>
    </rPh>
    <rPh sb="5" eb="7">
      <t>タイカ</t>
    </rPh>
    <phoneticPr fontId="2"/>
  </si>
  <si>
    <t>施設整備費相当</t>
    <rPh sb="0" eb="2">
      <t>シセツ</t>
    </rPh>
    <rPh sb="2" eb="5">
      <t>セイビヒ</t>
    </rPh>
    <rPh sb="5" eb="7">
      <t>ソウトウ</t>
    </rPh>
    <phoneticPr fontId="2"/>
  </si>
  <si>
    <t>維持管理費相当</t>
    <rPh sb="0" eb="2">
      <t>イジ</t>
    </rPh>
    <rPh sb="2" eb="4">
      <t>カンリ</t>
    </rPh>
    <rPh sb="4" eb="5">
      <t>ヒ</t>
    </rPh>
    <rPh sb="5" eb="7">
      <t>ソウトウ</t>
    </rPh>
    <phoneticPr fontId="1"/>
  </si>
  <si>
    <t>その他費用相当</t>
    <rPh sb="2" eb="3">
      <t>タ</t>
    </rPh>
    <rPh sb="3" eb="5">
      <t>ヒヨウ</t>
    </rPh>
    <rPh sb="5" eb="7">
      <t>ソウトウ</t>
    </rPh>
    <phoneticPr fontId="1"/>
  </si>
  <si>
    <t>合計（消費税抜き）</t>
    <rPh sb="0" eb="2">
      <t>ゴウケイ</t>
    </rPh>
    <rPh sb="3" eb="6">
      <t>ショウヒゼイ</t>
    </rPh>
    <rPh sb="6" eb="7">
      <t>ヌ</t>
    </rPh>
    <phoneticPr fontId="1"/>
  </si>
  <si>
    <t>合計の現在価値</t>
    <rPh sb="0" eb="2">
      <t>ゴウケイ</t>
    </rPh>
    <rPh sb="3" eb="5">
      <t>ゲンザイ</t>
    </rPh>
    <rPh sb="5" eb="7">
      <t>カチ</t>
    </rPh>
    <phoneticPr fontId="1"/>
  </si>
  <si>
    <t>　2　各年度は４月から翌年３月までとし、消費税及び物価変動を考慮しない金額を記載して下さい。</t>
    <phoneticPr fontId="2"/>
  </si>
  <si>
    <t>　3　金額については、百円以下を四捨五入して千円まで、また、参考指標については、小数点以下第2位を四捨五入して小数点以下第1位まで記載してください。</t>
    <phoneticPr fontId="2"/>
  </si>
  <si>
    <t>　4　損益計算書の費用の「その他費用」に相当する費用は、可能な範囲で具体的に記述し、その内容等を別掲してください。</t>
    <rPh sb="0" eb="2">
      <t>カノウ</t>
    </rPh>
    <phoneticPr fontId="2"/>
  </si>
  <si>
    <t>　5　原則としてA3一枚に記載して下さい。</t>
    <rPh sb="3" eb="5">
      <t>ゲンソク</t>
    </rPh>
    <phoneticPr fontId="2"/>
  </si>
  <si>
    <t xml:space="preserve">  8　なお、算定数式の提出が困難な場合は、算定方法が確認出来る資料を別途提出すること(自由様式）</t>
    <rPh sb="1" eb="2">
      <t>スベ</t>
    </rPh>
    <phoneticPr fontId="2"/>
  </si>
  <si>
    <t>◆参考指標の算定方法</t>
    <phoneticPr fontId="1"/>
  </si>
  <si>
    <t>・ＤＳＣＲの算定については、次の算式を用いること。</t>
    <phoneticPr fontId="1"/>
  </si>
  <si>
    <t>　　ＤＳＣＲ＝当該年度の借入金等償還額及び支払利息控除前の純資金増加額／当該年度の借入金等償還額及び支払利息の合計額</t>
    <phoneticPr fontId="1"/>
  </si>
  <si>
    <t>・配当ＩＲＲの算定については、次の算式を用いること。</t>
    <phoneticPr fontId="1"/>
  </si>
  <si>
    <t>　　配当ＩＲＲ：各期における(利益配当（清算配当含む）額-資本金による資金調達額)の事業期間にわたる現在価値の合計額が０になる割引率を算定する。</t>
    <phoneticPr fontId="1"/>
  </si>
  <si>
    <t>　　※なお、株主劣後ローンによる調達等で、内容的に資本金と同等に見なせるものは｢資本金｣に、その元利償還金等を「利益配当額」に含めて算定するものとする。</t>
    <phoneticPr fontId="1"/>
  </si>
  <si>
    <t>　　　　　　　　　　　　　　項　目</t>
    <rPh sb="14" eb="15">
      <t>コウ</t>
    </rPh>
    <rPh sb="16" eb="17">
      <t>メ</t>
    </rPh>
    <phoneticPr fontId="2"/>
  </si>
  <si>
    <t>合計金額</t>
    <rPh sb="0" eb="2">
      <t>ゴウケイ</t>
    </rPh>
    <rPh sb="2" eb="4">
      <t>キンガク</t>
    </rPh>
    <phoneticPr fontId="1"/>
  </si>
  <si>
    <t>算定根拠</t>
    <rPh sb="0" eb="2">
      <t>サンテイ</t>
    </rPh>
    <rPh sb="2" eb="4">
      <t>コンキョ</t>
    </rPh>
    <phoneticPr fontId="1"/>
  </si>
  <si>
    <t>初期投資費（割賦原価）</t>
    <rPh sb="0" eb="2">
      <t>ショキ</t>
    </rPh>
    <rPh sb="2" eb="4">
      <t>トウシ</t>
    </rPh>
    <rPh sb="4" eb="5">
      <t>ヒ</t>
    </rPh>
    <rPh sb="6" eb="8">
      <t>カップ</t>
    </rPh>
    <rPh sb="8" eb="10">
      <t>ゲンカ</t>
    </rPh>
    <phoneticPr fontId="1"/>
  </si>
  <si>
    <t>（単位：千円）</t>
    <rPh sb="1" eb="3">
      <t>タンイ</t>
    </rPh>
    <rPh sb="4" eb="6">
      <t>センエン</t>
    </rPh>
    <phoneticPr fontId="1"/>
  </si>
  <si>
    <t>維持管理費・その他費用</t>
    <rPh sb="0" eb="2">
      <t>イジ</t>
    </rPh>
    <rPh sb="2" eb="4">
      <t>カンリ</t>
    </rPh>
    <rPh sb="4" eb="5">
      <t>ヒ</t>
    </rPh>
    <rPh sb="8" eb="9">
      <t>タ</t>
    </rPh>
    <rPh sb="9" eb="11">
      <t>ヒヨウ</t>
    </rPh>
    <phoneticPr fontId="1"/>
  </si>
  <si>
    <t>1.点検・補修業務</t>
    <rPh sb="2" eb="4">
      <t>テンケン</t>
    </rPh>
    <rPh sb="5" eb="7">
      <t>ホシュウ</t>
    </rPh>
    <rPh sb="7" eb="9">
      <t>ギョウム</t>
    </rPh>
    <phoneticPr fontId="1"/>
  </si>
  <si>
    <t>Ⅱ　その他費用</t>
    <rPh sb="4" eb="5">
      <t>タ</t>
    </rPh>
    <rPh sb="5" eb="7">
      <t>ヒヨウ</t>
    </rPh>
    <phoneticPr fontId="1"/>
  </si>
  <si>
    <t>※割賦手数料の料率</t>
    <rPh sb="1" eb="3">
      <t>カップ</t>
    </rPh>
    <rPh sb="3" eb="6">
      <t>テスウリョウ</t>
    </rPh>
    <rPh sb="7" eb="9">
      <t>リョウリツ</t>
    </rPh>
    <phoneticPr fontId="1"/>
  </si>
  <si>
    <t>基準金利</t>
    <rPh sb="0" eb="2">
      <t>キジュン</t>
    </rPh>
    <rPh sb="2" eb="4">
      <t>キンリ</t>
    </rPh>
    <phoneticPr fontId="1"/>
  </si>
  <si>
    <t>利ざや</t>
    <rPh sb="0" eb="1">
      <t>リ</t>
    </rPh>
    <phoneticPr fontId="1"/>
  </si>
  <si>
    <t>合計</t>
    <rPh sb="0" eb="2">
      <t>ゴウケイ</t>
    </rPh>
    <phoneticPr fontId="1"/>
  </si>
  <si>
    <t>〈様式作成にあたっての注意事項〉</t>
    <rPh sb="1" eb="3">
      <t>ヨウシキ</t>
    </rPh>
    <rPh sb="3" eb="5">
      <t>サクセイ</t>
    </rPh>
    <rPh sb="11" eb="13">
      <t>チュウイ</t>
    </rPh>
    <rPh sb="13" eb="15">
      <t>ジコウ</t>
    </rPh>
    <phoneticPr fontId="1"/>
  </si>
  <si>
    <t>　2　各業務について小区分毎に費用を分けられる場合は分けて記入すること。</t>
    <phoneticPr fontId="2"/>
  </si>
  <si>
    <t>　3　各年度は４月から翌３月までとすること。</t>
    <phoneticPr fontId="2"/>
  </si>
  <si>
    <t>　4　消費税等（地方消費税を含む。以下、同じ）を除いた額で記入すること。</t>
    <rPh sb="0" eb="2">
      <t>カノウ</t>
    </rPh>
    <rPh sb="3" eb="5">
      <t>ショウヒ</t>
    </rPh>
    <phoneticPr fontId="2"/>
  </si>
  <si>
    <t>　5　割賦手数料の料率については、基準金利及び利ざやに区分すること。</t>
    <phoneticPr fontId="2"/>
  </si>
  <si>
    <t>　　 入札公告日のレートを入札用の金利確定日のレートと仮定して基準金利を算定すること。</t>
    <phoneticPr fontId="2"/>
  </si>
  <si>
    <t>　6　Ａ３横書き１枚に記入すること。</t>
    <phoneticPr fontId="2"/>
  </si>
  <si>
    <t>（1）保険料</t>
    <rPh sb="3" eb="5">
      <t>ホケン</t>
    </rPh>
    <rPh sb="5" eb="6">
      <t>リョウ</t>
    </rPh>
    <phoneticPr fontId="1"/>
  </si>
  <si>
    <t>合計（消費税抜き）</t>
    <rPh sb="0" eb="2">
      <t>ゴウケイ</t>
    </rPh>
    <rPh sb="3" eb="6">
      <t>ショウヒゼイ</t>
    </rPh>
    <rPh sb="6" eb="7">
      <t>ヌ</t>
    </rPh>
    <phoneticPr fontId="1"/>
  </si>
  <si>
    <t>金額</t>
    <rPh sb="0" eb="2">
      <t>キンガク</t>
    </rPh>
    <phoneticPr fontId="1"/>
  </si>
  <si>
    <t>◆初期投資費</t>
    <rPh sb="1" eb="3">
      <t>ショキ</t>
    </rPh>
    <rPh sb="3" eb="5">
      <t>トウシ</t>
    </rPh>
    <rPh sb="5" eb="6">
      <t>ヒ</t>
    </rPh>
    <phoneticPr fontId="1"/>
  </si>
  <si>
    <t>備考</t>
    <rPh sb="0" eb="2">
      <t>ビコウ</t>
    </rPh>
    <phoneticPr fontId="1"/>
  </si>
  <si>
    <t>【備考】</t>
    <rPh sb="1" eb="3">
      <t>ビコウ</t>
    </rPh>
    <phoneticPr fontId="1"/>
  </si>
  <si>
    <t>項目</t>
    <rPh sb="0" eb="2">
      <t>コウモク</t>
    </rPh>
    <phoneticPr fontId="1"/>
  </si>
  <si>
    <t>※１：項目は適宜、追加及び削除して下さい。</t>
    <phoneticPr fontId="1"/>
  </si>
  <si>
    <t>※２：施設毎に内訳を記入することが困難な項目については、必要に応じセルを結合する等、工夫して下さい。</t>
    <phoneticPr fontId="1"/>
  </si>
  <si>
    <t>※４：金額は、千円未満を四捨五入して下さい。</t>
    <phoneticPr fontId="1"/>
  </si>
  <si>
    <t>■維持管理費・その他費用</t>
    <rPh sb="1" eb="3">
      <t>イジ</t>
    </rPh>
    <rPh sb="3" eb="5">
      <t>カンリ</t>
    </rPh>
    <rPh sb="5" eb="6">
      <t>ヒ</t>
    </rPh>
    <rPh sb="9" eb="10">
      <t>タ</t>
    </rPh>
    <rPh sb="10" eb="12">
      <t>ヒヨウ</t>
    </rPh>
    <phoneticPr fontId="1"/>
  </si>
  <si>
    <t>1.　点検・補修業務</t>
    <rPh sb="3" eb="5">
      <t>テンケン</t>
    </rPh>
    <rPh sb="6" eb="8">
      <t>ホシュウ</t>
    </rPh>
    <rPh sb="8" eb="10">
      <t>ギョウム</t>
    </rPh>
    <phoneticPr fontId="1"/>
  </si>
  <si>
    <t>項目</t>
    <rPh sb="0" eb="2">
      <t>コウモク</t>
    </rPh>
    <phoneticPr fontId="2"/>
  </si>
  <si>
    <t>事業年度</t>
    <rPh sb="0" eb="2">
      <t>ジギョウ</t>
    </rPh>
    <rPh sb="2" eb="4">
      <t>ネンド</t>
    </rPh>
    <phoneticPr fontId="1"/>
  </si>
  <si>
    <t>・消費税、物価変動を除いた額を記入して下さい。</t>
    <phoneticPr fontId="1"/>
  </si>
  <si>
    <t>・A3横書きで各年の想定される支出を記入して下さい。</t>
    <phoneticPr fontId="1"/>
  </si>
  <si>
    <t>Ⅱ　その他費用</t>
    <rPh sb="4" eb="5">
      <t>タ</t>
    </rPh>
    <rPh sb="5" eb="7">
      <t>ヒヨウ</t>
    </rPh>
    <phoneticPr fontId="1"/>
  </si>
  <si>
    <t>工事区分</t>
    <rPh sb="0" eb="2">
      <t>コウジ</t>
    </rPh>
    <rPh sb="2" eb="4">
      <t>クブン</t>
    </rPh>
    <phoneticPr fontId="1"/>
  </si>
  <si>
    <t>工種</t>
    <rPh sb="0" eb="1">
      <t>コウ</t>
    </rPh>
    <rPh sb="1" eb="2">
      <t>シュ</t>
    </rPh>
    <phoneticPr fontId="1"/>
  </si>
  <si>
    <t>種別</t>
    <rPh sb="0" eb="2">
      <t>シュベツ</t>
    </rPh>
    <phoneticPr fontId="1"/>
  </si>
  <si>
    <t>細別</t>
    <rPh sb="0" eb="2">
      <t>サイベツ</t>
    </rPh>
    <phoneticPr fontId="1"/>
  </si>
  <si>
    <t>規格</t>
    <rPh sb="0" eb="2">
      <t>キカク</t>
    </rPh>
    <phoneticPr fontId="1"/>
  </si>
  <si>
    <t>単位</t>
    <rPh sb="0" eb="2">
      <t>タンイ</t>
    </rPh>
    <phoneticPr fontId="1"/>
  </si>
  <si>
    <t>数量</t>
    <rPh sb="0" eb="2">
      <t>スウリョウ</t>
    </rPh>
    <phoneticPr fontId="1"/>
  </si>
  <si>
    <t>単価
（円）</t>
    <rPh sb="0" eb="2">
      <t>タンカ</t>
    </rPh>
    <rPh sb="4" eb="5">
      <t>エン</t>
    </rPh>
    <phoneticPr fontId="1"/>
  </si>
  <si>
    <t>金額
（千円）</t>
    <rPh sb="0" eb="2">
      <t>キンガク</t>
    </rPh>
    <rPh sb="4" eb="6">
      <t>センエン</t>
    </rPh>
    <phoneticPr fontId="1"/>
  </si>
  <si>
    <t>工事費内訳書</t>
    <rPh sb="0" eb="3">
      <t>コウジヒ</t>
    </rPh>
    <rPh sb="3" eb="6">
      <t>ウチワケショ</t>
    </rPh>
    <phoneticPr fontId="1"/>
  </si>
  <si>
    <t>年度</t>
    <rPh sb="0" eb="2">
      <t>ネンド</t>
    </rPh>
    <phoneticPr fontId="1"/>
  </si>
  <si>
    <t>業務</t>
    <rPh sb="0" eb="2">
      <t>ギョウム</t>
    </rPh>
    <phoneticPr fontId="1"/>
  </si>
  <si>
    <t>5月</t>
  </si>
  <si>
    <t>6月</t>
  </si>
  <si>
    <t>7月</t>
  </si>
  <si>
    <t>8月</t>
  </si>
  <si>
    <t>9月</t>
  </si>
  <si>
    <t>イ　詳細設計業務</t>
    <rPh sb="2" eb="4">
      <t>ショウサイ</t>
    </rPh>
    <rPh sb="4" eb="6">
      <t>セッケイ</t>
    </rPh>
    <rPh sb="6" eb="8">
      <t>ギョウム</t>
    </rPh>
    <phoneticPr fontId="1"/>
  </si>
  <si>
    <t>ア　事前調査業務</t>
    <rPh sb="2" eb="4">
      <t>ジゼン</t>
    </rPh>
    <rPh sb="4" eb="6">
      <t>チョウサ</t>
    </rPh>
    <rPh sb="6" eb="8">
      <t>ギョウム</t>
    </rPh>
    <phoneticPr fontId="1"/>
  </si>
  <si>
    <t>等</t>
    <rPh sb="0" eb="1">
      <t>トウ</t>
    </rPh>
    <phoneticPr fontId="1"/>
  </si>
  <si>
    <t>工事業務</t>
    <rPh sb="0" eb="2">
      <t>コウジ</t>
    </rPh>
    <rPh sb="2" eb="4">
      <t>ギョウム</t>
    </rPh>
    <phoneticPr fontId="1"/>
  </si>
  <si>
    <t>ア　既存支障施設の移設・解体撤去・復旧業務</t>
    <rPh sb="2" eb="4">
      <t>キゾン</t>
    </rPh>
    <rPh sb="4" eb="6">
      <t>シショウ</t>
    </rPh>
    <rPh sb="6" eb="8">
      <t>シセツ</t>
    </rPh>
    <rPh sb="9" eb="11">
      <t>イセツ</t>
    </rPh>
    <rPh sb="12" eb="14">
      <t>カイタイ</t>
    </rPh>
    <rPh sb="14" eb="16">
      <t>テッキョ</t>
    </rPh>
    <rPh sb="17" eb="19">
      <t>フッキュウ</t>
    </rPh>
    <rPh sb="19" eb="21">
      <t>ギョウム</t>
    </rPh>
    <phoneticPr fontId="1"/>
  </si>
  <si>
    <t>エ　本施設の所有権移転業務</t>
    <rPh sb="2" eb="3">
      <t>ホン</t>
    </rPh>
    <rPh sb="3" eb="5">
      <t>シセツ</t>
    </rPh>
    <rPh sb="6" eb="9">
      <t>ショユウケン</t>
    </rPh>
    <rPh sb="9" eb="11">
      <t>イテン</t>
    </rPh>
    <rPh sb="11" eb="13">
      <t>ギョウム</t>
    </rPh>
    <phoneticPr fontId="1"/>
  </si>
  <si>
    <t>維持管理業務</t>
    <rPh sb="0" eb="2">
      <t>イジ</t>
    </rPh>
    <rPh sb="2" eb="4">
      <t>カンリ</t>
    </rPh>
    <rPh sb="4" eb="6">
      <t>ギョウム</t>
    </rPh>
    <phoneticPr fontId="1"/>
  </si>
  <si>
    <t>ア　点検・補修業務</t>
    <rPh sb="2" eb="4">
      <t>テンケン</t>
    </rPh>
    <rPh sb="5" eb="7">
      <t>ホシュウ</t>
    </rPh>
    <rPh sb="7" eb="9">
      <t>ギョウム</t>
    </rPh>
    <phoneticPr fontId="1"/>
  </si>
  <si>
    <t>別途工事等</t>
    <rPh sb="0" eb="2">
      <t>ベット</t>
    </rPh>
    <rPh sb="2" eb="5">
      <t>コウジトウ</t>
    </rPh>
    <phoneticPr fontId="1"/>
  </si>
  <si>
    <t>（参考として記載）</t>
    <rPh sb="1" eb="3">
      <t>サンコウ</t>
    </rPh>
    <rPh sb="6" eb="8">
      <t>キサイ</t>
    </rPh>
    <phoneticPr fontId="1"/>
  </si>
  <si>
    <t>注）１．工事業務については、工事業務に関する工程表（様式F-2）と整合させること。</t>
    <phoneticPr fontId="1"/>
  </si>
  <si>
    <t>　　２．適宜、業務を追加・変更して作成すること。</t>
    <phoneticPr fontId="1"/>
  </si>
  <si>
    <t>施設引渡し予定日</t>
    <rPh sb="0" eb="2">
      <t>シセツ</t>
    </rPh>
    <rPh sb="2" eb="4">
      <t>ヒキワタ</t>
    </rPh>
    <rPh sb="5" eb="8">
      <t>ヨテイビ</t>
    </rPh>
    <phoneticPr fontId="1"/>
  </si>
  <si>
    <t>令和　　年　　月　　日</t>
    <rPh sb="0" eb="1">
      <t>レイ</t>
    </rPh>
    <rPh sb="1" eb="2">
      <t>ワ</t>
    </rPh>
    <rPh sb="4" eb="5">
      <t>ネン</t>
    </rPh>
    <rPh sb="7" eb="8">
      <t>ガツ</t>
    </rPh>
    <rPh sb="10" eb="11">
      <t>ニチ</t>
    </rPh>
    <phoneticPr fontId="1"/>
  </si>
  <si>
    <t>5月</t>
    <rPh sb="1" eb="2">
      <t>ガツ</t>
    </rPh>
    <phoneticPr fontId="1"/>
  </si>
  <si>
    <t>10月</t>
  </si>
  <si>
    <t>11月</t>
  </si>
  <si>
    <t>12月</t>
  </si>
  <si>
    <t>1月</t>
  </si>
  <si>
    <t>2月</t>
  </si>
  <si>
    <t>3月</t>
  </si>
  <si>
    <t xml:space="preserve">
工程管理に係わる技術的所見</t>
    <rPh sb="1" eb="3">
      <t>コウテイ</t>
    </rPh>
    <rPh sb="3" eb="5">
      <t>カンリ</t>
    </rPh>
    <rPh sb="6" eb="7">
      <t>カカ</t>
    </rPh>
    <rPh sb="9" eb="12">
      <t>ギジュツテキ</t>
    </rPh>
    <rPh sb="12" eb="14">
      <t>ショケン</t>
    </rPh>
    <phoneticPr fontId="1"/>
  </si>
  <si>
    <t>注）１．年度毎に１枚ずつ作成すること。</t>
    <phoneticPr fontId="1"/>
  </si>
  <si>
    <t>別表①　施設整備費の内訳</t>
    <rPh sb="0" eb="1">
      <t>ベツ</t>
    </rPh>
    <rPh sb="1" eb="2">
      <t>ヒョウ</t>
    </rPh>
    <rPh sb="4" eb="6">
      <t>シセツ</t>
    </rPh>
    <rPh sb="6" eb="9">
      <t>セイビヒ</t>
    </rPh>
    <rPh sb="10" eb="12">
      <t>ウチワケ</t>
    </rPh>
    <phoneticPr fontId="1"/>
  </si>
  <si>
    <t>別表②　維持管理費の内訳</t>
    <rPh sb="0" eb="1">
      <t>ベツ</t>
    </rPh>
    <rPh sb="1" eb="2">
      <t>ヒョウ</t>
    </rPh>
    <rPh sb="4" eb="6">
      <t>イジ</t>
    </rPh>
    <rPh sb="6" eb="9">
      <t>カンリヒ</t>
    </rPh>
    <rPh sb="10" eb="12">
      <t>ウチワケ</t>
    </rPh>
    <phoneticPr fontId="1"/>
  </si>
  <si>
    <t>別表③　その他の費用の内訳</t>
    <rPh sb="0" eb="1">
      <t>ベツ</t>
    </rPh>
    <rPh sb="1" eb="2">
      <t>ヒョウ</t>
    </rPh>
    <rPh sb="6" eb="7">
      <t>タ</t>
    </rPh>
    <rPh sb="8" eb="10">
      <t>ヒヨウ</t>
    </rPh>
    <rPh sb="11" eb="13">
      <t>ウチワケ</t>
    </rPh>
    <phoneticPr fontId="1"/>
  </si>
  <si>
    <t>　1　本事業に係る資金収支計画を記載して下さい。</t>
    <rPh sb="0" eb="1">
      <t>ホン</t>
    </rPh>
    <rPh sb="1" eb="3">
      <t>ヨウシキ</t>
    </rPh>
    <rPh sb="7" eb="8">
      <t>カカ</t>
    </rPh>
    <rPh sb="9" eb="11">
      <t>シキン</t>
    </rPh>
    <rPh sb="11" eb="13">
      <t>シュウシ</t>
    </rPh>
    <rPh sb="13" eb="15">
      <t>ケイカク</t>
    </rPh>
    <phoneticPr fontId="2"/>
  </si>
  <si>
    <t>施設整備費相当額</t>
    <rPh sb="0" eb="2">
      <t>シセツ</t>
    </rPh>
    <rPh sb="2" eb="5">
      <t>セイビヒ</t>
    </rPh>
    <phoneticPr fontId="1"/>
  </si>
  <si>
    <t>令和　　年　　月　　日</t>
    <rPh sb="0" eb="2">
      <t>レイワ</t>
    </rPh>
    <phoneticPr fontId="2"/>
  </si>
  <si>
    <t>提出者</t>
    <rPh sb="0" eb="3">
      <t>テイシュツシャ</t>
    </rPh>
    <phoneticPr fontId="2"/>
  </si>
  <si>
    <t>会社名</t>
    <rPh sb="0" eb="2">
      <t>カイシャ</t>
    </rPh>
    <rPh sb="2" eb="3">
      <t>メイ</t>
    </rPh>
    <phoneticPr fontId="2"/>
  </si>
  <si>
    <t>所属</t>
    <rPh sb="0" eb="2">
      <t>ショゾク</t>
    </rPh>
    <phoneticPr fontId="2"/>
  </si>
  <si>
    <t>担当者名</t>
    <rPh sb="0" eb="2">
      <t>タントウ</t>
    </rPh>
    <rPh sb="2" eb="3">
      <t>シャ</t>
    </rPh>
    <rPh sb="3" eb="4">
      <t>メイ</t>
    </rPh>
    <phoneticPr fontId="2"/>
  </si>
  <si>
    <t>電話</t>
    <rPh sb="0" eb="2">
      <t>デンワ</t>
    </rPh>
    <phoneticPr fontId="2"/>
  </si>
  <si>
    <t>FAX</t>
    <phoneticPr fontId="2"/>
  </si>
  <si>
    <t>E-mail</t>
    <phoneticPr fontId="2"/>
  </si>
  <si>
    <t>No.</t>
    <phoneticPr fontId="2"/>
  </si>
  <si>
    <t>資料名</t>
    <rPh sb="0" eb="2">
      <t>シリョウ</t>
    </rPh>
    <rPh sb="2" eb="3">
      <t>メイ</t>
    </rPh>
    <phoneticPr fontId="2"/>
  </si>
  <si>
    <t>頁</t>
    <phoneticPr fontId="2"/>
  </si>
  <si>
    <t>大項目</t>
  </si>
  <si>
    <t>中項目</t>
  </si>
  <si>
    <t>小項目</t>
  </si>
  <si>
    <t>項目名</t>
  </si>
  <si>
    <t>内容</t>
    <phoneticPr fontId="2"/>
  </si>
  <si>
    <t>（記載例）</t>
    <rPh sb="1" eb="3">
      <t>キサイ</t>
    </rPh>
    <rPh sb="3" eb="4">
      <t>レイ</t>
    </rPh>
    <phoneticPr fontId="2"/>
  </si>
  <si>
    <t>第1章</t>
    <rPh sb="0" eb="1">
      <t>ダイ</t>
    </rPh>
    <rPh sb="2" eb="3">
      <t>ショウ</t>
    </rPh>
    <phoneticPr fontId="2"/>
  </si>
  <si>
    <t>＊適宜、行の挿入・削除を行ってください。</t>
    <rPh sb="1" eb="3">
      <t>テキギ</t>
    </rPh>
    <rPh sb="4" eb="5">
      <t>ギョウ</t>
    </rPh>
    <rPh sb="6" eb="8">
      <t>ソウニュウ</t>
    </rPh>
    <rPh sb="9" eb="11">
      <t>サクジョ</t>
    </rPh>
    <rPh sb="12" eb="13">
      <t>オコナ</t>
    </rPh>
    <phoneticPr fontId="2"/>
  </si>
  <si>
    <t>（様式3-4）</t>
    <rPh sb="1" eb="3">
      <t>ヨウシキ</t>
    </rPh>
    <phoneticPr fontId="1"/>
  </si>
  <si>
    <t>入札説明書</t>
    <rPh sb="0" eb="2">
      <t>ニュウサツ</t>
    </rPh>
    <rPh sb="2" eb="5">
      <t>セツメイショ</t>
    </rPh>
    <phoneticPr fontId="2"/>
  </si>
  <si>
    <t>事業契約書（案）</t>
    <rPh sb="0" eb="2">
      <t>ジギョウ</t>
    </rPh>
    <rPh sb="2" eb="4">
      <t>ケイヤク</t>
    </rPh>
    <rPh sb="4" eb="5">
      <t>ショ</t>
    </rPh>
    <rPh sb="6" eb="7">
      <t>アン</t>
    </rPh>
    <phoneticPr fontId="2"/>
  </si>
  <si>
    <t>第2章</t>
    <rPh sb="0" eb="1">
      <t>ダイ</t>
    </rPh>
    <rPh sb="2" eb="3">
      <t>ショウ</t>
    </rPh>
    <phoneticPr fontId="2"/>
  </si>
  <si>
    <t>(4)</t>
    <phoneticPr fontId="2"/>
  </si>
  <si>
    <t>事業内容</t>
    <rPh sb="0" eb="2">
      <t>ジギョウ</t>
    </rPh>
    <rPh sb="2" eb="4">
      <t>ナイヨウ</t>
    </rPh>
    <phoneticPr fontId="2"/>
  </si>
  <si>
    <t>第6条</t>
    <rPh sb="0" eb="1">
      <t>ダイ</t>
    </rPh>
    <rPh sb="2" eb="3">
      <t>ジョウ</t>
    </rPh>
    <phoneticPr fontId="1"/>
  </si>
  <si>
    <t>共通事項</t>
    <rPh sb="0" eb="2">
      <t>キョウツウ</t>
    </rPh>
    <rPh sb="2" eb="4">
      <t>ジコウ</t>
    </rPh>
    <phoneticPr fontId="2"/>
  </si>
  <si>
    <t>ア　施設費（割賦支払分）</t>
    <rPh sb="2" eb="5">
      <t>シセツヒ</t>
    </rPh>
    <rPh sb="6" eb="8">
      <t>カップ</t>
    </rPh>
    <rPh sb="8" eb="10">
      <t>シハライ</t>
    </rPh>
    <rPh sb="10" eb="11">
      <t>ブン</t>
    </rPh>
    <phoneticPr fontId="1"/>
  </si>
  <si>
    <t>1.事前調査業務</t>
    <rPh sb="2" eb="4">
      <t>ジゼン</t>
    </rPh>
    <rPh sb="4" eb="6">
      <t>チョウサ</t>
    </rPh>
    <rPh sb="6" eb="8">
      <t>ギョウム</t>
    </rPh>
    <phoneticPr fontId="2"/>
  </si>
  <si>
    <t>2.詳細設計業務</t>
    <rPh sb="2" eb="4">
      <t>ショウサイ</t>
    </rPh>
    <rPh sb="4" eb="6">
      <t>セッケイ</t>
    </rPh>
    <rPh sb="6" eb="8">
      <t>ギョウム</t>
    </rPh>
    <phoneticPr fontId="2"/>
  </si>
  <si>
    <t>1. 事前調査業務</t>
    <rPh sb="3" eb="5">
      <t>ジゼン</t>
    </rPh>
    <rPh sb="5" eb="7">
      <t>チョウサ</t>
    </rPh>
    <rPh sb="7" eb="9">
      <t>ギョウム</t>
    </rPh>
    <phoneticPr fontId="1"/>
  </si>
  <si>
    <t>・項目は適宜、追加及び削除して下さい。</t>
    <phoneticPr fontId="1"/>
  </si>
  <si>
    <t>　　２．表の作成にあたっては、行については記載項目ごとに１行とし、セルの結合及び複数行にしないこと。また、列についても各項目語毎に１列とし、セルの結合を行わないこと。</t>
    <phoneticPr fontId="1"/>
  </si>
  <si>
    <t>（別様－１）</t>
    <rPh sb="1" eb="2">
      <t>ベツ</t>
    </rPh>
    <rPh sb="2" eb="3">
      <t>ヨウ</t>
    </rPh>
    <phoneticPr fontId="1"/>
  </si>
  <si>
    <t>支出負担行為担当官</t>
    <rPh sb="0" eb="2">
      <t>シシュツ</t>
    </rPh>
    <rPh sb="2" eb="4">
      <t>フタン</t>
    </rPh>
    <rPh sb="4" eb="6">
      <t>コウイ</t>
    </rPh>
    <rPh sb="6" eb="9">
      <t>タントウカン</t>
    </rPh>
    <phoneticPr fontId="2"/>
  </si>
  <si>
    <t>近畿地方整備局長（公印省略）</t>
    <rPh sb="0" eb="2">
      <t>キンキ</t>
    </rPh>
    <rPh sb="2" eb="4">
      <t>チホウ</t>
    </rPh>
    <rPh sb="4" eb="7">
      <t>セイビキョク</t>
    </rPh>
    <rPh sb="7" eb="8">
      <t>チョウ</t>
    </rPh>
    <phoneticPr fontId="1"/>
  </si>
  <si>
    <t>記</t>
  </si>
  <si>
    <t>備考</t>
    <rPh sb="0" eb="2">
      <t>ビコウ</t>
    </rPh>
    <phoneticPr fontId="2"/>
  </si>
  <si>
    <t>見積資料（別様－２）</t>
    <rPh sb="0" eb="2">
      <t>ミツ</t>
    </rPh>
    <rPh sb="2" eb="4">
      <t>シリョウ</t>
    </rPh>
    <rPh sb="5" eb="7">
      <t>ベツヨウ</t>
    </rPh>
    <phoneticPr fontId="2"/>
  </si>
  <si>
    <t>見　積　書</t>
    <rPh sb="0" eb="1">
      <t>ケン</t>
    </rPh>
    <rPh sb="2" eb="3">
      <t>セキ</t>
    </rPh>
    <rPh sb="4" eb="5">
      <t>ショ</t>
    </rPh>
    <phoneticPr fontId="2"/>
  </si>
  <si>
    <t>近畿地方整備局長</t>
    <rPh sb="0" eb="2">
      <t>キンキ</t>
    </rPh>
    <rPh sb="2" eb="4">
      <t>チホウ</t>
    </rPh>
    <rPh sb="4" eb="7">
      <t>セイビキョク</t>
    </rPh>
    <rPh sb="7" eb="8">
      <t>チョウ</t>
    </rPh>
    <phoneticPr fontId="1"/>
  </si>
  <si>
    <t>住所</t>
    <rPh sb="0" eb="2">
      <t>ジュウショ</t>
    </rPh>
    <phoneticPr fontId="2"/>
  </si>
  <si>
    <t>商号又は名称</t>
    <rPh sb="0" eb="2">
      <t>ショウゴウ</t>
    </rPh>
    <rPh sb="2" eb="3">
      <t>マタ</t>
    </rPh>
    <rPh sb="4" eb="6">
      <t>メイショウ</t>
    </rPh>
    <phoneticPr fontId="2"/>
  </si>
  <si>
    <t>代表者名</t>
    <rPh sb="0" eb="2">
      <t>ダイヒョウ</t>
    </rPh>
    <rPh sb="2" eb="3">
      <t>シャ</t>
    </rPh>
    <rPh sb="3" eb="4">
      <t>メイ</t>
    </rPh>
    <phoneticPr fontId="2"/>
  </si>
  <si>
    <t>印</t>
    <rPh sb="0" eb="1">
      <t>イン</t>
    </rPh>
    <phoneticPr fontId="2"/>
  </si>
  <si>
    <t>（担当者連絡先）</t>
    <rPh sb="1" eb="4">
      <t>タントウシャ</t>
    </rPh>
    <rPh sb="4" eb="6">
      <t>レンラク</t>
    </rPh>
    <rPh sb="6" eb="7">
      <t>サキ</t>
    </rPh>
    <phoneticPr fontId="2"/>
  </si>
  <si>
    <t>所属部署</t>
    <rPh sb="0" eb="2">
      <t>ショゾク</t>
    </rPh>
    <rPh sb="2" eb="4">
      <t>ブショ</t>
    </rPh>
    <phoneticPr fontId="2"/>
  </si>
  <si>
    <t>氏　　　名</t>
    <rPh sb="0" eb="1">
      <t>シ</t>
    </rPh>
    <rPh sb="4" eb="5">
      <t>メイ</t>
    </rPh>
    <phoneticPr fontId="2"/>
  </si>
  <si>
    <t>電話番号</t>
    <rPh sb="0" eb="2">
      <t>デンワ</t>
    </rPh>
    <rPh sb="2" eb="4">
      <t>バンゴウ</t>
    </rPh>
    <phoneticPr fontId="2"/>
  </si>
  <si>
    <t>4.建中金利</t>
    <rPh sb="2" eb="3">
      <t>ケン</t>
    </rPh>
    <rPh sb="3" eb="4">
      <t>チュウ</t>
    </rPh>
    <rPh sb="4" eb="6">
      <t>キンリ</t>
    </rPh>
    <phoneticPr fontId="1"/>
  </si>
  <si>
    <t>1. 事業者の開業に伴う諸費用</t>
    <rPh sb="3" eb="6">
      <t>ジギョウシャ</t>
    </rPh>
    <rPh sb="7" eb="9">
      <t>カイギョウ</t>
    </rPh>
    <rPh sb="10" eb="11">
      <t>トモナ</t>
    </rPh>
    <rPh sb="12" eb="15">
      <t>ショヒヨウ</t>
    </rPh>
    <phoneticPr fontId="1"/>
  </si>
  <si>
    <t>2. 引渡日までの事業者の運営費（人件費、事務費等）</t>
    <rPh sb="3" eb="5">
      <t>ヒキワタシ</t>
    </rPh>
    <rPh sb="5" eb="6">
      <t>ビ</t>
    </rPh>
    <rPh sb="9" eb="12">
      <t>ジギョウシャ</t>
    </rPh>
    <rPh sb="13" eb="16">
      <t>ウンエイヒ</t>
    </rPh>
    <rPh sb="17" eb="20">
      <t>ジンケンヒ</t>
    </rPh>
    <rPh sb="21" eb="25">
      <t>ジムヒトウ</t>
    </rPh>
    <phoneticPr fontId="1"/>
  </si>
  <si>
    <t>3. 融資組成手数料</t>
    <rPh sb="3" eb="5">
      <t>ユウシ</t>
    </rPh>
    <rPh sb="5" eb="7">
      <t>ソセイ</t>
    </rPh>
    <rPh sb="7" eb="10">
      <t>テスウリョウ</t>
    </rPh>
    <phoneticPr fontId="1"/>
  </si>
  <si>
    <t>5.その他施設整備に関する初期投資と認められる費用等</t>
    <rPh sb="4" eb="5">
      <t>タ</t>
    </rPh>
    <rPh sb="5" eb="7">
      <t>シセツ</t>
    </rPh>
    <rPh sb="7" eb="9">
      <t>セイビ</t>
    </rPh>
    <rPh sb="10" eb="11">
      <t>カン</t>
    </rPh>
    <rPh sb="13" eb="15">
      <t>ショキ</t>
    </rPh>
    <rPh sb="15" eb="17">
      <t>トウシ</t>
    </rPh>
    <rPh sb="18" eb="19">
      <t>ミト</t>
    </rPh>
    <rPh sb="23" eb="26">
      <t>ヒヨウトウ</t>
    </rPh>
    <phoneticPr fontId="1"/>
  </si>
  <si>
    <t>2. 詳細設計業務</t>
    <rPh sb="3" eb="5">
      <t>ショウサイ</t>
    </rPh>
    <rPh sb="5" eb="7">
      <t>セッケイ</t>
    </rPh>
    <rPh sb="7" eb="9">
      <t>ギョウム</t>
    </rPh>
    <phoneticPr fontId="1"/>
  </si>
  <si>
    <t>引渡日以降の事業者の運営費</t>
    <rPh sb="0" eb="2">
      <t>ヒキワタシ</t>
    </rPh>
    <rPh sb="2" eb="3">
      <t>ビ</t>
    </rPh>
    <rPh sb="3" eb="5">
      <t>イコウ</t>
    </rPh>
    <rPh sb="6" eb="9">
      <t>ジギョウシャ</t>
    </rPh>
    <rPh sb="10" eb="13">
      <t>ウンエイヒ</t>
    </rPh>
    <phoneticPr fontId="1"/>
  </si>
  <si>
    <t>事業者の税引前利益（割賦手数料に計上される部分は除く）</t>
    <rPh sb="0" eb="3">
      <t>ジギョウシャ</t>
    </rPh>
    <rPh sb="4" eb="6">
      <t>ゼイビキ</t>
    </rPh>
    <rPh sb="6" eb="7">
      <t>マエ</t>
    </rPh>
    <rPh sb="7" eb="9">
      <t>リエキ</t>
    </rPh>
    <rPh sb="10" eb="12">
      <t>カップ</t>
    </rPh>
    <rPh sb="12" eb="15">
      <t>テスウリョウ</t>
    </rPh>
    <rPh sb="16" eb="18">
      <t>ケイジョウ</t>
    </rPh>
    <rPh sb="21" eb="23">
      <t>ブブン</t>
    </rPh>
    <rPh sb="24" eb="25">
      <t>ノゾ</t>
    </rPh>
    <phoneticPr fontId="1"/>
  </si>
  <si>
    <t>　（1）保険料</t>
    <rPh sb="4" eb="6">
      <t>ホケン</t>
    </rPh>
    <rPh sb="6" eb="7">
      <t>リョウ</t>
    </rPh>
    <phoneticPr fontId="1"/>
  </si>
  <si>
    <t>　（2）その他諸経費等</t>
    <rPh sb="6" eb="7">
      <t>タ</t>
    </rPh>
    <rPh sb="7" eb="11">
      <t>ショケイヒトウ</t>
    </rPh>
    <phoneticPr fontId="1"/>
  </si>
  <si>
    <t>合計（消費税抜き）</t>
    <phoneticPr fontId="1"/>
  </si>
  <si>
    <t>（2）その他諸経費等</t>
    <rPh sb="5" eb="6">
      <t>タ</t>
    </rPh>
    <rPh sb="6" eb="9">
      <t>ショケイヒ</t>
    </rPh>
    <rPh sb="9" eb="10">
      <t>トウ</t>
    </rPh>
    <phoneticPr fontId="1"/>
  </si>
  <si>
    <t>Ⅱ　工事業務</t>
    <rPh sb="2" eb="4">
      <t>コウジ</t>
    </rPh>
    <rPh sb="4" eb="6">
      <t>ギョウム</t>
    </rPh>
    <phoneticPr fontId="1"/>
  </si>
  <si>
    <t>Ⅰ　維持管理費業務</t>
    <rPh sb="2" eb="4">
      <t>イジ</t>
    </rPh>
    <rPh sb="4" eb="6">
      <t>カンリ</t>
    </rPh>
    <rPh sb="6" eb="7">
      <t>ヒ</t>
    </rPh>
    <rPh sb="7" eb="9">
      <t>ギョウム</t>
    </rPh>
    <phoneticPr fontId="1"/>
  </si>
  <si>
    <t>Ⅱ　工事業務</t>
    <rPh sb="2" eb="4">
      <t>コウジ</t>
    </rPh>
    <rPh sb="4" eb="6">
      <t>ギョウム</t>
    </rPh>
    <phoneticPr fontId="2"/>
  </si>
  <si>
    <t>1.　その他費用</t>
    <rPh sb="5" eb="6">
      <t>タ</t>
    </rPh>
    <rPh sb="6" eb="8">
      <t>ヒヨウ</t>
    </rPh>
    <phoneticPr fontId="1"/>
  </si>
  <si>
    <t>1.整備工事（既存支障施設の移転・解体撤去・復旧工事費を含む）</t>
    <rPh sb="2" eb="4">
      <t>セイビ</t>
    </rPh>
    <rPh sb="4" eb="6">
      <t>コウジ</t>
    </rPh>
    <phoneticPr fontId="2"/>
  </si>
  <si>
    <t>（様式2-9②）</t>
    <rPh sb="1" eb="3">
      <t>ヨウシキ</t>
    </rPh>
    <phoneticPr fontId="1"/>
  </si>
  <si>
    <t>（様式2-9③）</t>
    <rPh sb="1" eb="3">
      <t>ヨウシキ</t>
    </rPh>
    <phoneticPr fontId="1"/>
  </si>
  <si>
    <t>1-1　点検</t>
    <rPh sb="4" eb="6">
      <t>テンケン</t>
    </rPh>
    <phoneticPr fontId="1"/>
  </si>
  <si>
    <t>1-2　補修</t>
    <rPh sb="4" eb="6">
      <t>ホシュウ</t>
    </rPh>
    <phoneticPr fontId="1"/>
  </si>
  <si>
    <t xml:space="preserve">    ４．間接費も計上すること。</t>
    <rPh sb="6" eb="8">
      <t>カンセツ</t>
    </rPh>
    <rPh sb="8" eb="9">
      <t>ヒ</t>
    </rPh>
    <rPh sb="10" eb="12">
      <t>ケイジョウ</t>
    </rPh>
    <phoneticPr fontId="1"/>
  </si>
  <si>
    <t xml:space="preserve">    ５．当該様式には、事業契約書（案）で示す「整備工事等費」以外のものに係る費用を計上すること。</t>
    <rPh sb="6" eb="8">
      <t>トウガイ</t>
    </rPh>
    <rPh sb="8" eb="10">
      <t>ヨウシキ</t>
    </rPh>
    <rPh sb="13" eb="15">
      <t>ジギョウ</t>
    </rPh>
    <rPh sb="15" eb="17">
      <t>ケイヤク</t>
    </rPh>
    <rPh sb="17" eb="18">
      <t>ショ</t>
    </rPh>
    <rPh sb="19" eb="20">
      <t>アン</t>
    </rPh>
    <rPh sb="22" eb="23">
      <t>シメ</t>
    </rPh>
    <rPh sb="25" eb="27">
      <t>セイビ</t>
    </rPh>
    <rPh sb="27" eb="29">
      <t>コウジ</t>
    </rPh>
    <rPh sb="29" eb="30">
      <t>トウ</t>
    </rPh>
    <rPh sb="30" eb="31">
      <t>ヒ</t>
    </rPh>
    <rPh sb="32" eb="34">
      <t>イガイ</t>
    </rPh>
    <rPh sb="38" eb="39">
      <t>カカ</t>
    </rPh>
    <rPh sb="40" eb="42">
      <t>ヒヨウ</t>
    </rPh>
    <rPh sb="43" eb="45">
      <t>ケイジョウ</t>
    </rPh>
    <phoneticPr fontId="1"/>
  </si>
  <si>
    <t>EIRR(税引後）</t>
    <rPh sb="5" eb="7">
      <t>ゼイビキ</t>
    </rPh>
    <rPh sb="7" eb="8">
      <t>ゴ</t>
    </rPh>
    <phoneticPr fontId="1"/>
  </si>
  <si>
    <t>・EＩＲＲの算定については、次の算式を用いること。</t>
    <phoneticPr fontId="1"/>
  </si>
  <si>
    <t>　　EＩＲＲ（税引後）：各期における（税引後当期損益＋割賦原価＋借入金利息－投資額）の事業期間にわたる現在価値の合計額が０になる割引率を算定する。</t>
    <phoneticPr fontId="1"/>
  </si>
  <si>
    <t>Ⅰ　調査・設計業務</t>
    <rPh sb="2" eb="4">
      <t>チョウサ</t>
    </rPh>
    <rPh sb="5" eb="7">
      <t>セッケイ</t>
    </rPh>
    <rPh sb="7" eb="9">
      <t>ギョウム</t>
    </rPh>
    <phoneticPr fontId="2"/>
  </si>
  <si>
    <t>3.調整マネジメント業務（設計段階）</t>
    <rPh sb="2" eb="4">
      <t>チョウセイ</t>
    </rPh>
    <rPh sb="10" eb="12">
      <t>ギョウム</t>
    </rPh>
    <rPh sb="13" eb="17">
      <t>セッケイダンカイ</t>
    </rPh>
    <phoneticPr fontId="1"/>
  </si>
  <si>
    <t>Ⅲ　工事監理業務</t>
    <rPh sb="2" eb="4">
      <t>コウジ</t>
    </rPh>
    <rPh sb="4" eb="6">
      <t>カンリ</t>
    </rPh>
    <rPh sb="6" eb="8">
      <t>ギョウム</t>
    </rPh>
    <phoneticPr fontId="1"/>
  </si>
  <si>
    <t>Ⅳ　その他費用</t>
    <rPh sb="4" eb="5">
      <t>タ</t>
    </rPh>
    <rPh sb="5" eb="7">
      <t>ヒヨウ</t>
    </rPh>
    <phoneticPr fontId="1"/>
  </si>
  <si>
    <t>Ⅰ　.調査・設計業務</t>
    <rPh sb="3" eb="5">
      <t>チョウサ</t>
    </rPh>
    <rPh sb="6" eb="8">
      <t>セッケイ</t>
    </rPh>
    <rPh sb="8" eb="10">
      <t>ギョウム</t>
    </rPh>
    <phoneticPr fontId="1"/>
  </si>
  <si>
    <t>1-2　試掘調査</t>
    <rPh sb="4" eb="6">
      <t>シクツ</t>
    </rPh>
    <rPh sb="6" eb="8">
      <t>チョウサ</t>
    </rPh>
    <phoneticPr fontId="1"/>
  </si>
  <si>
    <t>1-1　現地踏査</t>
    <rPh sb="4" eb="8">
      <t>ゲンチトウサ</t>
    </rPh>
    <phoneticPr fontId="1"/>
  </si>
  <si>
    <t>令和16年度</t>
    <rPh sb="0" eb="1">
      <t>レイ</t>
    </rPh>
    <rPh sb="1" eb="2">
      <t>ワ</t>
    </rPh>
    <rPh sb="4" eb="5">
      <t>ネン</t>
    </rPh>
    <rPh sb="5" eb="6">
      <t>ド</t>
    </rPh>
    <phoneticPr fontId="1"/>
  </si>
  <si>
    <t>令和17年度</t>
    <rPh sb="0" eb="1">
      <t>レイ</t>
    </rPh>
    <rPh sb="1" eb="2">
      <t>ワ</t>
    </rPh>
    <rPh sb="4" eb="5">
      <t>ネン</t>
    </rPh>
    <rPh sb="5" eb="6">
      <t>ド</t>
    </rPh>
    <phoneticPr fontId="1"/>
  </si>
  <si>
    <t>令和18年度</t>
    <rPh sb="0" eb="1">
      <t>レイ</t>
    </rPh>
    <rPh sb="1" eb="2">
      <t>ワ</t>
    </rPh>
    <rPh sb="4" eb="5">
      <t>ネン</t>
    </rPh>
    <rPh sb="5" eb="6">
      <t>ド</t>
    </rPh>
    <phoneticPr fontId="1"/>
  </si>
  <si>
    <t>令和19年度</t>
    <rPh sb="0" eb="1">
      <t>レイ</t>
    </rPh>
    <rPh sb="1" eb="2">
      <t>ワ</t>
    </rPh>
    <rPh sb="4" eb="5">
      <t>ネン</t>
    </rPh>
    <rPh sb="5" eb="6">
      <t>ド</t>
    </rPh>
    <phoneticPr fontId="1"/>
  </si>
  <si>
    <t>令和20年度</t>
    <rPh sb="0" eb="1">
      <t>レイ</t>
    </rPh>
    <rPh sb="1" eb="2">
      <t>ワ</t>
    </rPh>
    <rPh sb="4" eb="5">
      <t>ネン</t>
    </rPh>
    <rPh sb="5" eb="6">
      <t>ド</t>
    </rPh>
    <phoneticPr fontId="1"/>
  </si>
  <si>
    <t>令和21年度</t>
    <rPh sb="0" eb="1">
      <t>レイ</t>
    </rPh>
    <rPh sb="1" eb="2">
      <t>ワ</t>
    </rPh>
    <rPh sb="4" eb="5">
      <t>ネン</t>
    </rPh>
    <rPh sb="5" eb="6">
      <t>ド</t>
    </rPh>
    <phoneticPr fontId="1"/>
  </si>
  <si>
    <t>令和22年度</t>
    <rPh sb="0" eb="1">
      <t>レイ</t>
    </rPh>
    <rPh sb="1" eb="2">
      <t>ワ</t>
    </rPh>
    <rPh sb="4" eb="5">
      <t>ネン</t>
    </rPh>
    <rPh sb="5" eb="6">
      <t>ド</t>
    </rPh>
    <phoneticPr fontId="1"/>
  </si>
  <si>
    <t>令和23年度</t>
    <rPh sb="0" eb="1">
      <t>レイ</t>
    </rPh>
    <rPh sb="1" eb="2">
      <t>ワ</t>
    </rPh>
    <rPh sb="4" eb="5">
      <t>ネン</t>
    </rPh>
    <rPh sb="5" eb="6">
      <t>ド</t>
    </rPh>
    <phoneticPr fontId="1"/>
  </si>
  <si>
    <t>令和24年度</t>
    <rPh sb="0" eb="1">
      <t>レイ</t>
    </rPh>
    <rPh sb="1" eb="2">
      <t>ワ</t>
    </rPh>
    <rPh sb="4" eb="5">
      <t>ネン</t>
    </rPh>
    <rPh sb="5" eb="6">
      <t>ド</t>
    </rPh>
    <phoneticPr fontId="1"/>
  </si>
  <si>
    <t>令和25年度</t>
    <rPh sb="0" eb="1">
      <t>レイ</t>
    </rPh>
    <rPh sb="1" eb="2">
      <t>ワ</t>
    </rPh>
    <rPh sb="4" eb="5">
      <t>ネン</t>
    </rPh>
    <rPh sb="5" eb="6">
      <t>ド</t>
    </rPh>
    <phoneticPr fontId="1"/>
  </si>
  <si>
    <t>令和26年度</t>
    <rPh sb="0" eb="1">
      <t>レイ</t>
    </rPh>
    <rPh sb="1" eb="2">
      <t>ワ</t>
    </rPh>
    <rPh sb="4" eb="5">
      <t>ネン</t>
    </rPh>
    <rPh sb="5" eb="6">
      <t>ド</t>
    </rPh>
    <phoneticPr fontId="1"/>
  </si>
  <si>
    <t>令和27年度</t>
    <rPh sb="0" eb="1">
      <t>レイ</t>
    </rPh>
    <rPh sb="1" eb="2">
      <t>ワ</t>
    </rPh>
    <rPh sb="4" eb="5">
      <t>ネン</t>
    </rPh>
    <rPh sb="5" eb="6">
      <t>ド</t>
    </rPh>
    <phoneticPr fontId="1"/>
  </si>
  <si>
    <t>令和28年度</t>
    <rPh sb="0" eb="1">
      <t>レイ</t>
    </rPh>
    <rPh sb="1" eb="2">
      <t>ワ</t>
    </rPh>
    <rPh sb="4" eb="5">
      <t>ネン</t>
    </rPh>
    <rPh sb="5" eb="6">
      <t>ド</t>
    </rPh>
    <phoneticPr fontId="1"/>
  </si>
  <si>
    <t>令和29年度</t>
    <rPh sb="0" eb="1">
      <t>レイ</t>
    </rPh>
    <rPh sb="1" eb="2">
      <t>ワ</t>
    </rPh>
    <rPh sb="4" eb="5">
      <t>ネン</t>
    </rPh>
    <rPh sb="5" eb="6">
      <t>ド</t>
    </rPh>
    <phoneticPr fontId="1"/>
  </si>
  <si>
    <t>R8</t>
  </si>
  <si>
    <t>R9</t>
  </si>
  <si>
    <t>R10</t>
  </si>
  <si>
    <t>R11</t>
  </si>
  <si>
    <t>R12</t>
  </si>
  <si>
    <t>R13</t>
  </si>
  <si>
    <t>R14</t>
  </si>
  <si>
    <t>R16</t>
  </si>
  <si>
    <t>R17</t>
  </si>
  <si>
    <t>R18</t>
  </si>
  <si>
    <t>R19</t>
  </si>
  <si>
    <t>R20</t>
  </si>
  <si>
    <t>R21</t>
  </si>
  <si>
    <t>R22</t>
  </si>
  <si>
    <t>R23</t>
  </si>
  <si>
    <t>R24</t>
  </si>
  <si>
    <t>R25</t>
  </si>
  <si>
    <t>R26</t>
  </si>
  <si>
    <t>R27</t>
  </si>
  <si>
    <t>R28</t>
  </si>
  <si>
    <t>R29</t>
  </si>
  <si>
    <t>　　なお、見積により採用した歩掛等については、見積参考資料 として周知します。</t>
    <rPh sb="16" eb="17">
      <t>トウ</t>
    </rPh>
    <phoneticPr fontId="1"/>
  </si>
  <si>
    <t>　　　見積依頼は、あくまでも事業費算出上の「参考」とするため依頼するものです。</t>
    <phoneticPr fontId="1"/>
  </si>
  <si>
    <t>６．その他</t>
    <phoneticPr fontId="1"/>
  </si>
  <si>
    <t>　　　　　　　　近畿地方整備局　総務部　契約課　契約第二係</t>
    <rPh sb="8" eb="10">
      <t>キンキ</t>
    </rPh>
    <rPh sb="26" eb="27">
      <t>ダイ</t>
    </rPh>
    <rPh sb="27" eb="28">
      <t>ニ</t>
    </rPh>
    <rPh sb="28" eb="29">
      <t>ガカリ</t>
    </rPh>
    <phoneticPr fontId="1"/>
  </si>
  <si>
    <t>　　提出して下さい。</t>
    <phoneticPr fontId="1"/>
  </si>
  <si>
    <t>４．見積提出期限</t>
    <phoneticPr fontId="1"/>
  </si>
  <si>
    <t>３．業務内容・見積り条件　　別紙-1のとおり</t>
    <rPh sb="15" eb="16">
      <t>カミ</t>
    </rPh>
    <phoneticPr fontId="1"/>
  </si>
  <si>
    <t>下記内容について、業務執行の参考とするため、見積もり依頼します。</t>
    <phoneticPr fontId="1"/>
  </si>
  <si>
    <t>見　積　提　出　依　頼　書</t>
    <phoneticPr fontId="1"/>
  </si>
  <si>
    <t>５．提出方法　　見積書は下記場所へ期限内に郵送又は持参してください。</t>
    <rPh sb="8" eb="10">
      <t>ミツモリ</t>
    </rPh>
    <rPh sb="10" eb="11">
      <t>ショ</t>
    </rPh>
    <rPh sb="12" eb="14">
      <t>カキ</t>
    </rPh>
    <rPh sb="14" eb="16">
      <t>バショ</t>
    </rPh>
    <rPh sb="17" eb="20">
      <t>キゲンナイ</t>
    </rPh>
    <rPh sb="21" eb="23">
      <t>ユウソウ</t>
    </rPh>
    <rPh sb="23" eb="24">
      <t>マタ</t>
    </rPh>
    <rPh sb="25" eb="27">
      <t>ジサン</t>
    </rPh>
    <phoneticPr fontId="1"/>
  </si>
  <si>
    <t>(様式2-9①）</t>
    <rPh sb="1" eb="3">
      <t>ヨウシキ</t>
    </rPh>
    <phoneticPr fontId="1"/>
  </si>
  <si>
    <t>－　以　上　－</t>
  </si>
  <si>
    <t>　（４）上記以外に必要な経費等がある場合は追記して提出して下さい。</t>
    <phoneticPr fontId="1"/>
  </si>
  <si>
    <t>　　　　場合は、その内容についても明示して下さい。</t>
    <phoneticPr fontId="1"/>
  </si>
  <si>
    <t>　（３）何らかの標準歩掛かりを準用または一定の係数を掛けるなどで算出している</t>
    <phoneticPr fontId="1"/>
  </si>
  <si>
    <t>　（２）消費税は含めないで下さい。</t>
    <phoneticPr fontId="1"/>
  </si>
  <si>
    <t>　（１）見積り書作成に要する費用は、自社負担とする。</t>
    <phoneticPr fontId="1"/>
  </si>
  <si>
    <t>５．その他</t>
    <phoneticPr fontId="1"/>
  </si>
  <si>
    <t>　　本業務の歩掛を別様－２により作成するものとする。</t>
    <phoneticPr fontId="1"/>
  </si>
  <si>
    <t>４．見積内容</t>
    <phoneticPr fontId="1"/>
  </si>
  <si>
    <t>　　　②定期点検</t>
    <phoneticPr fontId="1"/>
  </si>
  <si>
    <t>　　　①日常点検</t>
    <phoneticPr fontId="1"/>
  </si>
  <si>
    <t>　　１）点検・補修業務</t>
    <phoneticPr fontId="1"/>
  </si>
  <si>
    <t>　（４）維持管理業務</t>
    <rPh sb="4" eb="6">
      <t>イジ</t>
    </rPh>
    <rPh sb="6" eb="8">
      <t>カンリ</t>
    </rPh>
    <rPh sb="8" eb="10">
      <t>ギョウム</t>
    </rPh>
    <phoneticPr fontId="1"/>
  </si>
  <si>
    <t>　　　③打合せ</t>
    <rPh sb="4" eb="6">
      <t>ウチアワ</t>
    </rPh>
    <phoneticPr fontId="1"/>
  </si>
  <si>
    <t>　　　②監理業務</t>
    <rPh sb="4" eb="6">
      <t>カンリ</t>
    </rPh>
    <rPh sb="6" eb="8">
      <t>ギョウム</t>
    </rPh>
    <phoneticPr fontId="1"/>
  </si>
  <si>
    <t>　　　①業務計画</t>
    <rPh sb="4" eb="6">
      <t>ギョウム</t>
    </rPh>
    <rPh sb="6" eb="8">
      <t>ケイカク</t>
    </rPh>
    <phoneticPr fontId="1"/>
  </si>
  <si>
    <t>　　１）工事監理業務</t>
    <phoneticPr fontId="1"/>
  </si>
  <si>
    <t>　（３）工事監理業務</t>
    <rPh sb="4" eb="6">
      <t>コウジ</t>
    </rPh>
    <rPh sb="6" eb="8">
      <t>カンリ</t>
    </rPh>
    <phoneticPr fontId="1"/>
  </si>
  <si>
    <t>　　　②工事監理</t>
    <rPh sb="4" eb="6">
      <t>コウジ</t>
    </rPh>
    <rPh sb="6" eb="8">
      <t>カンリ</t>
    </rPh>
    <phoneticPr fontId="1"/>
  </si>
  <si>
    <t>　（２）工事業務</t>
    <rPh sb="4" eb="6">
      <t>コウジ</t>
    </rPh>
    <rPh sb="6" eb="8">
      <t>ギョウム</t>
    </rPh>
    <phoneticPr fontId="1"/>
  </si>
  <si>
    <t>　　２）詳細設計業務</t>
    <rPh sb="4" eb="6">
      <t>ショウサイ</t>
    </rPh>
    <rPh sb="6" eb="8">
      <t>セッケイ</t>
    </rPh>
    <rPh sb="8" eb="10">
      <t>ギョウム</t>
    </rPh>
    <phoneticPr fontId="1"/>
  </si>
  <si>
    <t>　　本見積り依頼の対象範囲は、下記の項目とする。</t>
    <phoneticPr fontId="1"/>
  </si>
  <si>
    <t>３．見積り条件</t>
    <rPh sb="1" eb="3">
      <t>ミツモリ</t>
    </rPh>
    <rPh sb="4" eb="6">
      <t>ジョウケン</t>
    </rPh>
    <phoneticPr fontId="1"/>
  </si>
  <si>
    <t>　　本業務の業務量・業務内容は既に公表している数量総括表・要求水準書とする。</t>
    <rPh sb="27" eb="29">
      <t>ヨウキュウ</t>
    </rPh>
    <rPh sb="29" eb="31">
      <t>スイジュン</t>
    </rPh>
    <phoneticPr fontId="1"/>
  </si>
  <si>
    <t>２．業務量・業務内容</t>
    <rPh sb="1" eb="3">
      <t>ギョウム</t>
    </rPh>
    <rPh sb="4" eb="5">
      <t>リョウ</t>
    </rPh>
    <rPh sb="6" eb="8">
      <t>ギョウム</t>
    </rPh>
    <rPh sb="8" eb="10">
      <t>ナイヨウ</t>
    </rPh>
    <phoneticPr fontId="1"/>
  </si>
  <si>
    <t>業務内容・見積り条件</t>
    <rPh sb="0" eb="2">
      <t>ギョウム</t>
    </rPh>
    <rPh sb="2" eb="4">
      <t>ナイヨウ</t>
    </rPh>
    <rPh sb="5" eb="7">
      <t>ミツモリ</t>
    </rPh>
    <rPh sb="8" eb="10">
      <t>ジョウケン</t>
    </rPh>
    <phoneticPr fontId="2"/>
  </si>
  <si>
    <t>別紙－１</t>
    <rPh sb="0" eb="2">
      <t>ベッシ</t>
    </rPh>
    <phoneticPr fontId="2"/>
  </si>
  <si>
    <t>　（１）調査・設計業務</t>
    <rPh sb="4" eb="6">
      <t>チョウサ</t>
    </rPh>
    <phoneticPr fontId="1"/>
  </si>
  <si>
    <t>－　以　上　－</t>
    <phoneticPr fontId="2"/>
  </si>
  <si>
    <t>として下さい。</t>
    <phoneticPr fontId="1"/>
  </si>
  <si>
    <t>※　上記は参考例であり、様式は自由とするが、別紙－１見積歩掛提出依頼書の依頼項目及び条件に合致した歩掛</t>
    <rPh sb="23" eb="24">
      <t>カミ</t>
    </rPh>
    <phoneticPr fontId="1"/>
  </si>
  <si>
    <t>※　見積書提出後に不明な点等に対して問い合わせを行う場合があるので、必ず担当の方の連絡先を記入願います。</t>
  </si>
  <si>
    <t>打合せ</t>
    <rPh sb="0" eb="2">
      <t>ウチアワ</t>
    </rPh>
    <phoneticPr fontId="2"/>
  </si>
  <si>
    <t>調整監理</t>
    <rPh sb="0" eb="2">
      <t>チョウセイ</t>
    </rPh>
    <rPh sb="2" eb="4">
      <t>カンリ</t>
    </rPh>
    <phoneticPr fontId="2"/>
  </si>
  <si>
    <t>計画準備</t>
    <rPh sb="0" eb="2">
      <t>ケイカク</t>
    </rPh>
    <rPh sb="2" eb="4">
      <t>ジュンビ</t>
    </rPh>
    <phoneticPr fontId="2"/>
  </si>
  <si>
    <t>技術員</t>
    <rPh sb="0" eb="3">
      <t>ギジュツイン</t>
    </rPh>
    <phoneticPr fontId="2"/>
  </si>
  <si>
    <t>技師（Ｃ）</t>
    <rPh sb="0" eb="2">
      <t>ギシ</t>
    </rPh>
    <phoneticPr fontId="2"/>
  </si>
  <si>
    <t>技師（Ｂ）</t>
    <rPh sb="0" eb="2">
      <t>ギシ</t>
    </rPh>
    <phoneticPr fontId="2"/>
  </si>
  <si>
    <t>技師（Ａ）</t>
    <rPh sb="0" eb="2">
      <t>ギシ</t>
    </rPh>
    <phoneticPr fontId="2"/>
  </si>
  <si>
    <t>主任技師</t>
    <rPh sb="0" eb="2">
      <t>シュニン</t>
    </rPh>
    <rPh sb="2" eb="4">
      <t>ギシ</t>
    </rPh>
    <phoneticPr fontId="2"/>
  </si>
  <si>
    <t>技師長</t>
    <rPh sb="0" eb="2">
      <t>ギシ</t>
    </rPh>
    <rPh sb="2" eb="3">
      <t>チョウ</t>
    </rPh>
    <phoneticPr fontId="2"/>
  </si>
  <si>
    <t>直接人件費</t>
    <rPh sb="0" eb="2">
      <t>チョクセツ</t>
    </rPh>
    <rPh sb="2" eb="5">
      <t>ジンケンヒ</t>
    </rPh>
    <phoneticPr fontId="2"/>
  </si>
  <si>
    <t>報告書作成</t>
    <rPh sb="0" eb="3">
      <t>ホウコクショ</t>
    </rPh>
    <rPh sb="3" eb="5">
      <t>サクセイ</t>
    </rPh>
    <phoneticPr fontId="2"/>
  </si>
  <si>
    <t>点検調書作成</t>
    <rPh sb="0" eb="2">
      <t>テンケン</t>
    </rPh>
    <rPh sb="2" eb="4">
      <t>チョウショ</t>
    </rPh>
    <rPh sb="4" eb="6">
      <t>サクセイ</t>
    </rPh>
    <phoneticPr fontId="2"/>
  </si>
  <si>
    <t>定期点検</t>
    <rPh sb="0" eb="2">
      <t>テイキ</t>
    </rPh>
    <rPh sb="2" eb="4">
      <t>テンケン</t>
    </rPh>
    <phoneticPr fontId="2"/>
  </si>
  <si>
    <t>②定期点検</t>
    <rPh sb="1" eb="3">
      <t>テイキ</t>
    </rPh>
    <rPh sb="3" eb="5">
      <t>テンケン</t>
    </rPh>
    <phoneticPr fontId="2"/>
  </si>
  <si>
    <t>通常点検</t>
    <rPh sb="0" eb="2">
      <t>ツウジョウ</t>
    </rPh>
    <rPh sb="2" eb="4">
      <t>テンケン</t>
    </rPh>
    <phoneticPr fontId="2"/>
  </si>
  <si>
    <t>①日常点検</t>
    <rPh sb="1" eb="3">
      <t>ニチジョウ</t>
    </rPh>
    <rPh sb="3" eb="5">
      <t>テンケン</t>
    </rPh>
    <phoneticPr fontId="2"/>
  </si>
  <si>
    <t>１）点検・補修業務</t>
    <rPh sb="2" eb="4">
      <t>テンケン</t>
    </rPh>
    <rPh sb="5" eb="7">
      <t>ホシュウ</t>
    </rPh>
    <rPh sb="7" eb="9">
      <t>ギョウム</t>
    </rPh>
    <phoneticPr fontId="2"/>
  </si>
  <si>
    <t>（４）維持管理業務</t>
    <phoneticPr fontId="1"/>
  </si>
  <si>
    <t>③打合せ</t>
    <rPh sb="1" eb="3">
      <t>ウチアワ</t>
    </rPh>
    <phoneticPr fontId="2"/>
  </si>
  <si>
    <t>業務計画</t>
    <rPh sb="0" eb="2">
      <t>ギョウム</t>
    </rPh>
    <rPh sb="2" eb="4">
      <t>ケイカク</t>
    </rPh>
    <phoneticPr fontId="2"/>
  </si>
  <si>
    <t>①業務計画</t>
    <rPh sb="1" eb="3">
      <t>ギョウム</t>
    </rPh>
    <rPh sb="3" eb="5">
      <t>ケイカク</t>
    </rPh>
    <phoneticPr fontId="2"/>
  </si>
  <si>
    <t>１）工事監理業務</t>
    <rPh sb="2" eb="4">
      <t>コウジ</t>
    </rPh>
    <rPh sb="4" eb="6">
      <t>カンリ</t>
    </rPh>
    <rPh sb="6" eb="8">
      <t>ギョウム</t>
    </rPh>
    <phoneticPr fontId="2"/>
  </si>
  <si>
    <t>（３）工事監理業務</t>
    <phoneticPr fontId="1"/>
  </si>
  <si>
    <t xml:space="preserve">
</t>
    <phoneticPr fontId="1"/>
  </si>
  <si>
    <t>（２）工事業務</t>
    <phoneticPr fontId="1"/>
  </si>
  <si>
    <t>照査</t>
    <rPh sb="0" eb="2">
      <t>ショウサ</t>
    </rPh>
    <phoneticPr fontId="2"/>
  </si>
  <si>
    <t>数量計算</t>
    <rPh sb="0" eb="2">
      <t>スウリョウ</t>
    </rPh>
    <rPh sb="2" eb="4">
      <t>ケイサン</t>
    </rPh>
    <phoneticPr fontId="1"/>
  </si>
  <si>
    <t>設計図</t>
    <rPh sb="0" eb="3">
      <t>セッケイズ</t>
    </rPh>
    <phoneticPr fontId="1"/>
  </si>
  <si>
    <t>設計計画</t>
    <rPh sb="0" eb="2">
      <t>セッケイ</t>
    </rPh>
    <rPh sb="2" eb="4">
      <t>ケイカク</t>
    </rPh>
    <phoneticPr fontId="1"/>
  </si>
  <si>
    <t>現地踏査</t>
    <rPh sb="0" eb="2">
      <t>ゲンチ</t>
    </rPh>
    <rPh sb="2" eb="4">
      <t>トウサ</t>
    </rPh>
    <phoneticPr fontId="1"/>
  </si>
  <si>
    <t>報告書作成</t>
    <rPh sb="0" eb="3">
      <t>ホウコクショ</t>
    </rPh>
    <rPh sb="3" eb="5">
      <t>サクセイ</t>
    </rPh>
    <phoneticPr fontId="1"/>
  </si>
  <si>
    <t>照査</t>
    <rPh sb="0" eb="2">
      <t>ショウサ</t>
    </rPh>
    <phoneticPr fontId="1"/>
  </si>
  <si>
    <t>施工計画</t>
    <rPh sb="0" eb="2">
      <t>セコウ</t>
    </rPh>
    <rPh sb="2" eb="4">
      <t>ケイカク</t>
    </rPh>
    <phoneticPr fontId="1"/>
  </si>
  <si>
    <t>地上機器部設計</t>
    <rPh sb="0" eb="5">
      <t>チジョウキキブ</t>
    </rPh>
    <rPh sb="5" eb="7">
      <t>セッケイ</t>
    </rPh>
    <phoneticPr fontId="1"/>
  </si>
  <si>
    <t>特殊部設計</t>
    <rPh sb="0" eb="3">
      <t>トクシュブ</t>
    </rPh>
    <rPh sb="3" eb="5">
      <t>セッケイ</t>
    </rPh>
    <phoneticPr fontId="1"/>
  </si>
  <si>
    <t>画</t>
    <rPh sb="0" eb="1">
      <t>カク</t>
    </rPh>
    <phoneticPr fontId="1"/>
  </si>
  <si>
    <t>平面・縦断線形設計</t>
    <rPh sb="0" eb="2">
      <t>ヘイメン</t>
    </rPh>
    <rPh sb="3" eb="5">
      <t>ジュウダン</t>
    </rPh>
    <rPh sb="5" eb="7">
      <t>センケイ</t>
    </rPh>
    <rPh sb="7" eb="9">
      <t>セッケイ</t>
    </rPh>
    <phoneticPr fontId="1"/>
  </si>
  <si>
    <t>計</t>
    <rPh sb="0" eb="1">
      <t>ケイ</t>
    </rPh>
    <phoneticPr fontId="1"/>
  </si>
  <si>
    <t>体</t>
    <rPh sb="0" eb="1">
      <t>タイ</t>
    </rPh>
    <phoneticPr fontId="1"/>
  </si>
  <si>
    <t>全</t>
    <rPh sb="0" eb="1">
      <t>ゼン</t>
    </rPh>
    <phoneticPr fontId="1"/>
  </si>
  <si>
    <t>設計計画</t>
    <rPh sb="0" eb="2">
      <t>セッケイ</t>
    </rPh>
    <rPh sb="2" eb="4">
      <t>ケイカク</t>
    </rPh>
    <phoneticPr fontId="2"/>
  </si>
  <si>
    <t>電子計算機
使用料</t>
    <rPh sb="0" eb="2">
      <t>デンシ</t>
    </rPh>
    <rPh sb="2" eb="5">
      <t>ケイサンキ</t>
    </rPh>
    <rPh sb="6" eb="9">
      <t>シヨウリョウ</t>
    </rPh>
    <phoneticPr fontId="2"/>
  </si>
  <si>
    <t>直接経費</t>
    <rPh sb="0" eb="4">
      <t>チョクセツケイヒ</t>
    </rPh>
    <phoneticPr fontId="2"/>
  </si>
  <si>
    <t>２）詳細設計業務</t>
    <rPh sb="2" eb="4">
      <t>ショウサイ</t>
    </rPh>
    <rPh sb="4" eb="6">
      <t>セッケイ</t>
    </rPh>
    <rPh sb="6" eb="8">
      <t>ギョウム</t>
    </rPh>
    <phoneticPr fontId="2"/>
  </si>
  <si>
    <t>現地踏査</t>
    <rPh sb="0" eb="4">
      <t>ゲンチトウサ</t>
    </rPh>
    <phoneticPr fontId="2"/>
  </si>
  <si>
    <t>見積について、別途のとおり提出します。</t>
    <phoneticPr fontId="2"/>
  </si>
  <si>
    <t>令和　　年　　月　　日</t>
    <rPh sb="0" eb="1">
      <t>レイワ</t>
    </rPh>
    <rPh sb="2" eb="3">
      <t>ゲン</t>
    </rPh>
    <rPh sb="3" eb="4">
      <t>ネン</t>
    </rPh>
    <rPh sb="6" eb="7">
      <t>ガツ</t>
    </rPh>
    <rPh sb="9" eb="10">
      <t>ニチ</t>
    </rPh>
    <phoneticPr fontId="2"/>
  </si>
  <si>
    <t>（１）調査・設計業務</t>
    <rPh sb="3" eb="5">
      <t>チョウサ</t>
    </rPh>
    <phoneticPr fontId="1"/>
  </si>
  <si>
    <t>式</t>
  </si>
  <si>
    <t>工事費計</t>
  </si>
  <si>
    <t>消費税相当額</t>
  </si>
  <si>
    <t>工事価格</t>
  </si>
  <si>
    <t>一般管理費等</t>
  </si>
  <si>
    <t>工事原価</t>
  </si>
  <si>
    <t>現場管理費</t>
  </si>
  <si>
    <t>純工事費</t>
  </si>
  <si>
    <t>道路施設基本ﾃﾞｰﾀ作成費</t>
  </si>
  <si>
    <t>技術管理費</t>
  </si>
  <si>
    <t>仮設材運搬費</t>
  </si>
  <si>
    <t>運搬費</t>
  </si>
  <si>
    <t>共通仮設費</t>
  </si>
  <si>
    <t>直接工事費</t>
  </si>
  <si>
    <t>個</t>
  </si>
  <si>
    <t>ﾌﾟﾚｷｬｽﾄﾎﾞｯｸｽ</t>
  </si>
  <si>
    <t>m</t>
  </si>
  <si>
    <t>埋設管路</t>
  </si>
  <si>
    <t>埋設表示ｼｰﾄ</t>
  </si>
  <si>
    <t>埋戻し・締固め</t>
  </si>
  <si>
    <t>開削掘削</t>
  </si>
  <si>
    <t>軽量鋼矢板(電線共同溝)</t>
  </si>
  <si>
    <t>仮設工</t>
  </si>
  <si>
    <t>電線共同溝</t>
  </si>
  <si>
    <t>交通誘導警備員</t>
  </si>
  <si>
    <t>m3</t>
  </si>
  <si>
    <t>m2</t>
  </si>
  <si>
    <t>区画線工</t>
  </si>
  <si>
    <t>縁石工</t>
  </si>
  <si>
    <t>表層(歩道部)</t>
  </si>
  <si>
    <t>表層(車道・路肩部)</t>
  </si>
  <si>
    <t>事業名</t>
    <rPh sb="0" eb="2">
      <t>ジギョウ</t>
    </rPh>
    <phoneticPr fontId="2"/>
  </si>
  <si>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</si>
  <si>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</si>
  <si>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</si>
  <si>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</si>
  <si>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</si>
  <si>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</si>
  <si>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</si>
  <si>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2-1　詳細設計業務</t>
    <phoneticPr fontId="1"/>
  </si>
  <si>
    <t>（1）詳細設計業務</t>
    <phoneticPr fontId="1"/>
  </si>
  <si>
    <t>（2）直接経費</t>
    <rPh sb="3" eb="7">
      <t>チョクセツケイヒ</t>
    </rPh>
    <phoneticPr fontId="1"/>
  </si>
  <si>
    <t>（3）その他原価</t>
    <rPh sb="5" eb="8">
      <t>ホカゲンカ</t>
    </rPh>
    <phoneticPr fontId="1"/>
  </si>
  <si>
    <t>（4）一般管理費</t>
    <rPh sb="3" eb="8">
      <t>イッパンカンリヒ</t>
    </rPh>
    <phoneticPr fontId="1"/>
  </si>
  <si>
    <t>3. 調整マネジメント業務（設計段階）</t>
    <rPh sb="3" eb="5">
      <t>チョウセイ</t>
    </rPh>
    <rPh sb="11" eb="13">
      <t>ギョウム</t>
    </rPh>
    <rPh sb="14" eb="16">
      <t>セッケイ</t>
    </rPh>
    <rPh sb="16" eb="18">
      <t>ダンカイ</t>
    </rPh>
    <phoneticPr fontId="1"/>
  </si>
  <si>
    <t>3-1　調整マネジメント業務（設計段階）</t>
    <rPh sb="4" eb="6">
      <t>チョウセイ</t>
    </rPh>
    <rPh sb="12" eb="14">
      <t>ギョウム</t>
    </rPh>
    <rPh sb="15" eb="19">
      <t>セッケイダンカイ</t>
    </rPh>
    <phoneticPr fontId="1"/>
  </si>
  <si>
    <t>（1）調整マネジメント業務（設計段階）</t>
    <phoneticPr fontId="1"/>
  </si>
  <si>
    <t>（2）その他原価</t>
    <rPh sb="5" eb="8">
      <t>ホカゲンカ</t>
    </rPh>
    <phoneticPr fontId="1"/>
  </si>
  <si>
    <t>（3）一般管理費</t>
    <rPh sb="3" eb="8">
      <t>イッパンカンリヒ</t>
    </rPh>
    <phoneticPr fontId="1"/>
  </si>
  <si>
    <t>1. 工事監理業務</t>
    <rPh sb="3" eb="5">
      <t>コウジ</t>
    </rPh>
    <rPh sb="5" eb="7">
      <t>カンリ</t>
    </rPh>
    <rPh sb="7" eb="9">
      <t>ギョウム</t>
    </rPh>
    <phoneticPr fontId="1"/>
  </si>
  <si>
    <t>1-1　工事監理</t>
    <rPh sb="4" eb="6">
      <t>コウジ</t>
    </rPh>
    <rPh sb="6" eb="8">
      <t>カンリ</t>
    </rPh>
    <phoneticPr fontId="1"/>
  </si>
  <si>
    <t>（1）工事監理</t>
    <phoneticPr fontId="1"/>
  </si>
  <si>
    <t>2. 調整マネジメント業務（工事段階）</t>
    <rPh sb="3" eb="5">
      <t>チョウセイ</t>
    </rPh>
    <rPh sb="11" eb="13">
      <t>ギョウム</t>
    </rPh>
    <rPh sb="14" eb="16">
      <t>コウジ</t>
    </rPh>
    <rPh sb="16" eb="18">
      <t>ダンカイ</t>
    </rPh>
    <phoneticPr fontId="1"/>
  </si>
  <si>
    <t>ウ　調整マネジメント業務（設計段階）</t>
    <rPh sb="2" eb="4">
      <t>チョウセイ</t>
    </rPh>
    <rPh sb="10" eb="12">
      <t>ギョウム</t>
    </rPh>
    <rPh sb="13" eb="15">
      <t>セッケイ</t>
    </rPh>
    <rPh sb="15" eb="17">
      <t>ダンカイ</t>
    </rPh>
    <phoneticPr fontId="1"/>
  </si>
  <si>
    <t>調査・設計業務</t>
    <rPh sb="0" eb="2">
      <t>チョウサ</t>
    </rPh>
    <rPh sb="3" eb="5">
      <t>セッケイ</t>
    </rPh>
    <rPh sb="5" eb="7">
      <t>ギョウム</t>
    </rPh>
    <phoneticPr fontId="1"/>
  </si>
  <si>
    <t>イ　工事業務</t>
    <rPh sb="2" eb="4">
      <t>コウジ</t>
    </rPh>
    <rPh sb="4" eb="6">
      <t>ギョウム</t>
    </rPh>
    <phoneticPr fontId="1"/>
  </si>
  <si>
    <t>ウ　調整マネジメント業務（工事段階）</t>
    <rPh sb="2" eb="4">
      <t>チョウセイ</t>
    </rPh>
    <rPh sb="10" eb="12">
      <t>ギョウム</t>
    </rPh>
    <rPh sb="13" eb="15">
      <t>コウジ</t>
    </rPh>
    <rPh sb="15" eb="17">
      <t>ダンカイ</t>
    </rPh>
    <phoneticPr fontId="1"/>
  </si>
  <si>
    <t>工事監理業務</t>
    <rPh sb="0" eb="6">
      <t>コウジカンリギョウム</t>
    </rPh>
    <phoneticPr fontId="1"/>
  </si>
  <si>
    <t>ア　工事監理業務</t>
    <rPh sb="2" eb="4">
      <t>コウジ</t>
    </rPh>
    <rPh sb="4" eb="6">
      <t>カンリ</t>
    </rPh>
    <rPh sb="6" eb="8">
      <t>ギョウム</t>
    </rPh>
    <phoneticPr fontId="1"/>
  </si>
  <si>
    <t>工　事　業　務　に　関　す　る　工　程　表　（○年度）</t>
    <rPh sb="0" eb="1">
      <t>コウ</t>
    </rPh>
    <rPh sb="2" eb="3">
      <t>コト</t>
    </rPh>
    <rPh sb="4" eb="5">
      <t>ギョウ</t>
    </rPh>
    <rPh sb="6" eb="7">
      <t>ツトム</t>
    </rPh>
    <rPh sb="10" eb="11">
      <t>カン</t>
    </rPh>
    <rPh sb="16" eb="17">
      <t>コウ</t>
    </rPh>
    <rPh sb="18" eb="19">
      <t>ホド</t>
    </rPh>
    <rPh sb="20" eb="21">
      <t>ヒョウ</t>
    </rPh>
    <rPh sb="24" eb="26">
      <t>ネンド</t>
    </rPh>
    <phoneticPr fontId="1"/>
  </si>
  <si>
    <t>1. 工事業務（既存支障施設の移転・解体撤去・復旧工事費を含む）</t>
    <rPh sb="3" eb="5">
      <t>コウジ</t>
    </rPh>
    <rPh sb="5" eb="7">
      <t>ギョウム</t>
    </rPh>
    <rPh sb="8" eb="10">
      <t>キゾン</t>
    </rPh>
    <rPh sb="10" eb="12">
      <t>シショウ</t>
    </rPh>
    <rPh sb="12" eb="14">
      <t>シセツ</t>
    </rPh>
    <rPh sb="15" eb="17">
      <t>イテン</t>
    </rPh>
    <rPh sb="18" eb="20">
      <t>カイタイ</t>
    </rPh>
    <rPh sb="20" eb="22">
      <t>テッキョ</t>
    </rPh>
    <rPh sb="23" eb="25">
      <t>フッキュウ</t>
    </rPh>
    <rPh sb="25" eb="28">
      <t>コウジヒ</t>
    </rPh>
    <rPh sb="29" eb="30">
      <t>フク</t>
    </rPh>
    <phoneticPr fontId="1"/>
  </si>
  <si>
    <t>関係機関との協議資料作成</t>
    <rPh sb="0" eb="2">
      <t>カンケイ</t>
    </rPh>
    <rPh sb="2" eb="4">
      <t>キカン</t>
    </rPh>
    <rPh sb="6" eb="8">
      <t>キョウギ</t>
    </rPh>
    <rPh sb="8" eb="10">
      <t>シリョウ</t>
    </rPh>
    <rPh sb="10" eb="12">
      <t>サクセイ</t>
    </rPh>
    <phoneticPr fontId="1"/>
  </si>
  <si>
    <t>①業務計画</t>
    <phoneticPr fontId="2"/>
  </si>
  <si>
    <t>②工事監理</t>
    <rPh sb="3" eb="5">
      <t>カンリ</t>
    </rPh>
    <phoneticPr fontId="2"/>
  </si>
  <si>
    <t>工事監理</t>
    <rPh sb="0" eb="2">
      <t>コウジ</t>
    </rPh>
    <rPh sb="2" eb="4">
      <t>カンリ</t>
    </rPh>
    <phoneticPr fontId="2"/>
  </si>
  <si>
    <t>1年当り</t>
    <rPh sb="1" eb="2">
      <t>ネン</t>
    </rPh>
    <rPh sb="2" eb="3">
      <t>ア</t>
    </rPh>
    <phoneticPr fontId="2"/>
  </si>
  <si>
    <t>②調整監理</t>
    <rPh sb="1" eb="3">
      <t>チョウセイ</t>
    </rPh>
    <rPh sb="3" eb="5">
      <t>カンリ</t>
    </rPh>
    <phoneticPr fontId="1"/>
  </si>
  <si>
    <t>1式当り</t>
    <rPh sb="1" eb="2">
      <t>シキ</t>
    </rPh>
    <rPh sb="2" eb="3">
      <t>ア</t>
    </rPh>
    <phoneticPr fontId="2"/>
  </si>
  <si>
    <t>①計画準備</t>
    <rPh sb="1" eb="3">
      <t>ケイカク</t>
    </rPh>
    <rPh sb="3" eb="5">
      <t>ジュンビ</t>
    </rPh>
    <phoneticPr fontId="1"/>
  </si>
  <si>
    <t>1回当り</t>
    <rPh sb="1" eb="2">
      <t>カイ</t>
    </rPh>
    <rPh sb="2" eb="3">
      <t>ア</t>
    </rPh>
    <phoneticPr fontId="2"/>
  </si>
  <si>
    <t>１年当り</t>
    <rPh sb="1" eb="2">
      <t>ネン</t>
    </rPh>
    <phoneticPr fontId="2"/>
  </si>
  <si>
    <t>１式当り</t>
    <phoneticPr fontId="2"/>
  </si>
  <si>
    <t>１式当り</t>
    <rPh sb="1" eb="2">
      <t>シキ</t>
    </rPh>
    <phoneticPr fontId="1"/>
  </si>
  <si>
    <t>※4 日当り作業量は、1班当りの数量を記載すること</t>
    <phoneticPr fontId="1"/>
  </si>
  <si>
    <t>日当り施工量</t>
    <rPh sb="0" eb="1">
      <t>ヒ</t>
    </rPh>
    <rPh sb="1" eb="2">
      <t>アタリ</t>
    </rPh>
    <rPh sb="3" eb="6">
      <t>セコウリョウ</t>
    </rPh>
    <phoneticPr fontId="1"/>
  </si>
  <si>
    <t>式</t>
    <rPh sb="0" eb="1">
      <t>シキ</t>
    </rPh>
    <phoneticPr fontId="1"/>
  </si>
  <si>
    <t>％</t>
    <phoneticPr fontId="1"/>
  </si>
  <si>
    <t>※１</t>
    <phoneticPr fontId="1"/>
  </si>
  <si>
    <t>人</t>
    <rPh sb="0" eb="1">
      <t>ヒト</t>
    </rPh>
    <phoneticPr fontId="1"/>
  </si>
  <si>
    <t>普通作業員</t>
    <rPh sb="0" eb="2">
      <t>フツウ</t>
    </rPh>
    <rPh sb="2" eb="5">
      <t>サギョウイン</t>
    </rPh>
    <phoneticPr fontId="1"/>
  </si>
  <si>
    <t>土木一般世話役</t>
    <phoneticPr fontId="2"/>
  </si>
  <si>
    <t>諸雑費</t>
    <rPh sb="0" eb="3">
      <t>ショザッピ</t>
    </rPh>
    <phoneticPr fontId="1"/>
  </si>
  <si>
    <t>名称</t>
    <rPh sb="0" eb="2">
      <t>メイショウ</t>
    </rPh>
    <phoneticPr fontId="1"/>
  </si>
  <si>
    <t>m2/日</t>
    <rPh sb="3" eb="4">
      <t>ヒ</t>
    </rPh>
    <phoneticPr fontId="1"/>
  </si>
  <si>
    <t>1年当り</t>
    <phoneticPr fontId="1"/>
  </si>
  <si>
    <t>1式当り</t>
    <rPh sb="1" eb="2">
      <t>シキ</t>
    </rPh>
    <phoneticPr fontId="1"/>
  </si>
  <si>
    <t>①計画準備</t>
    <rPh sb="1" eb="3">
      <t>ケイカク</t>
    </rPh>
    <rPh sb="3" eb="5">
      <t>ジュンビ</t>
    </rPh>
    <phoneticPr fontId="2"/>
  </si>
  <si>
    <t>１箇所当り</t>
    <rPh sb="1" eb="3">
      <t>カショ</t>
    </rPh>
    <rPh sb="3" eb="4">
      <t>ア</t>
    </rPh>
    <phoneticPr fontId="2"/>
  </si>
  <si>
    <t>１箇所当り</t>
    <phoneticPr fontId="1"/>
  </si>
  <si>
    <t>※3 作業は夜間作業を想定している</t>
    <rPh sb="3" eb="5">
      <t>サギョウ</t>
    </rPh>
    <rPh sb="6" eb="8">
      <t>ヤカン</t>
    </rPh>
    <rPh sb="8" eb="10">
      <t>サギョウ</t>
    </rPh>
    <rPh sb="11" eb="13">
      <t>ソウテイ</t>
    </rPh>
    <phoneticPr fontId="1"/>
  </si>
  <si>
    <t>※2 諸雑費は、材料費（資材、燃料、消耗品）の費用であり、労務費の合計額に上表の率を乗じた金額を上限として計上する。</t>
    <rPh sb="8" eb="10">
      <t>ザイリョウ</t>
    </rPh>
    <rPh sb="10" eb="11">
      <t>ヒ</t>
    </rPh>
    <rPh sb="12" eb="14">
      <t>シザイ</t>
    </rPh>
    <rPh sb="15" eb="17">
      <t>ネンリョウ</t>
    </rPh>
    <rPh sb="18" eb="21">
      <t>ショウモウヒン</t>
    </rPh>
    <rPh sb="48" eb="50">
      <t>ジョウゲン</t>
    </rPh>
    <rPh sb="53" eb="55">
      <t>ケイジョウ</t>
    </rPh>
    <phoneticPr fontId="1"/>
  </si>
  <si>
    <t>※1 本作業は、作業土工から舗装復旧（仮舗装）までを想定している。</t>
    <rPh sb="3" eb="4">
      <t>ホン</t>
    </rPh>
    <rPh sb="4" eb="6">
      <t>サギョウ</t>
    </rPh>
    <rPh sb="8" eb="10">
      <t>サギョウ</t>
    </rPh>
    <rPh sb="10" eb="12">
      <t>ドコウ</t>
    </rPh>
    <rPh sb="14" eb="16">
      <t>ホソウ</t>
    </rPh>
    <rPh sb="16" eb="18">
      <t>フッキュウ</t>
    </rPh>
    <rPh sb="19" eb="22">
      <t>カリホソウ</t>
    </rPh>
    <rPh sb="26" eb="28">
      <t>ソウテイ</t>
    </rPh>
    <phoneticPr fontId="1"/>
  </si>
  <si>
    <t>諸雑費（率＋まるめ）</t>
    <rPh sb="0" eb="3">
      <t>ショザッピ</t>
    </rPh>
    <rPh sb="4" eb="5">
      <t>リツ</t>
    </rPh>
    <phoneticPr fontId="1"/>
  </si>
  <si>
    <t>損料</t>
    <rPh sb="0" eb="2">
      <t>ソンリョウ</t>
    </rPh>
    <phoneticPr fontId="1"/>
  </si>
  <si>
    <t>台</t>
    <rPh sb="0" eb="1">
      <t>ダイ</t>
    </rPh>
    <phoneticPr fontId="1"/>
  </si>
  <si>
    <t>2t積(舗装殻運搬用)</t>
    <rPh sb="2" eb="3">
      <t>ツ</t>
    </rPh>
    <rPh sb="4" eb="6">
      <t>ホソウ</t>
    </rPh>
    <rPh sb="6" eb="7">
      <t>カラ</t>
    </rPh>
    <rPh sb="7" eb="9">
      <t>ウンパン</t>
    </rPh>
    <rPh sb="9" eb="10">
      <t>ヨウ</t>
    </rPh>
    <phoneticPr fontId="1"/>
  </si>
  <si>
    <t>運搬車</t>
    <rPh sb="0" eb="3">
      <t>ウンパンシャ</t>
    </rPh>
    <phoneticPr fontId="1"/>
  </si>
  <si>
    <t>機械質量40～60kg</t>
    <rPh sb="0" eb="2">
      <t>キカイ</t>
    </rPh>
    <rPh sb="2" eb="4">
      <t>シツリョウ</t>
    </rPh>
    <phoneticPr fontId="1"/>
  </si>
  <si>
    <t>振動ｺﾝﾊﾟｸﾀ</t>
    <rPh sb="0" eb="2">
      <t>シンドウ</t>
    </rPh>
    <phoneticPr fontId="1"/>
  </si>
  <si>
    <t>質量60～80kg</t>
    <rPh sb="0" eb="2">
      <t>シツリョウ</t>
    </rPh>
    <phoneticPr fontId="1"/>
  </si>
  <si>
    <t>ﾗﾝﾏ</t>
    <phoneticPr fontId="1"/>
  </si>
  <si>
    <t>4t級</t>
    <rPh sb="2" eb="3">
      <t>キュウ</t>
    </rPh>
    <phoneticPr fontId="1"/>
  </si>
  <si>
    <t>ﾀﾞﾝﾌﾟﾄﾗｯｸ</t>
    <phoneticPr fontId="1"/>
  </si>
  <si>
    <t>山積0.09～0.11m3(平積0.07～0.08m3)</t>
    <rPh sb="14" eb="16">
      <t>ヒラヅ</t>
    </rPh>
    <phoneticPr fontId="1"/>
  </si>
  <si>
    <t>ﾊﾞｯｸﾎｳ</t>
    <phoneticPr fontId="1"/>
  </si>
  <si>
    <t>軽作業員</t>
    <rPh sb="0" eb="1">
      <t>ケイ</t>
    </rPh>
    <rPh sb="1" eb="4">
      <t>サギョウイン</t>
    </rPh>
    <phoneticPr fontId="1"/>
  </si>
  <si>
    <t>特殊作業員</t>
    <rPh sb="0" eb="2">
      <t>トクシュ</t>
    </rPh>
    <rPh sb="2" eb="5">
      <t>サギョウイン</t>
    </rPh>
    <phoneticPr fontId="1"/>
  </si>
  <si>
    <t>１m2当り</t>
    <phoneticPr fontId="1"/>
  </si>
  <si>
    <t>③試掘（車道部）</t>
    <rPh sb="1" eb="3">
      <t>シクツ</t>
    </rPh>
    <rPh sb="4" eb="5">
      <t>シャ</t>
    </rPh>
    <rPh sb="6" eb="7">
      <t>ブ</t>
    </rPh>
    <phoneticPr fontId="2"/>
  </si>
  <si>
    <t>②試掘（歩道部）</t>
    <rPh sb="1" eb="3">
      <t>シクツ</t>
    </rPh>
    <rPh sb="4" eb="6">
      <t>ホドウ</t>
    </rPh>
    <rPh sb="6" eb="7">
      <t>ブ</t>
    </rPh>
    <phoneticPr fontId="2"/>
  </si>
  <si>
    <t>１回当り</t>
    <rPh sb="1" eb="2">
      <t>カイ</t>
    </rPh>
    <phoneticPr fontId="1"/>
  </si>
  <si>
    <t>①現地踏査</t>
    <rPh sb="1" eb="5">
      <t>ゲンチトウサ</t>
    </rPh>
    <phoneticPr fontId="2"/>
  </si>
  <si>
    <t>の枠に入力お願いします。</t>
    <rPh sb="1" eb="2">
      <t>ワク</t>
    </rPh>
    <rPh sb="3" eb="5">
      <t>ニュウリョク</t>
    </rPh>
    <rPh sb="6" eb="7">
      <t>ネガ</t>
    </rPh>
    <phoneticPr fontId="1"/>
  </si>
  <si>
    <t>ｱｽﾌｧﾙﾄ殻(掘削)</t>
  </si>
  <si>
    <t>殻処分</t>
  </si>
  <si>
    <t>ｺﾝｸﾘｰﾄ殻(無筋)</t>
  </si>
  <si>
    <t>殻運搬</t>
  </si>
  <si>
    <t>舗装版破砕</t>
  </si>
  <si>
    <t>舗装版切断</t>
  </si>
  <si>
    <t>ｺﾝｸﾘｰﾄ構造物取壊し</t>
  </si>
  <si>
    <t>無筋構造物 機械施工</t>
  </si>
  <si>
    <t>防護柵(横断･転落防止柵)撤去</t>
  </si>
  <si>
    <t>溶融式区画線</t>
  </si>
  <si>
    <t>溶融式手動 ｾﾞﾌﾞﾗ 45cm 厚1.5mm 排水性舗装有 白色</t>
  </si>
  <si>
    <t>溶融式手動 破線 30cm 厚1.5mm 排水性舗装有 白色</t>
  </si>
  <si>
    <t>溶融式手動 破線 15cm 厚1.5mm 排水性舗装有 白色</t>
  </si>
  <si>
    <t>溶融式手動 実線 30cm 厚1.5mm 排水性舗装有 白色</t>
  </si>
  <si>
    <t>溶融式手動 実線 15cm 厚1.5mm 排水性舗装有 白色</t>
  </si>
  <si>
    <t>転落(横断)防止柵</t>
  </si>
  <si>
    <t>歩車道境界ﾌﾞﾛｯｸ</t>
  </si>
  <si>
    <t>特殊ﾌﾞﾛｯｸ舗装</t>
  </si>
  <si>
    <t>下層路盤(歩道部)</t>
  </si>
  <si>
    <t>土砂</t>
  </si>
  <si>
    <t>掘削</t>
  </si>
  <si>
    <t>電線共同溝用 W=150 折込率2倍</t>
  </si>
  <si>
    <t>電線共同溝用 W=300 折込率2倍</t>
  </si>
  <si>
    <t>電線共同溝用 W=400 折込率2倍</t>
  </si>
  <si>
    <t>電線共同溝用 W=600 折込率2倍</t>
  </si>
  <si>
    <t>管枕</t>
  </si>
  <si>
    <t>中埋砂</t>
  </si>
  <si>
    <t>舗装版撤去工</t>
  </si>
  <si>
    <t>路盤</t>
  </si>
  <si>
    <t>1-1　電線共同溝</t>
    <rPh sb="4" eb="9">
      <t>デンセンキョウドウコウ</t>
    </rPh>
    <phoneticPr fontId="1"/>
  </si>
  <si>
    <t>（1）仮設工</t>
    <rPh sb="3" eb="6">
      <t>カセツコウ</t>
    </rPh>
    <phoneticPr fontId="1"/>
  </si>
  <si>
    <t>（2）舗装版撤去工</t>
    <rPh sb="3" eb="5">
      <t>ホソウ</t>
    </rPh>
    <rPh sb="5" eb="6">
      <t>バン</t>
    </rPh>
    <rPh sb="6" eb="9">
      <t>テッキョコウ</t>
    </rPh>
    <phoneticPr fontId="1"/>
  </si>
  <si>
    <t>（3）開削土工</t>
    <rPh sb="3" eb="5">
      <t>カイサク</t>
    </rPh>
    <rPh sb="5" eb="7">
      <t>ドコウ</t>
    </rPh>
    <phoneticPr fontId="1"/>
  </si>
  <si>
    <t>（4）電線共同溝工</t>
    <rPh sb="3" eb="8">
      <t>デンセンキョウドウコウ</t>
    </rPh>
    <rPh sb="8" eb="9">
      <t>コウ</t>
    </rPh>
    <phoneticPr fontId="1"/>
  </si>
  <si>
    <t>1-2　道路修繕</t>
    <rPh sb="4" eb="6">
      <t>ドウロ</t>
    </rPh>
    <rPh sb="6" eb="8">
      <t>シュウゼン</t>
    </rPh>
    <phoneticPr fontId="1"/>
  </si>
  <si>
    <t>（1）道路土工</t>
    <rPh sb="3" eb="5">
      <t>ドウロ</t>
    </rPh>
    <rPh sb="5" eb="7">
      <t>ドコウ</t>
    </rPh>
    <phoneticPr fontId="1"/>
  </si>
  <si>
    <t>（2）舗装工</t>
    <rPh sb="3" eb="5">
      <t>ホソウ</t>
    </rPh>
    <rPh sb="5" eb="6">
      <t>コウ</t>
    </rPh>
    <phoneticPr fontId="1"/>
  </si>
  <si>
    <t>（1）共通仮設費</t>
    <phoneticPr fontId="1"/>
  </si>
  <si>
    <t>入札説明書等に関する質問書</t>
    <rPh sb="0" eb="2">
      <t>ニュウサツ</t>
    </rPh>
    <rPh sb="2" eb="5">
      <t>セツメイショ</t>
    </rPh>
    <rPh sb="5" eb="6">
      <t>トウ</t>
    </rPh>
    <rPh sb="7" eb="8">
      <t>カン</t>
    </rPh>
    <rPh sb="10" eb="13">
      <t>シツモンショ</t>
    </rPh>
    <phoneticPr fontId="2"/>
  </si>
  <si>
    <t>（1）調整マネジメント業務（工事段階）</t>
    <rPh sb="14" eb="16">
      <t>コウジ</t>
    </rPh>
    <phoneticPr fontId="1"/>
  </si>
  <si>
    <t>2-1　調整マネジメント業務（工事段階）</t>
    <rPh sb="4" eb="6">
      <t>チョウセイ</t>
    </rPh>
    <rPh sb="12" eb="14">
      <t>ギョウム</t>
    </rPh>
    <rPh sb="15" eb="17">
      <t>コウジ</t>
    </rPh>
    <rPh sb="17" eb="19">
      <t>ダンカイ</t>
    </rPh>
    <phoneticPr fontId="1"/>
  </si>
  <si>
    <t>1-3　共通仮設費等</t>
    <rPh sb="4" eb="9">
      <t>キョウツウカセツヒ</t>
    </rPh>
    <rPh sb="9" eb="10">
      <t>トウ</t>
    </rPh>
    <phoneticPr fontId="1"/>
  </si>
  <si>
    <t>（2）現場管理費</t>
    <rPh sb="3" eb="7">
      <t>ゲンバカンリ</t>
    </rPh>
    <phoneticPr fontId="1"/>
  </si>
  <si>
    <t>（3）一般管理費等</t>
    <rPh sb="3" eb="8">
      <t>イッパンカンリヒ</t>
    </rPh>
    <rPh sb="8" eb="9">
      <t>トウ</t>
    </rPh>
    <phoneticPr fontId="1"/>
  </si>
  <si>
    <t>2.調整マネジメント業務（工事段階）</t>
    <rPh sb="13" eb="15">
      <t>コウジ</t>
    </rPh>
    <phoneticPr fontId="1"/>
  </si>
  <si>
    <t>②電線共同溝詳細設計</t>
    <rPh sb="1" eb="6">
      <t>デンセンキョウドウコウ</t>
    </rPh>
    <rPh sb="6" eb="8">
      <t>ショウサイ</t>
    </rPh>
    <rPh sb="8" eb="10">
      <t>セッケイ</t>
    </rPh>
    <phoneticPr fontId="2"/>
  </si>
  <si>
    <t>※３：各項目とも、項目名のみでは説明が不十分な場合は、備考欄に内容を具体的に記載して下さい。</t>
    <rPh sb="27" eb="29">
      <t>ビコウ</t>
    </rPh>
    <phoneticPr fontId="1"/>
  </si>
  <si>
    <t>注）１．Microsoft Excelを使用して作成し、その情報（算定数式含む）が保存されているCD-Rを提出してください。</t>
  </si>
  <si>
    <t>　　２．表の作成にあたっては、行については記載項目ごとに１行とし、セルの結合及び複数行にしないこと。</t>
  </si>
  <si>
    <t xml:space="preserve">        また、列についても各項目毎に１列とし、セルの結合を行わないこと。</t>
  </si>
  <si>
    <t>　　３．工事区分、工種、種別、細別、規格、単位、数量は変更しないこと。</t>
    <rPh sb="4" eb="6">
      <t>コウジ</t>
    </rPh>
    <rPh sb="6" eb="8">
      <t>クブン</t>
    </rPh>
    <rPh sb="9" eb="11">
      <t>コウシュ</t>
    </rPh>
    <rPh sb="12" eb="14">
      <t>シュベツ</t>
    </rPh>
    <rPh sb="15" eb="17">
      <t>サイベツ</t>
    </rPh>
    <rPh sb="18" eb="20">
      <t>キカク</t>
    </rPh>
    <rPh sb="21" eb="23">
      <t>タンイ</t>
    </rPh>
    <rPh sb="24" eb="26">
      <t>スウリョウ</t>
    </rPh>
    <rPh sb="27" eb="29">
      <t>ヘンコウ</t>
    </rPh>
    <phoneticPr fontId="1"/>
  </si>
  <si>
    <t xml:space="preserve">    ５．当該様式には、入札説明書　添付6事業費の算定及び支払い方法で示す「整備工事等費」に係る費用を計上すること。</t>
    <rPh sb="6" eb="8">
      <t>トウガイ</t>
    </rPh>
    <rPh sb="8" eb="10">
      <t>ヨウシキ</t>
    </rPh>
    <rPh sb="13" eb="15">
      <t>ニュウサツ</t>
    </rPh>
    <rPh sb="15" eb="18">
      <t>セツメイショ</t>
    </rPh>
    <rPh sb="19" eb="21">
      <t>テンプ</t>
    </rPh>
    <rPh sb="22" eb="25">
      <t>ジギョウヒ</t>
    </rPh>
    <rPh sb="26" eb="28">
      <t>サンテイ</t>
    </rPh>
    <rPh sb="28" eb="29">
      <t>オヨ</t>
    </rPh>
    <rPh sb="30" eb="32">
      <t>シハラ</t>
    </rPh>
    <rPh sb="33" eb="35">
      <t>ホウホウ</t>
    </rPh>
    <rPh sb="36" eb="37">
      <t>シメ</t>
    </rPh>
    <rPh sb="39" eb="45">
      <t>セイビコウジトウヒ</t>
    </rPh>
    <rPh sb="47" eb="48">
      <t>カカ</t>
    </rPh>
    <rPh sb="49" eb="51">
      <t>ヒヨウ</t>
    </rPh>
    <rPh sb="52" eb="54">
      <t>ケイジョウ</t>
    </rPh>
    <phoneticPr fontId="1"/>
  </si>
  <si>
    <t>工事区分</t>
  </si>
  <si>
    <t>工種</t>
  </si>
  <si>
    <t>種別</t>
  </si>
  <si>
    <t>細別</t>
  </si>
  <si>
    <t>規格</t>
  </si>
  <si>
    <t>単位</t>
  </si>
  <si>
    <t>数量</t>
  </si>
  <si>
    <t>単価</t>
  </si>
  <si>
    <t>金額</t>
  </si>
  <si>
    <t>開削土工</t>
  </si>
  <si>
    <t>電線共同溝工</t>
  </si>
  <si>
    <t>道路修繕</t>
  </si>
  <si>
    <t>道路土工</t>
  </si>
  <si>
    <t>舗装工</t>
  </si>
  <si>
    <t>防護柵工</t>
  </si>
  <si>
    <t>構造物撤去工</t>
  </si>
  <si>
    <t>現場環境改善費（率計上）</t>
  </si>
  <si>
    <t>共通仮設費（率計上）</t>
  </si>
  <si>
    <t>期末残高</t>
    <rPh sb="0" eb="2">
      <t>キマツ</t>
    </rPh>
    <rPh sb="2" eb="4">
      <t>ザンダカ</t>
    </rPh>
    <phoneticPr fontId="1"/>
  </si>
  <si>
    <t>　　　　　　　　〒５４０－８５８６ 大阪府大阪市中央区大手前３−１−４１</t>
    <rPh sb="18" eb="21">
      <t>オオサカフ</t>
    </rPh>
    <rPh sb="21" eb="24">
      <t>オオサカシ</t>
    </rPh>
    <rPh sb="24" eb="27">
      <t>チュウオウク</t>
    </rPh>
    <rPh sb="27" eb="30">
      <t>オオテマエ</t>
    </rPh>
    <phoneticPr fontId="1"/>
  </si>
  <si>
    <t>　　　　　　　　　　　　　　　　　　　　　　　　　　大手前合同庁舎 ８階</t>
    <rPh sb="0" eb="36">
      <t>カイ</t>
    </rPh>
    <phoneticPr fontId="1"/>
  </si>
  <si>
    <t>令和15年度</t>
    <rPh sb="0" eb="2">
      <t>レイワ</t>
    </rPh>
    <rPh sb="4" eb="6">
      <t>ネンド</t>
    </rPh>
    <phoneticPr fontId="1"/>
  </si>
  <si>
    <t>管路部設計</t>
    <rPh sb="0" eb="2">
      <t>カンロ</t>
    </rPh>
    <rPh sb="2" eb="3">
      <t>ブ</t>
    </rPh>
    <rPh sb="3" eb="5">
      <t>セッケイ</t>
    </rPh>
    <phoneticPr fontId="1"/>
  </si>
  <si>
    <t>設計条件の整理・検討</t>
    <rPh sb="0" eb="2">
      <t>セッケイ</t>
    </rPh>
    <rPh sb="2" eb="4">
      <t>ジョウケン</t>
    </rPh>
    <rPh sb="5" eb="7">
      <t>セイリ</t>
    </rPh>
    <rPh sb="8" eb="10">
      <t>ケントウ</t>
    </rPh>
    <phoneticPr fontId="1"/>
  </si>
  <si>
    <t>R15</t>
  </si>
  <si>
    <t>R30</t>
    <phoneticPr fontId="1"/>
  </si>
  <si>
    <t>令和30年度</t>
    <rPh sb="0" eb="1">
      <t>レイ</t>
    </rPh>
    <rPh sb="1" eb="2">
      <t>ワ</t>
    </rPh>
    <rPh sb="4" eb="5">
      <t>ネン</t>
    </rPh>
    <rPh sb="5" eb="6">
      <t>ド</t>
    </rPh>
    <phoneticPr fontId="1"/>
  </si>
  <si>
    <t>　　２）調整マネジメント業務（維持管理段階）</t>
    <phoneticPr fontId="1"/>
  </si>
  <si>
    <t>2.　調整マネジメント業務（維持管理段階）</t>
    <rPh sb="3" eb="5">
      <t>チョウセイ</t>
    </rPh>
    <rPh sb="11" eb="13">
      <t>ギョウム</t>
    </rPh>
    <rPh sb="14" eb="16">
      <t>イジ</t>
    </rPh>
    <rPh sb="16" eb="18">
      <t>カンリ</t>
    </rPh>
    <rPh sb="18" eb="20">
      <t>ダンカイ</t>
    </rPh>
    <phoneticPr fontId="1"/>
  </si>
  <si>
    <t>2-1　調整マネジメント業務（維持管理段階）</t>
    <rPh sb="4" eb="6">
      <t>チョウセイ</t>
    </rPh>
    <rPh sb="12" eb="14">
      <t>ギョウム</t>
    </rPh>
    <rPh sb="15" eb="17">
      <t>イジ</t>
    </rPh>
    <rPh sb="17" eb="19">
      <t>カンリ</t>
    </rPh>
    <rPh sb="19" eb="21">
      <t>ダンカイ</t>
    </rPh>
    <phoneticPr fontId="1"/>
  </si>
  <si>
    <t>イ　維調整マネジメント業務（維持管理段階）</t>
    <rPh sb="2" eb="3">
      <t>イ</t>
    </rPh>
    <rPh sb="3" eb="5">
      <t>チョウセイ</t>
    </rPh>
    <rPh sb="11" eb="13">
      <t>ギョウム</t>
    </rPh>
    <rPh sb="14" eb="16">
      <t>イジ</t>
    </rPh>
    <rPh sb="16" eb="18">
      <t>カンリ</t>
    </rPh>
    <rPh sb="18" eb="20">
      <t>ダンカイ</t>
    </rPh>
    <phoneticPr fontId="1"/>
  </si>
  <si>
    <t>3.　その他上記の業務を実施する上で必要な関連業務</t>
    <rPh sb="5" eb="6">
      <t>タ</t>
    </rPh>
    <rPh sb="6" eb="8">
      <t>ジョウキ</t>
    </rPh>
    <rPh sb="9" eb="11">
      <t>ギョウム</t>
    </rPh>
    <rPh sb="12" eb="14">
      <t>ジッシ</t>
    </rPh>
    <rPh sb="16" eb="17">
      <t>ウエ</t>
    </rPh>
    <rPh sb="18" eb="20">
      <t>ヒツヨウ</t>
    </rPh>
    <rPh sb="21" eb="23">
      <t>カンレン</t>
    </rPh>
    <rPh sb="23" eb="25">
      <t>ギョウム</t>
    </rPh>
    <phoneticPr fontId="1"/>
  </si>
  <si>
    <t>齋藤　博之　殿</t>
    <rPh sb="0" eb="2">
      <t>サイトウ</t>
    </rPh>
    <rPh sb="3" eb="5">
      <t>ヒロユキ</t>
    </rPh>
    <phoneticPr fontId="1"/>
  </si>
  <si>
    <t>2.調整マネジメント業務（維持管理段階）</t>
    <rPh sb="2" eb="4">
      <t>チョウセイ</t>
    </rPh>
    <rPh sb="10" eb="12">
      <t>ギョウム</t>
    </rPh>
    <rPh sb="13" eb="15">
      <t>イジ</t>
    </rPh>
    <rPh sb="15" eb="17">
      <t>カンリ</t>
    </rPh>
    <rPh sb="17" eb="19">
      <t>ダンカイ</t>
    </rPh>
    <phoneticPr fontId="1"/>
  </si>
  <si>
    <t>（様式C-1②　別表①）</t>
    <rPh sb="1" eb="3">
      <t>ヨウシキ</t>
    </rPh>
    <rPh sb="8" eb="9">
      <t>ベツ</t>
    </rPh>
    <rPh sb="9" eb="10">
      <t>ヒョウ</t>
    </rPh>
    <phoneticPr fontId="1"/>
  </si>
  <si>
    <t>（様式C-1②　別表②③）</t>
    <rPh sb="1" eb="3">
      <t>ヨウシキ</t>
    </rPh>
    <rPh sb="8" eb="9">
      <t>ベツ</t>
    </rPh>
    <rPh sb="9" eb="10">
      <t>ヒョウ</t>
    </rPh>
    <phoneticPr fontId="1"/>
  </si>
  <si>
    <t>（様式C-1③）資金収支計画</t>
    <rPh sb="8" eb="10">
      <t>シキン</t>
    </rPh>
    <rPh sb="10" eb="12">
      <t>シュウシ</t>
    </rPh>
    <rPh sb="12" eb="14">
      <t>ケイカク</t>
    </rPh>
    <phoneticPr fontId="2"/>
  </si>
  <si>
    <t>（様式C-1④）初期投資計画</t>
    <rPh sb="8" eb="10">
      <t>ショキ</t>
    </rPh>
    <rPh sb="10" eb="12">
      <t>トウシ</t>
    </rPh>
    <rPh sb="12" eb="14">
      <t>ケイカク</t>
    </rPh>
    <phoneticPr fontId="2"/>
  </si>
  <si>
    <t>（様式C-1⑤-Ⅰ）事業費内訳書</t>
    <rPh sb="10" eb="13">
      <t>ジギョウヒ</t>
    </rPh>
    <rPh sb="13" eb="16">
      <t>ウチワケショ</t>
    </rPh>
    <phoneticPr fontId="2"/>
  </si>
  <si>
    <t>※５：金額が、様式C-1③、様式C-1④と整合がとれていることを確認して下さい。</t>
    <phoneticPr fontId="1"/>
  </si>
  <si>
    <t>　1　設計費、工事費は、資金収支計画（様式C-1③）、事業費内訳書（様式C-1⑤）の合計値と整合させること。</t>
    <rPh sb="0" eb="1">
      <t>ホン</t>
    </rPh>
    <rPh sb="1" eb="3">
      <t>ヨウシキ</t>
    </rPh>
    <phoneticPr fontId="2"/>
  </si>
  <si>
    <t>　6　現在価値の算出においては、割引率1.4％を用い、本施設の契約締結日を基準日とし、令和８年度の支払いから割り引いて計算してください。</t>
    <rPh sb="31" eb="33">
      <t>ケイヤク</t>
    </rPh>
    <rPh sb="33" eb="35">
      <t>テイケツ</t>
    </rPh>
    <rPh sb="43" eb="44">
      <t>レイ</t>
    </rPh>
    <rPh sb="44" eb="45">
      <t>ワ</t>
    </rPh>
    <phoneticPr fontId="2"/>
  </si>
  <si>
    <t>（様式C-1⑤-Ⅱ）事業費内訳書</t>
    <rPh sb="10" eb="13">
      <t>ジギョウヒ</t>
    </rPh>
    <rPh sb="13" eb="16">
      <t>ウチワケショ</t>
    </rPh>
    <phoneticPr fontId="2"/>
  </si>
  <si>
    <t>（様式C-1⑦）工事費内訳書</t>
    <rPh sb="8" eb="11">
      <t>コウジヒ</t>
    </rPh>
    <rPh sb="11" eb="14">
      <t>ウチワケショ</t>
    </rPh>
    <phoneticPr fontId="2"/>
  </si>
  <si>
    <t>　　３．事業費内訳書（様式C-1⑤）等と整合させること。</t>
    <phoneticPr fontId="1"/>
  </si>
  <si>
    <t>（様式H-1）施設整備に関する全体工程計画</t>
    <rPh sb="7" eb="9">
      <t>シセツ</t>
    </rPh>
    <rPh sb="9" eb="11">
      <t>セイビ</t>
    </rPh>
    <rPh sb="12" eb="13">
      <t>カン</t>
    </rPh>
    <rPh sb="15" eb="17">
      <t>ゼンタイ</t>
    </rPh>
    <rPh sb="17" eb="19">
      <t>コウテイ</t>
    </rPh>
    <rPh sb="19" eb="21">
      <t>ケイカク</t>
    </rPh>
    <phoneticPr fontId="2"/>
  </si>
  <si>
    <t>（様式H-2）</t>
    <phoneticPr fontId="2"/>
  </si>
  <si>
    <t>計画準備</t>
    <rPh sb="0" eb="4">
      <t>ケイカクジュンビ</t>
    </rPh>
    <phoneticPr fontId="52"/>
  </si>
  <si>
    <t>現地踏査</t>
    <rPh sb="0" eb="4">
      <t>ゲンチトウサ</t>
    </rPh>
    <phoneticPr fontId="52"/>
  </si>
  <si>
    <t>台帳作成</t>
    <rPh sb="0" eb="2">
      <t>ダイチョウ</t>
    </rPh>
    <rPh sb="2" eb="4">
      <t>サクセイ</t>
    </rPh>
    <phoneticPr fontId="52"/>
  </si>
  <si>
    <t>照査</t>
    <rPh sb="0" eb="2">
      <t>ショウサ</t>
    </rPh>
    <phoneticPr fontId="52"/>
  </si>
  <si>
    <t>　　４．事業費内訳書（様式C-1⑤-Ⅰ）等と整合させること。</t>
    <phoneticPr fontId="1"/>
  </si>
  <si>
    <t>交通管理工(夜間)</t>
  </si>
  <si>
    <t>舗装版破砕工(夜間)</t>
  </si>
  <si>
    <t>掘削工(夜間)</t>
  </si>
  <si>
    <t>埋戻し工(夜間)</t>
  </si>
  <si>
    <t>管路工(管路部)[幹線部](夜間)</t>
  </si>
  <si>
    <t>管路工(管路部)[幹線部以外](夜間)</t>
  </si>
  <si>
    <t>下越し工(夜間)</t>
  </si>
  <si>
    <t>ｱｽﾌｧﾙﾄ舗装工(乗入部Ⅱ種)(夜間)</t>
  </si>
  <si>
    <t>ｱｽﾌｧﾙﾄ舗装工(支道乗入部Ⅱ種)(夜間)</t>
  </si>
  <si>
    <t>ｱｽﾌｧﾙﾄ舗装工(乗入部Ⅲ種)(夜間)</t>
  </si>
  <si>
    <t>透水性舗装工(歩道一般部)(夜間)</t>
  </si>
  <si>
    <t>透水性舗装工(支道歩道一般部)(夜間)</t>
  </si>
  <si>
    <t>ﾌﾞﾛｯｸ舗装工(歩道一般部)(夜間)</t>
  </si>
  <si>
    <t>ﾌﾞﾛｯｸ舗装工(乗入部Ⅰ種)(夜間)</t>
  </si>
  <si>
    <t>ﾌﾞﾛｯｸ舗装工(乗入部Ⅱ種)(夜間)</t>
  </si>
  <si>
    <t>ﾌﾞﾛｯｸ舗装工(乗入部Ⅲ種)(夜間)</t>
  </si>
  <si>
    <t>誘導ﾌﾞﾛｯｸ舗装工(夜間)</t>
  </si>
  <si>
    <t>縁石工(夜間)</t>
  </si>
  <si>
    <t>防止柵工(夜間)</t>
  </si>
  <si>
    <t>区画線工(夜間)</t>
  </si>
  <si>
    <t>防護柵撤去工(夜間)</t>
  </si>
  <si>
    <t>構造物取壊し工(夜間)</t>
  </si>
  <si>
    <t>　　１）事前調査業務</t>
    <rPh sb="4" eb="6">
      <t>ジゼン</t>
    </rPh>
    <rPh sb="6" eb="8">
      <t>チョウサ</t>
    </rPh>
    <rPh sb="8" eb="10">
      <t>ギョウム</t>
    </rPh>
    <phoneticPr fontId="1"/>
  </si>
  <si>
    <t>　　　①現地踏査</t>
    <rPh sb="4" eb="8">
      <t>ゲンチトウサ</t>
    </rPh>
    <phoneticPr fontId="1"/>
  </si>
  <si>
    <t>　　　②電線共同溝詳細設計</t>
    <rPh sb="4" eb="9">
      <t>デンセンキョウドウコウ</t>
    </rPh>
    <rPh sb="9" eb="11">
      <t>ショウサイ</t>
    </rPh>
    <rPh sb="11" eb="13">
      <t>セッケイ</t>
    </rPh>
    <phoneticPr fontId="1"/>
  </si>
  <si>
    <t>　　　③電線共同溝台帳作成</t>
    <rPh sb="4" eb="9">
      <t>デンセンキョウドウコウ</t>
    </rPh>
    <rPh sb="9" eb="11">
      <t>ダイチョウ</t>
    </rPh>
    <rPh sb="11" eb="13">
      <t>サクセイ</t>
    </rPh>
    <phoneticPr fontId="1"/>
  </si>
  <si>
    <t>　　　①計画準備</t>
    <rPh sb="4" eb="6">
      <t>ケイカク</t>
    </rPh>
    <rPh sb="6" eb="8">
      <t>ジュンビ</t>
    </rPh>
    <phoneticPr fontId="1"/>
  </si>
  <si>
    <t>　　　②調整監理</t>
    <rPh sb="4" eb="6">
      <t>チョウセイ</t>
    </rPh>
    <rPh sb="6" eb="8">
      <t>カンリ</t>
    </rPh>
    <phoneticPr fontId="1"/>
  </si>
  <si>
    <t>１．事業名　　　　国道１号上鳥羽南電線共同溝ＰＦＩ事業</t>
    <rPh sb="1" eb="3">
      <t>ジギョウ</t>
    </rPh>
    <rPh sb="3" eb="4">
      <t>メイコクドウ</t>
    </rPh>
    <rPh sb="9" eb="11">
      <t>コクドウ</t>
    </rPh>
    <rPh sb="12" eb="13">
      <t>ゴウ</t>
    </rPh>
    <rPh sb="13" eb="17">
      <t>カミトバミナミ</t>
    </rPh>
    <rPh sb="17" eb="19">
      <t>デンセン</t>
    </rPh>
    <rPh sb="19" eb="22">
      <t>キョウドウコウ</t>
    </rPh>
    <rPh sb="25" eb="27">
      <t>ジギョウ</t>
    </rPh>
    <phoneticPr fontId="1"/>
  </si>
  <si>
    <t>令和７年９月１２日</t>
    <phoneticPr fontId="1"/>
  </si>
  <si>
    <t>１．事業名　　　国道１号上鳥羽南電線共同溝ＰＦＩ事業</t>
    <rPh sb="2" eb="4">
      <t>ジギョウ</t>
    </rPh>
    <rPh sb="8" eb="10">
      <t>コクドウ</t>
    </rPh>
    <rPh sb="11" eb="12">
      <t>ゴウ</t>
    </rPh>
    <rPh sb="12" eb="16">
      <t>カミトバミナミ</t>
    </rPh>
    <rPh sb="16" eb="18">
      <t>デンセン</t>
    </rPh>
    <rPh sb="18" eb="20">
      <t>キョウドウ</t>
    </rPh>
    <rPh sb="20" eb="21">
      <t>コウ</t>
    </rPh>
    <rPh sb="24" eb="26">
      <t>ジギョウ</t>
    </rPh>
    <phoneticPr fontId="1"/>
  </si>
  <si>
    <t>２．事業期間　　契約の締結日から令和３１年３月３１日</t>
    <rPh sb="2" eb="4">
      <t>ジギョウ</t>
    </rPh>
    <phoneticPr fontId="1"/>
  </si>
  <si>
    <t>　　　宛名は「近畿地方整備局長」とし、令和７年１０月１０日（金）正午までに</t>
    <rPh sb="7" eb="9">
      <t>キンキ</t>
    </rPh>
    <rPh sb="9" eb="11">
      <t>チホウ</t>
    </rPh>
    <rPh sb="11" eb="14">
      <t>セイビキョク</t>
    </rPh>
    <rPh sb="25" eb="26">
      <t>ガツ</t>
    </rPh>
    <rPh sb="28" eb="29">
      <t>ヒ</t>
    </rPh>
    <rPh sb="30" eb="31">
      <t>キン</t>
    </rPh>
    <rPh sb="32" eb="34">
      <t>ショウゴ</t>
    </rPh>
    <phoneticPr fontId="1"/>
  </si>
  <si>
    <t>国道１号上鳥羽南電線共同溝ＰＦＩ事業</t>
    <rPh sb="0" eb="2">
      <t>コクドウ</t>
    </rPh>
    <rPh sb="3" eb="4">
      <t>ゴウ</t>
    </rPh>
    <rPh sb="4" eb="8">
      <t>カミトバミナミ</t>
    </rPh>
    <rPh sb="8" eb="13">
      <t>デンセンキョウドウコウ</t>
    </rPh>
    <rPh sb="16" eb="18">
      <t>ジギョウ</t>
    </rPh>
    <phoneticPr fontId="2"/>
  </si>
  <si>
    <t>１）事前調査業務</t>
    <rPh sb="2" eb="8">
      <t>ジゼンチョウサギョウム</t>
    </rPh>
    <phoneticPr fontId="2"/>
  </si>
  <si>
    <t>設計条件の確認・交差点照明施設設計</t>
    <rPh sb="0" eb="2">
      <t>セッケイ</t>
    </rPh>
    <rPh sb="2" eb="4">
      <t>ジョウケン</t>
    </rPh>
    <rPh sb="5" eb="7">
      <t>カクニン</t>
    </rPh>
    <rPh sb="8" eb="11">
      <t>コウサテン</t>
    </rPh>
    <rPh sb="11" eb="13">
      <t>ショウメイ</t>
    </rPh>
    <rPh sb="13" eb="15">
      <t>シセツ</t>
    </rPh>
    <rPh sb="15" eb="17">
      <t>セッケイ</t>
    </rPh>
    <phoneticPr fontId="2"/>
  </si>
  <si>
    <t>①交差点照明施設設計</t>
    <rPh sb="1" eb="4">
      <t>コウサテン</t>
    </rPh>
    <rPh sb="4" eb="6">
      <t>ショウメイ</t>
    </rPh>
    <rPh sb="6" eb="8">
      <t>シセツ</t>
    </rPh>
    <rPh sb="8" eb="10">
      <t>セッケイ</t>
    </rPh>
    <phoneticPr fontId="2"/>
  </si>
  <si>
    <t>　　　①交差点照明施設設計</t>
    <rPh sb="4" eb="7">
      <t>コウサテン</t>
    </rPh>
    <rPh sb="7" eb="9">
      <t>ショウメイ</t>
    </rPh>
    <rPh sb="9" eb="11">
      <t>シセツ</t>
    </rPh>
    <rPh sb="11" eb="13">
      <t>セッケイ</t>
    </rPh>
    <phoneticPr fontId="1"/>
  </si>
  <si>
    <t>※１　報告書作成は、設計計画から照査の歩掛に含まれるものとする。</t>
    <phoneticPr fontId="1"/>
  </si>
  <si>
    <t>※１　本歩掛は、電線共同溝詳細設計の修正によるものとする。</t>
    <rPh sb="3" eb="4">
      <t>ホン</t>
    </rPh>
    <rPh sb="4" eb="6">
      <t>ブガ</t>
    </rPh>
    <rPh sb="8" eb="10">
      <t>デンセン</t>
    </rPh>
    <rPh sb="10" eb="12">
      <t>キョウドウ</t>
    </rPh>
    <rPh sb="12" eb="13">
      <t>ミゾ</t>
    </rPh>
    <rPh sb="13" eb="15">
      <t>ショウサイ</t>
    </rPh>
    <rPh sb="15" eb="17">
      <t>セッケイ</t>
    </rPh>
    <rPh sb="18" eb="20">
      <t>シュウセイ</t>
    </rPh>
    <phoneticPr fontId="1"/>
  </si>
  <si>
    <t>※２　電子計算機使用料には、直接人件費の合計額に対する率（％）を記載してください。</t>
    <phoneticPr fontId="1"/>
  </si>
  <si>
    <t>※３　照査には、赤黄チェックによる照査も含む。</t>
    <phoneticPr fontId="1"/>
  </si>
  <si>
    <t>※４　本地区は、設計延長2,140mのうち、市街地以外等の延長は245ｍとする。</t>
    <phoneticPr fontId="1"/>
  </si>
  <si>
    <t>②調整監理</t>
    <rPh sb="1" eb="3">
      <t>チョウセイ</t>
    </rPh>
    <rPh sb="3" eb="5">
      <t>カンリ</t>
    </rPh>
    <phoneticPr fontId="2"/>
  </si>
  <si>
    <t>③電線共同溝台帳作成</t>
    <rPh sb="1" eb="6">
      <t>デンセンキョウドウコウ</t>
    </rPh>
    <rPh sb="6" eb="8">
      <t>ダイチョウ</t>
    </rPh>
    <rPh sb="8" eb="10">
      <t>サクセイ</t>
    </rPh>
    <phoneticPr fontId="2"/>
  </si>
  <si>
    <t>②監理業務</t>
    <rPh sb="1" eb="5">
      <t>カンリギョウム</t>
    </rPh>
    <phoneticPr fontId="2"/>
  </si>
  <si>
    <t>監理業務</t>
    <phoneticPr fontId="2"/>
  </si>
  <si>
    <t>　維持管理業務開始後、年度毎に１回（定期点検を行う年度は日常点検を実施しない）、合計１２回を想定している。</t>
    <phoneticPr fontId="1"/>
  </si>
  <si>
    <t>　維持管理業務開始後５年目の年度を初回とし、５年に１回、合計３回を想定している。</t>
    <phoneticPr fontId="1"/>
  </si>
  <si>
    <t>２）調整マネジメント業務（維持管理段階）</t>
    <rPh sb="2" eb="4">
      <t>チョウセイ</t>
    </rPh>
    <rPh sb="10" eb="12">
      <t>ギョウム</t>
    </rPh>
    <rPh sb="13" eb="15">
      <t>イジ</t>
    </rPh>
    <rPh sb="15" eb="17">
      <t>カンリ</t>
    </rPh>
    <rPh sb="17" eb="19">
      <t>ダンカイ</t>
    </rPh>
    <phoneticPr fontId="2"/>
  </si>
  <si>
    <t>事業名　：　国道１号上鳥羽南電線共同溝ＰＦＩ事業</t>
    <rPh sb="0" eb="2">
      <t>ジギョウ</t>
    </rPh>
    <rPh sb="6" eb="8">
      <t>コクドウ</t>
    </rPh>
    <rPh sb="9" eb="10">
      <t>ゴウ</t>
    </rPh>
    <rPh sb="10" eb="14">
      <t>カミトバミナミ</t>
    </rPh>
    <rPh sb="14" eb="16">
      <t>デンセン</t>
    </rPh>
    <rPh sb="16" eb="19">
      <t>キョウドウコウ</t>
    </rPh>
    <rPh sb="22" eb="24">
      <t>ジギョウ</t>
    </rPh>
    <phoneticPr fontId="2"/>
  </si>
  <si>
    <t>（3）縁石工</t>
    <phoneticPr fontId="1"/>
  </si>
  <si>
    <t>（4）防護柵工</t>
    <phoneticPr fontId="1"/>
  </si>
  <si>
    <t>（5）区画線工</t>
    <phoneticPr fontId="1"/>
  </si>
  <si>
    <t>（6）構造物撤去工</t>
    <phoneticPr fontId="1"/>
  </si>
  <si>
    <t xml:space="preserve">  8　ただし、積算根拠の説明については、必要に応じて別紙を追加して差し支えない。</t>
    <rPh sb="1" eb="2">
      <t>スベ</t>
    </rPh>
    <phoneticPr fontId="2"/>
  </si>
  <si>
    <t>　7　本様式は、Microsoft Excel を使用して作成し、その情報（算定数式含む）が保存されているＣＤーＲを提出して下さい。</t>
    <rPh sb="3" eb="4">
      <t>ホン</t>
    </rPh>
    <phoneticPr fontId="2"/>
  </si>
  <si>
    <t>注）１．Microsoft Excelを使用して作成し、その情報（算定数式含む）が保存されているCD-Rを提出してください。</t>
    <phoneticPr fontId="1"/>
  </si>
  <si>
    <t>・Microsoft Excelを使用して作成し、その情報（算定数式含む）が保存されているCD-Rを提出してください。</t>
    <phoneticPr fontId="1"/>
  </si>
  <si>
    <t>※６：Microsoft Excelを使用して作成し、その情報（算定数式含む）が保存されているCD-Rを提出してください。</t>
    <phoneticPr fontId="1"/>
  </si>
  <si>
    <r>
      <t xml:space="preserve">ス　税込合計
</t>
    </r>
    <r>
      <rPr>
        <sz val="11"/>
        <rFont val="ＭＳ 明朝"/>
        <family val="1"/>
        <charset val="128"/>
      </rPr>
      <t>（＝サ＋シ）</t>
    </r>
    <rPh sb="2" eb="4">
      <t>ゼイコミ</t>
    </rPh>
    <rPh sb="4" eb="5">
      <t>ゴウ</t>
    </rPh>
    <rPh sb="5" eb="6">
      <t>ケイ</t>
    </rPh>
    <phoneticPr fontId="1"/>
  </si>
  <si>
    <r>
      <t xml:space="preserve">テ　税込合計
</t>
    </r>
    <r>
      <rPr>
        <sz val="11"/>
        <rFont val="ＭＳ 明朝"/>
        <family val="1"/>
        <charset val="128"/>
      </rPr>
      <t>（＝チ＋ツ）</t>
    </r>
    <rPh sb="2" eb="4">
      <t>ゼイコミ</t>
    </rPh>
    <rPh sb="4" eb="5">
      <t>ゴウ</t>
    </rPh>
    <rPh sb="5" eb="6">
      <t>ケイ</t>
    </rPh>
    <phoneticPr fontId="1"/>
  </si>
  <si>
    <t>　　２．施設整備に関する全体工程計画（様式H-1）と整合させること</t>
    <phoneticPr fontId="1"/>
  </si>
  <si>
    <r>
      <t>「国道</t>
    </r>
    <r>
      <rPr>
        <sz val="11"/>
        <rFont val="ＭＳ 明朝"/>
        <family val="1"/>
        <charset val="128"/>
      </rPr>
      <t>１号上鳥羽南電線共同溝PFI事業」に関する入札説明書等について、次のとおり質問がありますので提出します。</t>
    </r>
    <rPh sb="1" eb="3">
      <t>コクドウ</t>
    </rPh>
    <rPh sb="5" eb="9">
      <t>カミトバミナミ</t>
    </rPh>
    <rPh sb="9" eb="10">
      <t>ユキ</t>
    </rPh>
    <rPh sb="10" eb="12">
      <t>デンセン</t>
    </rPh>
    <rPh sb="12" eb="15">
      <t>キョウドウコウ</t>
    </rPh>
    <rPh sb="18" eb="20">
      <t>ジギョウ</t>
    </rPh>
    <rPh sb="25" eb="27">
      <t>ニュウサツ</t>
    </rPh>
    <rPh sb="27" eb="30">
      <t>セツメイショ</t>
    </rPh>
    <rPh sb="30" eb="31">
      <t>トウ</t>
    </rPh>
    <phoneticPr fontId="2"/>
  </si>
  <si>
    <t>軽量鋼矢板､切梁､腹起し</t>
  </si>
  <si>
    <t>建設機械運搬費</t>
  </si>
  <si>
    <t>運搬処理工(夜間)</t>
  </si>
  <si>
    <t>ｺﾝｸﾘｰﾄ舗装版 舗装版厚 15cm以下</t>
  </si>
  <si>
    <t>ｱｽﾌｧﾙﾄ舗装版 舗装版厚 15cm以下</t>
  </si>
  <si>
    <t>ｱｽﾌｧﾙﾄ舗装版 15cm以下</t>
  </si>
  <si>
    <t>H=0.8m</t>
  </si>
  <si>
    <t>溶融式手動 矢印・記号・文字 15cm換算 厚1.5mm 排水性舗装無 白色</t>
  </si>
  <si>
    <t>溶融式手動 矢印・記号・文字 15cm換算 厚1.5mm 排水性舗装有 白色</t>
  </si>
  <si>
    <t>溶融式手動 ｾﾞﾌﾞﾗ 45cm 厚1.5mm 排水性舗装無 白色</t>
  </si>
  <si>
    <t>溶融式手動 ｾﾞﾌﾞﾗ 60cm 厚1.5mm 排水性舗装有 白色</t>
  </si>
  <si>
    <t>溶融式手動 実線 15cm 厚1.5mm 排水性舗装無 白色</t>
  </si>
  <si>
    <t>柵高 0.8m 塗装品(景観色) ﾌﾟﾚｷｬｽﾄｺﾝｸﾘｰﾄﾌﾞﾛｯｸ建込 流用品</t>
  </si>
  <si>
    <t>縁石C 180/190×100×600(片面R)</t>
  </si>
  <si>
    <t>縁石B 180/190×100×600(片面R)</t>
  </si>
  <si>
    <t>縁石A 180/230×250×600(両面R)</t>
  </si>
  <si>
    <t>視覚障害者誘導用ﾌﾞﾛｯｸ 30cm×30cm×6cm(透水性)</t>
  </si>
  <si>
    <t>再生ｸﾗｯｼｬﾗﾝ RC-30 仕上り厚 100mm</t>
  </si>
  <si>
    <t>砂 仕上り厚 50mm</t>
  </si>
  <si>
    <t>ﾌｨﾙﾀｰ層</t>
  </si>
  <si>
    <t>平板ﾌﾞﾛｯｸ 30cm×30cm×8cm</t>
  </si>
  <si>
    <t>再生ｸﾗｯｼｬﾗﾝ RC-30 仕上り厚 550mm</t>
  </si>
  <si>
    <t>下層路盤(車道・路肩部)</t>
  </si>
  <si>
    <t>再生ｸﾗｯｼｬﾗﾝ RC-30 仕上り厚 350mm</t>
  </si>
  <si>
    <t>透水性平板ﾌﾞﾛｯｸ 30cm×30cm×6cm</t>
  </si>
  <si>
    <t>再生ｸﾗｯｼｬﾗﾝ RC-30 仕上り厚 250mm</t>
  </si>
  <si>
    <t>開粒度ｱｽﾌｧﾙﾄ混合物(13) 舗装厚40mm 1.4m以上 2.4m未満</t>
  </si>
  <si>
    <t>表層</t>
  </si>
  <si>
    <t>再生密粒度ｱｽﾌｧﾙﾄ混合物(13) 舗装厚 50mm 1.4m以上3.0m以下</t>
  </si>
  <si>
    <t>再生粗粒度ｱｽﾌｧﾙﾄ混合物(20) 舗装厚 100mm 1.4m以上3.0m以下</t>
  </si>
  <si>
    <t>基層(車道・路肩部)</t>
  </si>
  <si>
    <t>再生ｸﾗｯｼｬﾗﾝ RC-30 仕上り厚 300ｍｍ</t>
  </si>
  <si>
    <t>再生粗粒度ｱｽﾌｧﾙﾄ混合物(20) 舗装厚 50mm 1.4m以上3.0m以下</t>
  </si>
  <si>
    <t>再生ｸﾗｯｼｬﾗﾝ RC-30 仕上り厚 250ｍｍ</t>
  </si>
  <si>
    <t>ｱｽﾌｧﾙﾄ殻(切削)</t>
  </si>
  <si>
    <t>殻運搬(路面切削)</t>
  </si>
  <si>
    <t>7cm以下 一層 段差すりつけ無 再生密粒度ｱｽﾌｧﾙﾄ混合物(13)</t>
  </si>
  <si>
    <t>切削ｵｰﾊﾞｰﾚｲ(支道車道部4号)</t>
  </si>
  <si>
    <t>切削ｵｰﾊﾞｰﾚｲ(支道車道部3号)</t>
  </si>
  <si>
    <t>切削ｵｰﾊﾞｰﾚｲ(支道車道部2号)</t>
  </si>
  <si>
    <t>平均切削厚5cm 段差すりつけ無 ﾎﾟｰﾗｽｱｽﾌｧﾙﾄ混合物(13)</t>
  </si>
  <si>
    <t>切削ｵｰﾊﾞｰﾚｲ</t>
  </si>
  <si>
    <t>切削ｵｰﾊﾞﾚｲ工(夜間)</t>
  </si>
  <si>
    <t>土砂 ｵｰﾌﾟﾝｶｯﾄ 押土無 障害無 5,000m3未満</t>
  </si>
  <si>
    <t>組</t>
  </si>
  <si>
    <t>P桝用鉄蓋 φ600</t>
  </si>
  <si>
    <t>蓋</t>
  </si>
  <si>
    <t>NTT人孔蓋改修用鋳鉄蓋(車道用) φ750用</t>
  </si>
  <si>
    <t>RT桝用鋳鉄蓋(車道用) φ750用</t>
  </si>
  <si>
    <t>RT桝用鋳鉄蓋(歩道用) φ750用</t>
  </si>
  <si>
    <t>E桝用鋳鉄蓋(歩道用) 500×1200用</t>
  </si>
  <si>
    <t>E桝用鋳鉄蓋(歩道用) φ700用</t>
  </si>
  <si>
    <t>E桝用鋳鉄蓋(車道用) φ870用</t>
  </si>
  <si>
    <t>E桝用鋳鉄蓋(歩道用) φ870用</t>
  </si>
  <si>
    <t>P桝HH 600×600×900</t>
  </si>
  <si>
    <t>RT-4桝(歩道用片棚) 950×2200×1500</t>
  </si>
  <si>
    <t>RT-3桝(歩道用割込み桝) 1200×2200×1500</t>
  </si>
  <si>
    <t>RT-2桝(車道用) 1200×2200×1500</t>
  </si>
  <si>
    <t>RT-1桝(歩道用) 1200×2200×1500</t>
  </si>
  <si>
    <t>E-7桝 950×1950×1500</t>
  </si>
  <si>
    <t>E-6桝 650(1200)×3200×1100(700)</t>
  </si>
  <si>
    <t>E-5桝 840×4700×1500</t>
  </si>
  <si>
    <t>E-4桝 500×1200×400</t>
  </si>
  <si>
    <t>E-3桝(車道用) 1000×3000×1800</t>
  </si>
  <si>
    <t>E-3桝(歩道用) 1000×3000×1800</t>
  </si>
  <si>
    <t>E-2-2桝 950×1950×1100</t>
  </si>
  <si>
    <t>E-2-1桝 950×1950×1100</t>
  </si>
  <si>
    <t>E-1-3桝 950×3300×1100</t>
  </si>
  <si>
    <t>E-1-2桝 950×3300×1100</t>
  </si>
  <si>
    <t>E-1-1桝 950×3300×1100</t>
  </si>
  <si>
    <t>ﾌﾟﾚｷｬｽﾄﾎﾞｯｸｽ（特殊部）(夜間)</t>
  </si>
  <si>
    <t>無収縮ﾓﾙﾀﾙ</t>
  </si>
  <si>
    <t>電線共同溝用管(電力系通信用) 呼び径 50mm用</t>
  </si>
  <si>
    <t>電線共同溝用管(電力用) 呼び径 100mm用</t>
  </si>
  <si>
    <t>電線共同溝用管(通信用) 呼び径 50mm用</t>
  </si>
  <si>
    <t>電線共同溝用管(通信用) 呼び径 75mm用</t>
  </si>
  <si>
    <t>電線共同溝用管(通信用) 呼び径 150×50mm用</t>
  </si>
  <si>
    <t>分岐管</t>
  </si>
  <si>
    <t>径100 3条用</t>
  </si>
  <si>
    <t>ﾌﾞﾛｯｸﾍﾞﾙﾏｳｽ</t>
  </si>
  <si>
    <t>径100 2条用</t>
  </si>
  <si>
    <t>径81 3条用</t>
  </si>
  <si>
    <t>径81 2条用</t>
  </si>
  <si>
    <t>径81 1条用</t>
  </si>
  <si>
    <t>電線共同溝用合成樹脂管(電力系通信用) 呼び径 50mm用</t>
  </si>
  <si>
    <t>桝接続用継手管</t>
  </si>
  <si>
    <t>電線共同溝用合成樹脂管(電力用) 呼び径 100mm用</t>
  </si>
  <si>
    <t>電線共同溝用合成樹脂管(通信用) 呼び径 50mm用</t>
  </si>
  <si>
    <t>電線共同溝用合成樹脂管(通信用) 呼び径 75mm用</t>
  </si>
  <si>
    <t>箇所</t>
  </si>
  <si>
    <t>電線共同溝用管(電力用) 呼び径 80mm KGP管</t>
  </si>
  <si>
    <t>電柱立上管</t>
  </si>
  <si>
    <t>電線共同溝用管(電力用) 呼び径 100mm KGP管</t>
  </si>
  <si>
    <t>電線共同溝用管(通信用) 呼び径 50mm UC-PS管</t>
  </si>
  <si>
    <t>電線共同溝用管(通信用) 呼び径 75mm UC-PS管</t>
  </si>
  <si>
    <t>電線共同溝用管(電力用) 呼び径 81mm 角型FEP管～CCVP管</t>
  </si>
  <si>
    <t>異種管継手</t>
  </si>
  <si>
    <t>電線共同溝用管(電力用) 呼び径 100mm ECVP管～CCVP管</t>
  </si>
  <si>
    <t>電線共同溝用管(電力用) 呼び径 100mm 角型FEP管～CCVP管</t>
  </si>
  <si>
    <t>電線共同溝用管(通信用) 呼び径 75mm 角型FEP管～PV管</t>
  </si>
  <si>
    <t>電線共同溝用合成樹脂管(電力系通信用) 曲管 径 50mm</t>
  </si>
  <si>
    <t>電線共同溝用合成樹脂管(電力用) 曲管 径 75mm</t>
  </si>
  <si>
    <t>角形多条電線管(電力用) 曲管 径 81mm</t>
  </si>
  <si>
    <t>電線共同溝用合成樹脂管(電力用) 曲管 径 100mm</t>
  </si>
  <si>
    <t>角形多条電線管(電力用) 曲管 径 100mm</t>
  </si>
  <si>
    <t>電線共同溝用合成樹脂管(電力系通信用) 直管 径 50mm</t>
  </si>
  <si>
    <t>電線共同溝用合成樹脂管(電力用) 直管 径 75mm</t>
  </si>
  <si>
    <t>角形多条電線管(電力用) 直管 径 81mm</t>
  </si>
  <si>
    <t>電線共同溝用合成樹脂管(電力用) 直管 ECVP 径 100mm</t>
  </si>
  <si>
    <t>電線共同溝用合成樹脂管(電力用) 直管 CCVP 径 100mm</t>
  </si>
  <si>
    <t>角形多条電線管(電力用) 直管 径 100mm</t>
  </si>
  <si>
    <t>電線共同溝用合成樹脂管(通信用) 曲管 径 50mm</t>
  </si>
  <si>
    <t>電線共同溝用合成樹脂管(通信用) 曲管 径 75mm</t>
  </si>
  <si>
    <t>角形多条電線管(通信用) 曲管 径 81mm</t>
  </si>
  <si>
    <t>角形多条電線管(通信用) 曲管 径 100mm</t>
  </si>
  <si>
    <t>電線共同溝用合成樹脂管(通信用) 直管 径 50mm</t>
  </si>
  <si>
    <t>電線共同溝用合成樹脂管(通信用) 直管 径 75mm</t>
  </si>
  <si>
    <t>角形多条電線管(通信用) 直管 径 81mm</t>
  </si>
  <si>
    <t>角形多条電線管(通信用) 直管 径 100mm</t>
  </si>
  <si>
    <t>電線共同溝用管(電力用) 呼び径 50mm用</t>
  </si>
  <si>
    <t>電線共同溝用管(通信用) 呼び径 150mm用</t>
  </si>
  <si>
    <t>径130 1条用</t>
  </si>
  <si>
    <t>径100 6条用</t>
  </si>
  <si>
    <t>径100 4条用</t>
  </si>
  <si>
    <t>径81 6条用</t>
  </si>
  <si>
    <t>径81 4条用</t>
  </si>
  <si>
    <t>電線共同溝用合成樹脂管(通信用) 呼び径 150mm用</t>
  </si>
  <si>
    <t>角形多条電線管(電力系通信用) 曲管 径 81mm</t>
  </si>
  <si>
    <t>角形多条電線管(電力系通信用) 曲管 径 100mm</t>
  </si>
  <si>
    <t>角形多条電線管(電力用) 曲管 径 130mm</t>
  </si>
  <si>
    <t>角形多条電線管(電力系通信用) 直管 径 100mm</t>
  </si>
  <si>
    <t>角形多条電線管(電力用) 直管 径 130mm</t>
  </si>
  <si>
    <t>電線共同溝用合成樹脂管(通信用) 曲管 径 150mm</t>
  </si>
  <si>
    <t>電線共同溝用合成樹脂管(通信用) 直管 径 150mm</t>
  </si>
  <si>
    <t>流用土 土砂</t>
  </si>
  <si>
    <t>ｺﾝｸﾘｰﾄ舗装版 15cm以下</t>
  </si>
  <si>
    <t>ｱｽﾌｧﾙﾄ舗装版 15cmを超え35cm以下</t>
  </si>
  <si>
    <t>ｱｽﾌｧﾙﾄ舗装版 15cmを超え30cm以下</t>
  </si>
  <si>
    <t>再生粗粒度ｱｽﾌｧﾙﾄ混合物(20) 舗装厚 50mm 1.4m未満</t>
  </si>
  <si>
    <t>土砂 t=400mm</t>
  </si>
  <si>
    <t>仮舗装工(ｱｽﾌｧﾙﾄ舗装部 乗入Ⅲ種)(夜間)</t>
  </si>
  <si>
    <t>土砂 t=300mm</t>
  </si>
  <si>
    <t>仮舗装工(ｱｽﾌｧﾙﾄ舗装部 支道乗入Ⅱ種)(夜間)</t>
  </si>
  <si>
    <t>再生密粒度ｱｽﾌｧﾙﾄ混合物(13) 舗装厚 30mm 1.4m未満</t>
  </si>
  <si>
    <t>土砂 t=160mm</t>
  </si>
  <si>
    <t>仮舗装工(支道歩道部)(夜間)</t>
  </si>
  <si>
    <t>再生粗粒度ｱｽﾌｧﾙﾄ混合物(20) 舗装厚 40mm 1.4m未満</t>
  </si>
  <si>
    <t>表層(車道・路肩部)(支道車道部4号)</t>
  </si>
  <si>
    <t>再生粒度調整砕石 RM-30 仕上り厚 200ｍｍ</t>
  </si>
  <si>
    <t>上層路盤(車道・路肩部)</t>
  </si>
  <si>
    <t>仮舗装工(支道車道部4号)(夜間)</t>
  </si>
  <si>
    <t>再生粗粒度ｱｽﾌｧﾙﾄ混合物(20) 舗装厚 30mm 1.4m未満</t>
  </si>
  <si>
    <t>再生ｱｽﾌｧﾙﾄ安定処理材(25) 仕上り厚 100mm 1.4m未満</t>
  </si>
  <si>
    <t>仮舗装工(支道車道部3号)(夜間)</t>
  </si>
  <si>
    <t>再生粗粒度ｱｽﾌｧﾙﾄ混合物(20) 舗装厚 60mm 1.4m未満</t>
  </si>
  <si>
    <t>再生ｱｽﾌｧﾙﾄ安定処理材(25) 仕上り厚 150mm 1.4m未満</t>
  </si>
  <si>
    <t>仮舗装工(支道車道部2号)(夜間)</t>
  </si>
  <si>
    <t>中間層(車道・路肩部)</t>
  </si>
  <si>
    <t>再生粒度調整砕石 RM-30 仕上り厚 250ｍｍ</t>
  </si>
  <si>
    <t>仮舗装工(車道部)(夜間)</t>
  </si>
  <si>
    <t>土砂 t=610mm</t>
  </si>
  <si>
    <t>仮舗装工(乗入Ⅲ種)(夜間)</t>
  </si>
  <si>
    <t>土砂 t=410mm</t>
  </si>
  <si>
    <t>仮舗装工(乗入Ⅱ種)(夜間)</t>
  </si>
  <si>
    <t>土砂 t=290mm</t>
  </si>
  <si>
    <t>仮舗装工(乗入Ⅰ種)(夜間)</t>
  </si>
  <si>
    <t>土砂 t=210mm</t>
  </si>
  <si>
    <t>仮舗装工(歩道一般部)(夜間)</t>
  </si>
  <si>
    <t>Ⅰ型</t>
  </si>
  <si>
    <t>土留･仮締切工(夜間)</t>
  </si>
  <si>
    <t>１）見積歩掛（工事）</t>
    <rPh sb="2" eb="4">
      <t>ミツ</t>
    </rPh>
    <rPh sb="4" eb="6">
      <t>ブガ</t>
    </rPh>
    <rPh sb="7" eb="9">
      <t>コウジ</t>
    </rPh>
    <phoneticPr fontId="2"/>
  </si>
  <si>
    <t>①舗装版破砕積込：ｱｽﾌｧﾙﾄ舗装版 15cmを超え35cm以下</t>
    <phoneticPr fontId="2"/>
  </si>
  <si>
    <t>100m2当り</t>
    <phoneticPr fontId="1"/>
  </si>
  <si>
    <t>ﾊﾞｯｸﾎｳ運転</t>
    <rPh sb="0" eb="8">
      <t>サギョウイン</t>
    </rPh>
    <phoneticPr fontId="1"/>
  </si>
  <si>
    <t>山積0.28m3(平積0.2m3)</t>
    <phoneticPr fontId="1"/>
  </si>
  <si>
    <t>日</t>
    <rPh sb="0" eb="1">
      <t>ヒ</t>
    </rPh>
    <phoneticPr fontId="1"/>
  </si>
  <si>
    <t>NO.01-1単価表</t>
    <rPh sb="7" eb="10">
      <t>タンカヒョウ</t>
    </rPh>
    <phoneticPr fontId="1"/>
  </si>
  <si>
    <t>諸雑費(まるめ)</t>
    <phoneticPr fontId="1"/>
  </si>
  <si>
    <t>※1 運搬作業は、別途計上する。</t>
    <phoneticPr fontId="1"/>
  </si>
  <si>
    <t>※2 日当り作業量は、1班当りの数量を記載すること。</t>
    <phoneticPr fontId="1"/>
  </si>
  <si>
    <t>NO.01-1単価表　ﾊﾞｯｸﾎｳ運転『山積0.28m3(平積0.2m3)』</t>
    <phoneticPr fontId="2"/>
  </si>
  <si>
    <t>1日当り</t>
    <rPh sb="1" eb="2">
      <t>ヒ</t>
    </rPh>
    <phoneticPr fontId="1"/>
  </si>
  <si>
    <t>単価</t>
    <rPh sb="0" eb="2">
      <t>タンカ</t>
    </rPh>
    <phoneticPr fontId="1"/>
  </si>
  <si>
    <t>運転手(特殊)</t>
    <phoneticPr fontId="1"/>
  </si>
  <si>
    <t>－</t>
    <phoneticPr fontId="1"/>
  </si>
  <si>
    <t>軽油</t>
    <rPh sb="0" eb="2">
      <t>ケイユ</t>
    </rPh>
    <phoneticPr fontId="1"/>
  </si>
  <si>
    <t>1.2号</t>
    <rPh sb="3" eb="4">
      <t>ゴウ</t>
    </rPh>
    <phoneticPr fontId="1"/>
  </si>
  <si>
    <t>L</t>
    <phoneticPr fontId="1"/>
  </si>
  <si>
    <t>ﾊﾞｯｸﾎｳ(ｸﾛｰﾗ)[超小旋回型･ｸﾚｰﾝ機能付き]</t>
    <phoneticPr fontId="1"/>
  </si>
  <si>
    <t>山積0.28m3
（平積0.2m3） 1.7t 吊</t>
    <phoneticPr fontId="1"/>
  </si>
  <si>
    <t>賃料</t>
    <rPh sb="0" eb="2">
      <t>チンリョウ</t>
    </rPh>
    <phoneticPr fontId="1"/>
  </si>
  <si>
    <t>諸雑費（まるめ）</t>
    <rPh sb="0" eb="3">
      <t>ショザッピ</t>
    </rPh>
    <phoneticPr fontId="1"/>
  </si>
  <si>
    <t>100m当り</t>
    <phoneticPr fontId="1"/>
  </si>
  <si>
    <t>特殊作業員</t>
    <rPh sb="0" eb="2">
      <t>トクシュ</t>
    </rPh>
    <rPh sb="2" eb="5">
      <t>サギョウイン</t>
    </rPh>
    <phoneticPr fontId="2"/>
  </si>
  <si>
    <t>諸雑費(率＋まるめ)</t>
    <rPh sb="4" eb="5">
      <t>リツ</t>
    </rPh>
    <phoneticPr fontId="1"/>
  </si>
  <si>
    <t>m/日</t>
    <rPh sb="2" eb="3">
      <t>ヒ</t>
    </rPh>
    <phoneticPr fontId="1"/>
  </si>
  <si>
    <t>※1 諸雑費は、清掃及び導通検査機械(ｺﾝﾌﾟﾚｯｻｰ等)の損料及び運転経費の費用であり、労務費の合計額に上表の率を乗じた金額を</t>
    <phoneticPr fontId="1"/>
  </si>
  <si>
    <t>　　上限として計上する。</t>
    <phoneticPr fontId="1"/>
  </si>
  <si>
    <t>※2 本歩掛には、電線共同溝工における管路材の設置、管の接続労務、管路受台(ｽﾍﾟｰｻ)の設置労務、管路清掃及び導通試験を含む。</t>
    <phoneticPr fontId="1"/>
  </si>
  <si>
    <t>②管路材設置：埋設部 単管設置(UC-PS管)</t>
    <phoneticPr fontId="2"/>
  </si>
  <si>
    <t>③管路材設置：露出部 単管設置(UC-PS管)</t>
    <rPh sb="7" eb="10">
      <t>ロシュツブ</t>
    </rPh>
    <rPh sb="21" eb="22">
      <t>カン</t>
    </rPh>
    <phoneticPr fontId="2"/>
  </si>
  <si>
    <t>※3 電線共同溝用管（UC-PS管）､呼び線､異種管継手､ｷｬｯﾌﾟの材料費は別途計上するため、本歩掛には含まない。</t>
    <phoneticPr fontId="1"/>
  </si>
  <si>
    <t>※3 電線共同溝用管（KGP管）､呼び線､異種管継手､ｷｬｯﾌﾟの材料費は別途計上するため、本歩掛には含まない。</t>
    <phoneticPr fontId="1"/>
  </si>
  <si>
    <t>④管路材設置：埋設部 単管設置(KGP管)</t>
    <rPh sb="19" eb="20">
      <t>カン</t>
    </rPh>
    <phoneticPr fontId="2"/>
  </si>
  <si>
    <t>⑤無収縮ﾓﾙﾀﾙ打設：人力打設</t>
    <phoneticPr fontId="2"/>
  </si>
  <si>
    <t>※2 夜間割り増しについては、労務単価を補正するため歩掛には考慮しない。</t>
  </si>
  <si>
    <t xml:space="preserve">※1 諸雑費は、発動発電機、ｸﾞﾗｳﾄﾐｷｻｰ等の費用であり、労務費の合計額に上表の率を乗じた額を上限として計上する。 </t>
    <phoneticPr fontId="1"/>
  </si>
  <si>
    <t>1m3当り</t>
    <phoneticPr fontId="1"/>
  </si>
  <si>
    <t>m3/日</t>
    <rPh sb="3" eb="4">
      <t>ヒ</t>
    </rPh>
    <phoneticPr fontId="1"/>
  </si>
  <si>
    <t>　　　①舗装版破砕積込：ｱｽﾌｧﾙﾄ舗装版 15cmを超え35cm以下</t>
  </si>
  <si>
    <t>　　　②管路材設置：埋設部 単管設置(UC-PS管)</t>
  </si>
  <si>
    <t>　　　③管路材設置：露出部 単管設置(UC-PS管)</t>
  </si>
  <si>
    <t>　　　④管路材設置：埋設部 単管設置(KGP管)</t>
  </si>
  <si>
    <t xml:space="preserve">      ⑤無収縮ﾓﾙﾀﾙ打設：人力打設</t>
  </si>
  <si>
    <r>
      <rPr>
        <sz val="11"/>
        <rFont val="ＭＳ 明朝"/>
        <family val="1"/>
        <charset val="128"/>
      </rPr>
      <t>　　１）見積歩掛（工事）　</t>
    </r>
    <phoneticPr fontId="1"/>
  </si>
  <si>
    <t>　　２）調整マネジメント業務（工事段階）</t>
    <rPh sb="4" eb="6">
      <t>チョウセイ</t>
    </rPh>
    <rPh sb="12" eb="14">
      <t>ギョウム</t>
    </rPh>
    <rPh sb="15" eb="17">
      <t>コウジ</t>
    </rPh>
    <rPh sb="17" eb="19">
      <t>ダンカイ</t>
    </rPh>
    <phoneticPr fontId="1"/>
  </si>
  <si>
    <t xml:space="preserve">３）調整マネジメント業務（設計段階）
</t>
    <rPh sb="2" eb="4">
      <t>チョウセイ</t>
    </rPh>
    <rPh sb="10" eb="12">
      <t>ギョウム</t>
    </rPh>
    <rPh sb="13" eb="15">
      <t>セッケイ</t>
    </rPh>
    <rPh sb="15" eb="17">
      <t>ダンカイ</t>
    </rPh>
    <phoneticPr fontId="2"/>
  </si>
  <si>
    <t>　　３）調整マネジメント業務（設計段階）</t>
    <rPh sb="15" eb="17">
      <t>セッケイ</t>
    </rPh>
    <phoneticPr fontId="1"/>
  </si>
  <si>
    <t>残土等処分</t>
  </si>
  <si>
    <t>土砂(岩塊･玉石混り土含む)</t>
  </si>
  <si>
    <t>土砂等運搬</t>
  </si>
  <si>
    <t>残土等処理工(夜間)</t>
  </si>
  <si>
    <t xml:space="preserve">   ※</t>
  </si>
  <si>
    <t>その他は自動計上されます。</t>
  </si>
  <si>
    <t>水色のセルに入力してください。</t>
  </si>
  <si>
    <t>（様式C-1⑥）入札時工事費内訳書</t>
    <phoneticPr fontId="1"/>
  </si>
  <si>
    <t>台帳更新等含む</t>
    <phoneticPr fontId="1"/>
  </si>
  <si>
    <t>２）調整マネジメント業務（工事段階）</t>
    <rPh sb="13" eb="15">
      <t>コウジ</t>
    </rPh>
    <rPh sb="15" eb="17">
      <t>ダンカイ</t>
    </rPh>
    <phoneticPr fontId="2"/>
  </si>
  <si>
    <t>国道１号上鳥羽南電線共同溝ＰＦＩ事業</t>
    <phoneticPr fontId="1"/>
  </si>
  <si>
    <t>残土等処理工(夜間)</t>
    <phoneticPr fontId="1"/>
  </si>
  <si>
    <t>掘削工(夜間)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</si>
</sst>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Red]\-#,##0.000"/>
    <numFmt numFmtId="177" formatCode="#,##0.0000;[Red]\-#,##0.0000"/>
    <numFmt numFmtId="178" formatCode="0_ "/>
    <numFmt numFmtId="179" formatCode="#,##0_ "/>
    <numFmt numFmtId="180" formatCode="[$-411]ggge&quot;年&quot;m&quot;月&quot;d&quot;日&quot;;@"/>
    <numFmt numFmtId="181" formatCode="#,###.##"/>
  </numFmts>
  <fonts count="57">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name val="MS UI Gothic"/>
      <family val="3"/>
      <charset val="128"/>
    </font>
    <font>
      <sz val="6"/>
      <name val="ＭＳ Ｐ明朝"/>
      <family val="1"/>
      <charset val="128"/>
    </font>
    <font>
      <sz val="12"/>
      <name val="MS UI Gothic"/>
      <family val="3"/>
      <charset val="128"/>
    </font>
    <font>
      <sz val="20"/>
      <name val="ＭＳ Ｐ明朝"/>
      <family val="1"/>
      <charset val="128"/>
    </font>
    <font>
      <sz val="12"/>
      <name val="Osaka"/>
      <family val="1"/>
      <charset val="128"/>
    </font>
    <font>
      <sz val="10"/>
      <name val="ＭＳ ゴシック"/>
      <family val="3"/>
      <charset val="128"/>
    </font>
    <font>
      <sz val="14"/>
      <name val="ＭＳ 明朝"/>
      <family val="1"/>
      <charset val="128"/>
    </font>
    <font>
      <sz val="9"/>
      <name val="ＭＳ ゴシック"/>
      <family val="3"/>
      <charset val="128"/>
    </font>
    <font>
      <sz val="20"/>
      <name val="ＭＳ 明朝"/>
      <family val="1"/>
      <charset val="128"/>
    </font>
    <font>
      <sz val="16"/>
      <name val="ＭＳ 明朝"/>
      <family val="1"/>
      <charset val="128"/>
    </font>
    <font>
      <sz val="18"/>
      <name val="ＭＳ 明朝"/>
      <family val="1"/>
      <charset val="128"/>
    </font>
    <font>
      <sz val="12"/>
      <name val="ＭＳ 明朝"/>
      <family val="1"/>
      <charset val="128"/>
    </font>
    <font>
      <sz val="22"/>
      <name val="ＭＳ 明朝"/>
      <family val="1"/>
      <charset val="128"/>
    </font>
    <font>
      <sz val="9"/>
      <name val="ＭＳ Ｐゴシック"/>
      <family val="3"/>
      <charset val="128"/>
    </font>
    <font>
      <i/>
      <sz val="8"/>
      <name val="ＭＳ Ｐゴシック"/>
      <family val="3"/>
      <charset val="128"/>
    </font>
    <font>
      <sz val="8"/>
      <name val="ＭＳ Ｐゴシック"/>
      <family val="3"/>
      <charset val="128"/>
    </font>
    <font>
      <sz val="7"/>
      <name val="ＭＳ Ｐゴシック"/>
      <family val="3"/>
      <charset val="128"/>
    </font>
    <font>
      <i/>
      <sz val="9"/>
      <name val="ＭＳ Ｐゴシック"/>
      <family val="3"/>
      <charset val="128"/>
    </font>
    <font>
      <sz val="9"/>
      <name val="ＭＳ Ｐ明朝"/>
      <family val="1"/>
      <charset val="128"/>
    </font>
    <font>
      <sz val="10"/>
      <name val="中ゴシックＢＢＢ"/>
      <family val="1"/>
      <charset val="128"/>
    </font>
    <font>
      <sz val="11"/>
      <name val="中ゴシックＢＢＢ"/>
      <family val="1"/>
      <charset val="128"/>
    </font>
    <font>
      <sz val="11"/>
      <name val="ＭＳ 明朝"/>
      <family val="1"/>
      <charset val="128"/>
    </font>
    <font>
      <sz val="9"/>
      <color theme="1"/>
      <name val="ＭＳ Ｐゴシック"/>
      <family val="3"/>
      <charset val="128"/>
    </font>
    <font>
      <sz val="10.5"/>
      <name val="ＭＳ 明朝"/>
      <family val="1"/>
      <charset val="128"/>
    </font>
    <font>
      <sz val="11"/>
      <name val="ＭＳ ゴシック"/>
      <family val="3"/>
      <charset val="128"/>
    </font>
    <font>
      <sz val="8"/>
      <name val="ＭＳ 明朝"/>
      <family val="1"/>
      <charset val="128"/>
    </font>
    <font>
      <sz val="10"/>
      <name val="ＭＳ 明朝"/>
      <family val="1"/>
      <charset val="128"/>
    </font>
    <font>
      <sz val="9"/>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name val="ＭＳ 明朝"/>
      <family val="1"/>
      <charset val="128"/>
    </font>
    <font>
      <sz val="8.5"/>
      <name val="HG丸ｺﾞｼｯｸM-PRO"/>
      <family val="3"/>
      <charset val="128"/>
    </font>
    <font>
      <b/>
      <sz val="14"/>
      <name val="ＭＳ Ｐゴシック"/>
      <family val="3"/>
      <charset val="128"/>
    </font>
    <font>
      <b/>
      <sz val="14"/>
      <name val="ＭＳ 明朝"/>
      <family val="1"/>
      <charset val="128"/>
    </font>
    <font>
      <b/>
      <sz val="11"/>
      <name val="ＭＳ ゴシック"/>
      <family val="3"/>
      <charset val="128"/>
    </font>
    <font>
      <sz val="12"/>
      <name val="ＭＳ ゴシック"/>
      <family val="3"/>
      <charset val="128"/>
    </font>
    <font>
      <b/>
      <sz val="14"/>
      <name val="ＭＳ ゴシック"/>
      <family val="3"/>
      <charset val="128"/>
    </font>
    <font>
      <b/>
      <sz val="10"/>
      <name val="ＭＳ ゴシック"/>
      <family val="3"/>
      <charset val="128"/>
    </font>
    <font>
      <sz val="10"/>
      <name val="ＭＳ Ｐゴシック"/>
      <family val="3"/>
      <charset val="128"/>
    </font>
    <font>
      <b/>
      <sz val="9"/>
      <name val="ＭＳ ゴシック"/>
      <family val="3"/>
      <charset val="128"/>
    </font>
    <font>
      <sz val="9"/>
      <name val="HG丸ｺﾞｼｯｸM-PRO"/>
      <family val="3"/>
      <charset val="128"/>
    </font>
    <font>
      <sz val="11"/>
      <name val="HG丸ｺﾞｼｯｸM-PRO"/>
      <family val="3"/>
      <charset val="128"/>
    </font>
    <font>
      <sz val="9"/>
      <color theme="1"/>
      <name val="ＭＳ Ｐゴシック"/>
      <family val="2"/>
      <charset val="128"/>
    </font>
    <font>
      <b/>
      <sz val="14"/>
      <color rgb="FF000000"/>
      <name val="ＭＳ Ｐゴシック"/>
      <family val="3"/>
      <charset val="128"/>
    </font>
    <font>
      <sz val="8.5"/>
      <name val="ＭＳ 明朝"/>
      <family val="1"/>
      <charset val="128"/>
    </font>
    <font>
      <sz val="6"/>
      <name val="HG丸ｺﾞｼｯｸM-PRO"/>
      <family val="3"/>
      <charset val="128"/>
    </font>
    <font>
      <sz val="8"/>
      <color theme="1"/>
      <name val="ＭＳ 明朝"/>
      <family val="1"/>
      <charset val="128"/>
    </font>
    <font>
      <sz val="11"/>
      <color theme="1"/>
      <name val="ＭＳ Ｐゴシック"/>
      <family val="3"/>
      <charset val="128"/>
    </font>
    <font>
      <sz val="6"/>
      <name val="ＭＳ Ｐゴシック"/>
      <family val="2"/>
      <charset val="128"/>
      <scheme val="minor"/>
    </font>
    <font>
      <sz val="7"/>
      <name val="HG丸ｺﾞｼｯｸM-PRO"/>
      <family val="3"/>
      <charset val="128"/>
    </font>
    <font>
      <sz val="12"/>
      <color theme="1"/>
      <name val="ＭＳ Ｐゴシック"/>
      <family val="3"/>
      <charset val="128"/>
      <scheme val="minor"/>
    </font>
    <font>
      <sz val="12"/>
      <color theme="1"/>
      <name val="ＭＳ Ｐゴシック"/>
      <family val="3"/>
      <charset val="128"/>
    </font>
    <font>
      <sz val="16"/>
      <color theme="1"/>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indexed="41"/>
        <bgColor indexed="64"/>
      </patternFill>
    </fill>
    <fill>
      <patternFill patternType="solid">
        <fgColor rgb="FFFFFF00"/>
        <bgColor indexed="64"/>
      </patternFill>
    </fill>
  </fills>
  <borders count="195">
    <border>
      <left/>
      <right/>
      <top/>
      <bottom/>
      <diagonal/>
    </border>
    <border>
      <left style="thin">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style="medium">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style="hair">
        <color indexed="64"/>
      </right>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style="thick">
        <color indexed="64"/>
      </right>
      <top style="double">
        <color indexed="64"/>
      </top>
      <bottom style="thick">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tted">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dotted">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tted">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thin">
        <color indexed="64"/>
      </left>
      <right/>
      <top style="thin">
        <color indexed="64"/>
      </top>
      <bottom style="medium">
        <color indexed="64"/>
      </bottom>
      <diagonal/>
    </border>
    <border>
      <left style="thick">
        <color indexed="64"/>
      </left>
      <right/>
      <top style="double">
        <color indexed="64"/>
      </top>
      <bottom style="thick">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medium">
        <color indexed="64"/>
      </top>
      <bottom style="medium">
        <color indexed="64"/>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s>
  <cellStyleXfs count="19">
    <xf numFmtId="0" fontId="0" fillId="0" borderId="0"/>
    <xf numFmtId="0" fontId="23" fillId="0" borderId="0"/>
    <xf numFmtId="0" fontId="24" fillId="0" borderId="0"/>
    <xf numFmtId="38" fontId="9" fillId="0" borderId="0" applyFont="0" applyFill="0" applyBorder="0" applyAlignment="0" applyProtection="0"/>
    <xf numFmtId="0" fontId="23" fillId="0" borderId="0"/>
    <xf numFmtId="0" fontId="23" fillId="0" borderId="0"/>
    <xf numFmtId="0" fontId="9" fillId="0" borderId="0"/>
    <xf numFmtId="0" fontId="3" fillId="0" borderId="0"/>
    <xf numFmtId="0" fontId="3" fillId="0" borderId="0">
      <alignment vertical="center"/>
    </xf>
    <xf numFmtId="0" fontId="8" fillId="0" borderId="0"/>
    <xf numFmtId="0" fontId="30"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2" fillId="0" borderId="0">
      <alignment vertical="center"/>
    </xf>
    <xf numFmtId="0" fontId="46" fillId="0" borderId="0">
      <alignment vertical="center"/>
    </xf>
    <xf numFmtId="0" fontId="51" fillId="0" borderId="0">
      <alignment vertical="center"/>
    </xf>
  </cellStyleXfs>
  <cellXfs count="608">
    <xf numFmtId="0" fontId="0" fillId="0" borderId="0" xfId="0"/>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3" fillId="0" borderId="10" xfId="0" applyFont="1" applyBorder="1" applyAlignment="1">
      <alignment vertical="center"/>
    </xf>
    <xf numFmtId="0" fontId="13" fillId="0" borderId="11" xfId="0" applyFont="1" applyBorder="1" applyAlignment="1">
      <alignment vertical="center"/>
    </xf>
    <xf numFmtId="0" fontId="17" fillId="0" borderId="0" xfId="6" applyFont="1" applyAlignment="1">
      <alignment horizontal="center" vertical="center" wrapText="1"/>
    </xf>
    <xf numFmtId="0" fontId="13" fillId="0" borderId="12" xfId="0" applyFont="1" applyBorder="1" applyAlignment="1">
      <alignment vertical="center"/>
    </xf>
    <xf numFmtId="0" fontId="13" fillId="0" borderId="0" xfId="9" applyFont="1" applyAlignment="1">
      <alignment vertical="center"/>
    </xf>
    <xf numFmtId="0" fontId="17" fillId="0" borderId="0" xfId="6" applyFont="1" applyAlignment="1">
      <alignment vertical="center"/>
    </xf>
    <xf numFmtId="0" fontId="17" fillId="0" borderId="13" xfId="6" applyFont="1" applyBorder="1" applyAlignment="1">
      <alignment vertical="center"/>
    </xf>
    <xf numFmtId="0" fontId="17" fillId="0" borderId="14" xfId="6" applyFont="1" applyBorder="1" applyAlignment="1">
      <alignment vertical="center"/>
    </xf>
    <xf numFmtId="0" fontId="17" fillId="0" borderId="15" xfId="6" applyFont="1" applyBorder="1" applyAlignment="1">
      <alignment vertical="center"/>
    </xf>
    <xf numFmtId="0" fontId="17" fillId="0" borderId="16" xfId="6" applyFont="1" applyBorder="1" applyAlignment="1">
      <alignment vertical="center"/>
    </xf>
    <xf numFmtId="0" fontId="17" fillId="0" borderId="17" xfId="6" applyFont="1" applyBorder="1" applyAlignment="1">
      <alignment vertical="center"/>
    </xf>
    <xf numFmtId="38" fontId="21" fillId="0" borderId="18" xfId="6" applyNumberFormat="1" applyFont="1" applyBorder="1" applyAlignment="1">
      <alignment horizontal="right" vertical="center"/>
    </xf>
    <xf numFmtId="0" fontId="17" fillId="0" borderId="19" xfId="6" applyFont="1" applyBorder="1" applyAlignment="1">
      <alignment vertical="center"/>
    </xf>
    <xf numFmtId="0" fontId="17" fillId="0" borderId="20" xfId="6" applyFont="1" applyBorder="1" applyAlignment="1">
      <alignment vertical="center"/>
    </xf>
    <xf numFmtId="0" fontId="17" fillId="0" borderId="10" xfId="6" applyFont="1" applyBorder="1" applyAlignment="1">
      <alignment vertical="center"/>
    </xf>
    <xf numFmtId="38" fontId="21" fillId="0" borderId="21" xfId="6" applyNumberFormat="1" applyFont="1" applyBorder="1" applyAlignment="1">
      <alignment horizontal="right" vertical="center"/>
    </xf>
    <xf numFmtId="0" fontId="17" fillId="0" borderId="22" xfId="6" applyFont="1" applyBorder="1" applyAlignment="1">
      <alignment vertical="center"/>
    </xf>
    <xf numFmtId="0" fontId="17" fillId="0" borderId="11" xfId="6" applyFont="1" applyBorder="1" applyAlignment="1">
      <alignment vertical="center"/>
    </xf>
    <xf numFmtId="38" fontId="21" fillId="0" borderId="23" xfId="6" applyNumberFormat="1" applyFont="1" applyBorder="1" applyAlignment="1">
      <alignment horizontal="right" vertical="center"/>
    </xf>
    <xf numFmtId="0" fontId="17" fillId="0" borderId="24" xfId="6" applyFont="1" applyBorder="1" applyAlignment="1">
      <alignment vertical="center"/>
    </xf>
    <xf numFmtId="0" fontId="17" fillId="0" borderId="25" xfId="6" applyFont="1" applyBorder="1" applyAlignment="1">
      <alignment vertical="center"/>
    </xf>
    <xf numFmtId="38" fontId="21" fillId="0" borderId="26" xfId="6" applyNumberFormat="1" applyFont="1" applyBorder="1" applyAlignment="1">
      <alignment horizontal="right" vertical="center"/>
    </xf>
    <xf numFmtId="0" fontId="17" fillId="0" borderId="27" xfId="6" applyFont="1" applyBorder="1" applyAlignment="1">
      <alignment vertical="center"/>
    </xf>
    <xf numFmtId="0" fontId="17" fillId="0" borderId="28" xfId="6" applyFont="1" applyBorder="1" applyAlignment="1">
      <alignment vertical="center"/>
    </xf>
    <xf numFmtId="0" fontId="17" fillId="0" borderId="29" xfId="6" applyFont="1" applyBorder="1" applyAlignment="1">
      <alignment vertical="center"/>
    </xf>
    <xf numFmtId="0" fontId="17" fillId="0" borderId="30" xfId="6" applyFont="1" applyBorder="1" applyAlignment="1">
      <alignment vertical="center"/>
    </xf>
    <xf numFmtId="38" fontId="17" fillId="0" borderId="0" xfId="6" applyNumberFormat="1" applyFont="1" applyAlignment="1">
      <alignment vertical="center"/>
    </xf>
    <xf numFmtId="0" fontId="17" fillId="0" borderId="31" xfId="6" applyFont="1" applyBorder="1" applyAlignment="1">
      <alignment vertical="center"/>
    </xf>
    <xf numFmtId="0" fontId="17" fillId="0" borderId="32" xfId="6" applyFont="1" applyBorder="1" applyAlignment="1">
      <alignment vertical="center"/>
    </xf>
    <xf numFmtId="0" fontId="17" fillId="0" borderId="33" xfId="6" applyFont="1" applyBorder="1" applyAlignment="1">
      <alignment vertical="center"/>
    </xf>
    <xf numFmtId="0" fontId="17" fillId="0" borderId="34" xfId="6" applyFont="1" applyBorder="1" applyAlignment="1">
      <alignment vertical="center"/>
    </xf>
    <xf numFmtId="38" fontId="21" fillId="0" borderId="35" xfId="6" applyNumberFormat="1" applyFont="1" applyBorder="1" applyAlignment="1">
      <alignment horizontal="right" vertical="center"/>
    </xf>
    <xf numFmtId="0" fontId="17" fillId="0" borderId="36" xfId="6" applyFont="1" applyBorder="1" applyAlignment="1">
      <alignment vertical="center"/>
    </xf>
    <xf numFmtId="38" fontId="21" fillId="0" borderId="37" xfId="6" applyNumberFormat="1" applyFont="1" applyBorder="1" applyAlignment="1">
      <alignment horizontal="right" vertical="center"/>
    </xf>
    <xf numFmtId="0" fontId="17" fillId="0" borderId="38" xfId="6" applyFont="1" applyBorder="1" applyAlignment="1">
      <alignment vertical="center"/>
    </xf>
    <xf numFmtId="0" fontId="17" fillId="0" borderId="39" xfId="6" applyFont="1" applyBorder="1" applyAlignment="1">
      <alignment vertical="center"/>
    </xf>
    <xf numFmtId="38" fontId="21" fillId="0" borderId="40" xfId="6" applyNumberFormat="1" applyFont="1" applyBorder="1" applyAlignment="1">
      <alignment horizontal="right" vertical="center"/>
    </xf>
    <xf numFmtId="0" fontId="17" fillId="0" borderId="41" xfId="6" applyFont="1" applyBorder="1" applyAlignment="1">
      <alignment vertical="center"/>
    </xf>
    <xf numFmtId="0" fontId="17" fillId="0" borderId="42" xfId="6" applyFont="1" applyBorder="1" applyAlignment="1">
      <alignment vertical="center"/>
    </xf>
    <xf numFmtId="38" fontId="21" fillId="0" borderId="43" xfId="6" applyNumberFormat="1" applyFont="1" applyBorder="1" applyAlignment="1">
      <alignment horizontal="right" vertical="center"/>
    </xf>
    <xf numFmtId="38" fontId="21" fillId="0" borderId="44" xfId="6" applyNumberFormat="1" applyFont="1" applyBorder="1" applyAlignment="1">
      <alignment horizontal="right" vertical="center"/>
    </xf>
    <xf numFmtId="0" fontId="17" fillId="0" borderId="45" xfId="6" applyFont="1" applyBorder="1" applyAlignment="1">
      <alignment vertical="center"/>
    </xf>
    <xf numFmtId="0" fontId="17" fillId="0" borderId="46" xfId="6" applyFont="1" applyBorder="1" applyAlignment="1">
      <alignment vertical="center"/>
    </xf>
    <xf numFmtId="0" fontId="17" fillId="0" borderId="47" xfId="6" applyFont="1" applyBorder="1" applyAlignment="1">
      <alignment vertical="center"/>
    </xf>
    <xf numFmtId="38" fontId="21" fillId="0" borderId="48" xfId="6" applyNumberFormat="1" applyFont="1" applyBorder="1" applyAlignment="1">
      <alignment horizontal="right" vertical="center"/>
    </xf>
    <xf numFmtId="0" fontId="17" fillId="0" borderId="49" xfId="6" applyFont="1" applyBorder="1" applyAlignment="1">
      <alignment vertical="center"/>
    </xf>
    <xf numFmtId="0" fontId="17" fillId="0" borderId="50" xfId="6" applyFont="1" applyBorder="1" applyAlignment="1">
      <alignment vertical="center"/>
    </xf>
    <xf numFmtId="0" fontId="17" fillId="0" borderId="51" xfId="6" applyFont="1" applyBorder="1" applyAlignment="1">
      <alignment vertical="center"/>
    </xf>
    <xf numFmtId="0" fontId="17" fillId="0" borderId="52" xfId="6" applyFont="1" applyBorder="1" applyAlignment="1">
      <alignment vertical="center"/>
    </xf>
    <xf numFmtId="0" fontId="17" fillId="0" borderId="0" xfId="6" applyFont="1" applyAlignment="1">
      <alignment horizontal="center" vertical="center"/>
    </xf>
    <xf numFmtId="38" fontId="21" fillId="0" borderId="0" xfId="3" applyFont="1" applyBorder="1" applyAlignment="1">
      <alignment vertical="center"/>
    </xf>
    <xf numFmtId="38" fontId="21" fillId="0" borderId="0" xfId="6" applyNumberFormat="1" applyFont="1" applyAlignment="1">
      <alignment horizontal="right" vertical="center"/>
    </xf>
    <xf numFmtId="0" fontId="18" fillId="0" borderId="0" xfId="6" applyFont="1" applyAlignment="1">
      <alignment vertical="center"/>
    </xf>
    <xf numFmtId="0" fontId="18" fillId="0" borderId="0" xfId="6" applyFont="1" applyAlignment="1">
      <alignment horizontal="center" vertical="center"/>
    </xf>
    <xf numFmtId="0" fontId="19" fillId="0" borderId="0" xfId="6" applyFont="1" applyAlignment="1">
      <alignment horizontal="right" vertical="center"/>
    </xf>
    <xf numFmtId="0" fontId="17" fillId="0" borderId="53" xfId="6" applyFont="1" applyBorder="1" applyAlignment="1">
      <alignment vertical="center"/>
    </xf>
    <xf numFmtId="0" fontId="17" fillId="0" borderId="54" xfId="6" applyFont="1" applyBorder="1" applyAlignment="1">
      <alignment vertical="center"/>
    </xf>
    <xf numFmtId="0" fontId="17" fillId="0" borderId="55" xfId="6" applyFont="1" applyBorder="1" applyAlignment="1">
      <alignment vertical="center"/>
    </xf>
    <xf numFmtId="38" fontId="21" fillId="0" borderId="56" xfId="6" applyNumberFormat="1" applyFont="1" applyBorder="1" applyAlignment="1">
      <alignment horizontal="right" vertical="center"/>
    </xf>
    <xf numFmtId="0" fontId="17" fillId="0" borderId="57" xfId="6" applyFont="1" applyBorder="1" applyAlignment="1">
      <alignment vertical="center"/>
    </xf>
    <xf numFmtId="0" fontId="17" fillId="0" borderId="58" xfId="6" applyFont="1" applyBorder="1" applyAlignment="1">
      <alignment vertical="center"/>
    </xf>
    <xf numFmtId="0" fontId="17" fillId="0" borderId="59" xfId="6" applyFont="1" applyBorder="1" applyAlignment="1">
      <alignment vertical="center"/>
    </xf>
    <xf numFmtId="0" fontId="17" fillId="0" borderId="60" xfId="6" applyFont="1" applyBorder="1" applyAlignment="1">
      <alignment vertical="center"/>
    </xf>
    <xf numFmtId="176" fontId="17" fillId="0" borderId="0" xfId="6" applyNumberFormat="1" applyFont="1" applyAlignment="1">
      <alignment vertical="center"/>
    </xf>
    <xf numFmtId="177" fontId="17" fillId="0" borderId="0" xfId="6" applyNumberFormat="1" applyFont="1" applyAlignment="1">
      <alignment vertical="center"/>
    </xf>
    <xf numFmtId="40" fontId="17" fillId="0" borderId="0" xfId="6" applyNumberFormat="1" applyFont="1" applyAlignment="1">
      <alignment vertical="center"/>
    </xf>
    <xf numFmtId="0" fontId="17" fillId="0" borderId="61" xfId="6" applyFont="1" applyBorder="1" applyAlignment="1">
      <alignment vertical="center"/>
    </xf>
    <xf numFmtId="0" fontId="17" fillId="0" borderId="62" xfId="6" applyFont="1" applyBorder="1" applyAlignment="1">
      <alignment vertical="center"/>
    </xf>
    <xf numFmtId="0" fontId="17" fillId="0" borderId="63" xfId="6" applyFont="1" applyBorder="1" applyAlignment="1">
      <alignment vertical="center"/>
    </xf>
    <xf numFmtId="0" fontId="17" fillId="0" borderId="64" xfId="6" applyFont="1" applyBorder="1" applyAlignment="1">
      <alignment vertical="center"/>
    </xf>
    <xf numFmtId="0" fontId="17" fillId="0" borderId="65" xfId="6" applyFont="1" applyBorder="1" applyAlignment="1">
      <alignment vertical="center"/>
    </xf>
    <xf numFmtId="0" fontId="17" fillId="0" borderId="66" xfId="6" applyFont="1" applyBorder="1" applyAlignment="1">
      <alignment vertical="center"/>
    </xf>
    <xf numFmtId="0" fontId="17" fillId="0" borderId="67" xfId="6" applyFont="1" applyBorder="1" applyAlignment="1">
      <alignment vertical="center"/>
    </xf>
    <xf numFmtId="0" fontId="13" fillId="0" borderId="21" xfId="0" applyFont="1" applyBorder="1" applyAlignment="1">
      <alignment vertical="center"/>
    </xf>
    <xf numFmtId="0" fontId="13" fillId="0" borderId="37" xfId="0" applyFont="1" applyBorder="1" applyAlignment="1">
      <alignment vertical="center"/>
    </xf>
    <xf numFmtId="0" fontId="15" fillId="0" borderId="0" xfId="6" applyFont="1" applyAlignment="1">
      <alignment horizontal="left" vertical="center"/>
    </xf>
    <xf numFmtId="0" fontId="22" fillId="0" borderId="0" xfId="6" applyFont="1" applyAlignment="1">
      <alignment vertical="center"/>
    </xf>
    <xf numFmtId="0" fontId="22" fillId="0" borderId="0" xfId="6" quotePrefix="1" applyFont="1" applyAlignment="1">
      <alignment horizontal="left" vertical="center"/>
    </xf>
    <xf numFmtId="0" fontId="12" fillId="0" borderId="0" xfId="0" applyFont="1" applyAlignment="1">
      <alignment vertical="center"/>
    </xf>
    <xf numFmtId="0" fontId="10" fillId="0" borderId="0" xfId="0" applyFont="1" applyAlignment="1">
      <alignment vertical="center"/>
    </xf>
    <xf numFmtId="0" fontId="4" fillId="0" borderId="0" xfId="0" applyFont="1" applyAlignment="1">
      <alignment vertical="center"/>
    </xf>
    <xf numFmtId="0" fontId="13" fillId="0" borderId="18" xfId="0" applyFont="1" applyBorder="1" applyAlignment="1">
      <alignment vertical="center"/>
    </xf>
    <xf numFmtId="0" fontId="4" fillId="2" borderId="0" xfId="0" applyFont="1" applyFill="1" applyAlignment="1">
      <alignment vertical="center"/>
    </xf>
    <xf numFmtId="0" fontId="0" fillId="0" borderId="45" xfId="0" applyBorder="1"/>
    <xf numFmtId="179" fontId="0" fillId="0" borderId="46" xfId="0" applyNumberFormat="1" applyBorder="1" applyAlignment="1">
      <alignment wrapText="1"/>
    </xf>
    <xf numFmtId="179" fontId="0" fillId="0" borderId="47" xfId="0" applyNumberFormat="1" applyBorder="1" applyAlignment="1">
      <alignment wrapText="1"/>
    </xf>
    <xf numFmtId="0" fontId="0" fillId="0" borderId="0" xfId="0" applyAlignment="1">
      <alignment horizontal="right"/>
    </xf>
    <xf numFmtId="179" fontId="0" fillId="0" borderId="69" xfId="0" applyNumberFormat="1" applyBorder="1" applyAlignment="1">
      <alignment wrapText="1"/>
    </xf>
    <xf numFmtId="179" fontId="0" fillId="0" borderId="70" xfId="0" applyNumberFormat="1" applyBorder="1" applyAlignment="1">
      <alignment wrapText="1"/>
    </xf>
    <xf numFmtId="179" fontId="0" fillId="0" borderId="71" xfId="0" applyNumberFormat="1" applyBorder="1" applyAlignment="1">
      <alignment wrapText="1"/>
    </xf>
    <xf numFmtId="179" fontId="0" fillId="0" borderId="73" xfId="0" applyNumberFormat="1" applyBorder="1" applyAlignment="1">
      <alignment wrapText="1"/>
    </xf>
    <xf numFmtId="0" fontId="0" fillId="0" borderId="74" xfId="0" applyBorder="1" applyAlignment="1">
      <alignment horizontal="center"/>
    </xf>
    <xf numFmtId="0" fontId="0" fillId="0" borderId="75" xfId="0" applyBorder="1"/>
    <xf numFmtId="0" fontId="0" fillId="0" borderId="74" xfId="0" applyBorder="1"/>
    <xf numFmtId="0" fontId="0" fillId="0" borderId="76" xfId="0" applyBorder="1"/>
    <xf numFmtId="0" fontId="17" fillId="0" borderId="77" xfId="6" applyFont="1" applyBorder="1" applyAlignment="1">
      <alignment vertical="center"/>
    </xf>
    <xf numFmtId="0" fontId="17" fillId="0" borderId="78" xfId="6" applyFont="1" applyBorder="1" applyAlignment="1">
      <alignment vertical="center"/>
    </xf>
    <xf numFmtId="0" fontId="17" fillId="0" borderId="79" xfId="6" applyFont="1" applyBorder="1" applyAlignment="1">
      <alignment vertical="center"/>
    </xf>
    <xf numFmtId="0" fontId="11" fillId="0" borderId="79" xfId="6" applyFont="1" applyBorder="1" applyAlignment="1">
      <alignment vertical="center"/>
    </xf>
    <xf numFmtId="0" fontId="11" fillId="0" borderId="65" xfId="6" applyFont="1" applyBorder="1" applyAlignment="1">
      <alignment vertical="center"/>
    </xf>
    <xf numFmtId="0" fontId="11" fillId="0" borderId="80" xfId="6" applyFont="1" applyBorder="1" applyAlignment="1">
      <alignment vertical="center"/>
    </xf>
    <xf numFmtId="0" fontId="17" fillId="0" borderId="81" xfId="6" applyFont="1" applyBorder="1" applyAlignment="1">
      <alignment vertical="center"/>
    </xf>
    <xf numFmtId="0" fontId="17" fillId="0" borderId="82" xfId="6" applyFont="1" applyBorder="1" applyAlignment="1">
      <alignment vertical="center"/>
    </xf>
    <xf numFmtId="0" fontId="11" fillId="0" borderId="83" xfId="6" applyFont="1" applyBorder="1" applyAlignment="1">
      <alignment vertical="center"/>
    </xf>
    <xf numFmtId="0" fontId="11" fillId="0" borderId="65" xfId="6" applyFont="1" applyBorder="1" applyAlignment="1">
      <alignment horizontal="center" vertical="center"/>
    </xf>
    <xf numFmtId="0" fontId="17" fillId="0" borderId="79" xfId="6" applyFont="1" applyBorder="1" applyAlignment="1">
      <alignment horizontal="center" vertical="center"/>
    </xf>
    <xf numFmtId="0" fontId="17" fillId="0" borderId="12" xfId="6" applyFont="1" applyBorder="1" applyAlignment="1">
      <alignment vertical="center"/>
    </xf>
    <xf numFmtId="0" fontId="11" fillId="0" borderId="63" xfId="6" applyFont="1" applyBorder="1" applyAlignment="1">
      <alignment vertical="center"/>
    </xf>
    <xf numFmtId="0" fontId="17" fillId="0" borderId="84" xfId="6" applyFont="1" applyBorder="1" applyAlignment="1">
      <alignment vertical="center"/>
    </xf>
    <xf numFmtId="0" fontId="17" fillId="0" borderId="85" xfId="6" applyFont="1" applyBorder="1" applyAlignment="1">
      <alignment vertical="center"/>
    </xf>
    <xf numFmtId="0" fontId="11" fillId="0" borderId="86" xfId="6" applyFont="1" applyBorder="1" applyAlignment="1">
      <alignment vertical="center"/>
    </xf>
    <xf numFmtId="0" fontId="17" fillId="0" borderId="87" xfId="6" applyFont="1" applyBorder="1" applyAlignment="1">
      <alignment vertical="center"/>
    </xf>
    <xf numFmtId="0" fontId="17" fillId="0" borderId="88" xfId="6" applyFont="1" applyBorder="1" applyAlignment="1">
      <alignment vertical="center"/>
    </xf>
    <xf numFmtId="0" fontId="11" fillId="0" borderId="88" xfId="6" applyFont="1" applyBorder="1" applyAlignment="1">
      <alignment vertical="center"/>
    </xf>
    <xf numFmtId="0" fontId="11" fillId="0" borderId="89" xfId="6" applyFont="1" applyBorder="1" applyAlignment="1">
      <alignment vertical="center"/>
    </xf>
    <xf numFmtId="0" fontId="17" fillId="0" borderId="90" xfId="6" applyFont="1" applyBorder="1" applyAlignment="1">
      <alignment vertical="center"/>
    </xf>
    <xf numFmtId="38" fontId="21" fillId="0" borderId="91" xfId="6" applyNumberFormat="1" applyFont="1" applyBorder="1" applyAlignment="1">
      <alignment horizontal="right" vertical="center"/>
    </xf>
    <xf numFmtId="0" fontId="17" fillId="0" borderId="92" xfId="6" applyFont="1" applyBorder="1" applyAlignment="1">
      <alignment vertical="center"/>
    </xf>
    <xf numFmtId="0" fontId="11" fillId="0" borderId="93" xfId="6" applyFont="1" applyBorder="1" applyAlignment="1">
      <alignment vertical="center"/>
    </xf>
    <xf numFmtId="0" fontId="17" fillId="0" borderId="84" xfId="6" quotePrefix="1" applyFont="1" applyBorder="1" applyAlignment="1">
      <alignment horizontal="left" vertical="center"/>
    </xf>
    <xf numFmtId="0" fontId="11" fillId="0" borderId="94" xfId="6" applyFont="1" applyBorder="1" applyAlignment="1">
      <alignment vertical="center"/>
    </xf>
    <xf numFmtId="0" fontId="17" fillId="0" borderId="95" xfId="6" applyFont="1" applyBorder="1" applyAlignment="1">
      <alignment vertical="center"/>
    </xf>
    <xf numFmtId="0" fontId="17" fillId="0" borderId="96" xfId="6" applyFont="1" applyBorder="1" applyAlignment="1">
      <alignment vertical="center"/>
    </xf>
    <xf numFmtId="0" fontId="17" fillId="0" borderId="97" xfId="6" applyFont="1" applyBorder="1" applyAlignment="1">
      <alignment vertical="center"/>
    </xf>
    <xf numFmtId="0" fontId="11" fillId="0" borderId="97" xfId="6" applyFont="1" applyBorder="1" applyAlignment="1">
      <alignment vertical="center"/>
    </xf>
    <xf numFmtId="0" fontId="17" fillId="0" borderId="99" xfId="6" applyFont="1" applyBorder="1" applyAlignment="1">
      <alignment vertical="center"/>
    </xf>
    <xf numFmtId="0" fontId="17" fillId="0" borderId="100" xfId="6" applyFont="1" applyBorder="1" applyAlignment="1">
      <alignment vertical="center"/>
    </xf>
    <xf numFmtId="0" fontId="17" fillId="0" borderId="98" xfId="6" applyFont="1" applyBorder="1" applyAlignment="1">
      <alignment vertical="center"/>
    </xf>
    <xf numFmtId="0" fontId="17" fillId="0" borderId="101" xfId="6" applyFont="1" applyBorder="1" applyAlignment="1">
      <alignment vertical="center"/>
    </xf>
    <xf numFmtId="0" fontId="17" fillId="0" borderId="94" xfId="6" applyFont="1" applyBorder="1" applyAlignment="1">
      <alignment vertical="center"/>
    </xf>
    <xf numFmtId="0" fontId="17" fillId="0" borderId="102" xfId="6" applyFont="1" applyBorder="1" applyAlignment="1">
      <alignment vertical="center"/>
    </xf>
    <xf numFmtId="0" fontId="17" fillId="0" borderId="103" xfId="6" applyFont="1" applyBorder="1" applyAlignment="1">
      <alignment vertical="center"/>
    </xf>
    <xf numFmtId="0" fontId="17" fillId="0" borderId="93" xfId="6" applyFont="1" applyBorder="1" applyAlignment="1">
      <alignment vertical="center"/>
    </xf>
    <xf numFmtId="0" fontId="17" fillId="3" borderId="78" xfId="6" applyFont="1" applyFill="1" applyBorder="1" applyAlignment="1">
      <alignment vertical="center"/>
    </xf>
    <xf numFmtId="0" fontId="17" fillId="3" borderId="105" xfId="6" applyFont="1" applyFill="1" applyBorder="1" applyAlignment="1">
      <alignment vertical="center"/>
    </xf>
    <xf numFmtId="0" fontId="17" fillId="3" borderId="106" xfId="6" applyFont="1" applyFill="1" applyBorder="1" applyAlignment="1">
      <alignment vertical="center"/>
    </xf>
    <xf numFmtId="0" fontId="17" fillId="3" borderId="107" xfId="6" applyFont="1" applyFill="1" applyBorder="1" applyAlignment="1">
      <alignment vertical="center"/>
    </xf>
    <xf numFmtId="0" fontId="17" fillId="3" borderId="108" xfId="6" applyFont="1" applyFill="1" applyBorder="1" applyAlignment="1">
      <alignment vertical="center"/>
    </xf>
    <xf numFmtId="0" fontId="17" fillId="3" borderId="66" xfId="6" applyFont="1" applyFill="1" applyBorder="1" applyAlignment="1">
      <alignment vertical="center"/>
    </xf>
    <xf numFmtId="0" fontId="17" fillId="3" borderId="61" xfId="6" applyFont="1" applyFill="1" applyBorder="1" applyAlignment="1">
      <alignment vertical="center"/>
    </xf>
    <xf numFmtId="0" fontId="17" fillId="3" borderId="102" xfId="6" applyFont="1" applyFill="1" applyBorder="1" applyAlignment="1">
      <alignment vertical="center"/>
    </xf>
    <xf numFmtId="0" fontId="17" fillId="3" borderId="109" xfId="6" applyFont="1" applyFill="1" applyBorder="1" applyAlignment="1">
      <alignment horizontal="center" vertical="center"/>
    </xf>
    <xf numFmtId="0" fontId="17" fillId="3" borderId="111" xfId="6" applyFont="1" applyFill="1" applyBorder="1" applyAlignment="1">
      <alignment vertical="center"/>
    </xf>
    <xf numFmtId="0" fontId="17" fillId="3" borderId="112" xfId="6" applyFont="1" applyFill="1" applyBorder="1" applyAlignment="1">
      <alignment vertical="center"/>
    </xf>
    <xf numFmtId="0" fontId="17" fillId="3" borderId="113" xfId="6" applyFont="1" applyFill="1" applyBorder="1" applyAlignment="1">
      <alignment vertical="center"/>
    </xf>
    <xf numFmtId="0" fontId="11" fillId="0" borderId="79" xfId="6" applyFont="1" applyBorder="1" applyAlignment="1">
      <alignment horizontal="center" vertical="center"/>
    </xf>
    <xf numFmtId="0" fontId="17" fillId="0" borderId="116" xfId="6" applyFont="1" applyBorder="1" applyAlignment="1">
      <alignment horizontal="right" vertical="center"/>
    </xf>
    <xf numFmtId="38" fontId="21" fillId="0" borderId="33" xfId="3" applyFont="1" applyBorder="1" applyAlignment="1">
      <alignment horizontal="right" vertical="center"/>
    </xf>
    <xf numFmtId="38" fontId="21" fillId="0" borderId="25" xfId="3" applyFont="1" applyBorder="1" applyAlignment="1">
      <alignment horizontal="right" vertical="center"/>
    </xf>
    <xf numFmtId="38" fontId="21" fillId="0" borderId="31" xfId="3" applyFont="1" applyBorder="1" applyAlignment="1">
      <alignment horizontal="right" vertical="center"/>
    </xf>
    <xf numFmtId="38" fontId="21" fillId="0" borderId="117" xfId="3" applyFont="1" applyBorder="1" applyAlignment="1">
      <alignment horizontal="right" vertical="center"/>
    </xf>
    <xf numFmtId="38" fontId="21" fillId="0" borderId="118" xfId="3" applyFont="1" applyBorder="1" applyAlignment="1">
      <alignment horizontal="right" vertical="center"/>
    </xf>
    <xf numFmtId="38" fontId="21" fillId="0" borderId="110" xfId="3" applyFont="1" applyBorder="1" applyAlignment="1">
      <alignment horizontal="right" vertical="center"/>
    </xf>
    <xf numFmtId="0" fontId="11" fillId="0" borderId="66" xfId="6" applyFont="1" applyBorder="1" applyAlignment="1">
      <alignment vertical="center"/>
    </xf>
    <xf numFmtId="38" fontId="21" fillId="0" borderId="116" xfId="6" applyNumberFormat="1" applyFont="1" applyBorder="1" applyAlignment="1">
      <alignment horizontal="right" vertical="center"/>
    </xf>
    <xf numFmtId="38" fontId="21" fillId="0" borderId="118" xfId="6" applyNumberFormat="1" applyFont="1" applyBorder="1" applyAlignment="1">
      <alignment horizontal="right" vertical="center"/>
    </xf>
    <xf numFmtId="0" fontId="17" fillId="3" borderId="119" xfId="6" applyFont="1" applyFill="1" applyBorder="1" applyAlignment="1">
      <alignment horizontal="center" vertical="center"/>
    </xf>
    <xf numFmtId="0" fontId="17" fillId="0" borderId="120" xfId="6" applyFont="1" applyBorder="1" applyAlignment="1">
      <alignment horizontal="right" vertical="center"/>
    </xf>
    <xf numFmtId="38" fontId="21" fillId="0" borderId="121" xfId="3" applyFont="1" applyBorder="1" applyAlignment="1">
      <alignment horizontal="right" vertical="center"/>
    </xf>
    <xf numFmtId="38" fontId="21" fillId="0" borderId="122" xfId="3" applyFont="1" applyBorder="1" applyAlignment="1">
      <alignment horizontal="right" vertical="center"/>
    </xf>
    <xf numFmtId="38" fontId="21" fillId="0" borderId="123" xfId="3" applyFont="1" applyBorder="1" applyAlignment="1">
      <alignment horizontal="right" vertical="center"/>
    </xf>
    <xf numFmtId="38" fontId="21" fillId="0" borderId="124" xfId="3" applyFont="1" applyBorder="1" applyAlignment="1">
      <alignment horizontal="right" vertical="center"/>
    </xf>
    <xf numFmtId="38" fontId="21" fillId="0" borderId="125" xfId="3" applyFont="1" applyBorder="1" applyAlignment="1">
      <alignment horizontal="right" vertical="center"/>
    </xf>
    <xf numFmtId="38" fontId="21" fillId="0" borderId="126" xfId="3" applyFont="1" applyBorder="1" applyAlignment="1">
      <alignment horizontal="right" vertical="center"/>
    </xf>
    <xf numFmtId="38" fontId="21" fillId="0" borderId="120" xfId="6" applyNumberFormat="1" applyFont="1" applyBorder="1" applyAlignment="1">
      <alignment horizontal="right" vertical="center"/>
    </xf>
    <xf numFmtId="38" fontId="21" fillId="0" borderId="125" xfId="6" applyNumberFormat="1" applyFont="1" applyBorder="1" applyAlignment="1">
      <alignment horizontal="right" vertical="center"/>
    </xf>
    <xf numFmtId="0" fontId="20" fillId="0" borderId="91" xfId="6" applyFont="1" applyBorder="1" applyAlignment="1">
      <alignment horizontal="right" vertical="center"/>
    </xf>
    <xf numFmtId="38" fontId="21" fillId="0" borderId="21" xfId="3" applyFont="1" applyBorder="1" applyAlignment="1">
      <alignment horizontal="right" vertical="center"/>
    </xf>
    <xf numFmtId="38" fontId="21" fillId="0" borderId="127" xfId="3" applyFont="1" applyBorder="1" applyAlignment="1">
      <alignment horizontal="right" vertical="center"/>
    </xf>
    <xf numFmtId="38" fontId="21" fillId="0" borderId="128" xfId="3" applyFont="1" applyBorder="1" applyAlignment="1">
      <alignment horizontal="right" vertical="center"/>
    </xf>
    <xf numFmtId="38" fontId="21" fillId="0" borderId="129" xfId="3" applyFont="1" applyBorder="1" applyAlignment="1">
      <alignment horizontal="right" vertical="center"/>
    </xf>
    <xf numFmtId="38" fontId="21" fillId="0" borderId="130" xfId="3" applyFont="1" applyBorder="1" applyAlignment="1">
      <alignment horizontal="right" vertical="center"/>
    </xf>
    <xf numFmtId="38" fontId="21" fillId="0" borderId="131" xfId="3" applyFont="1" applyBorder="1" applyAlignment="1">
      <alignment horizontal="right" vertical="center"/>
    </xf>
    <xf numFmtId="38" fontId="21" fillId="0" borderId="56" xfId="3" applyFont="1" applyBorder="1" applyAlignment="1">
      <alignment horizontal="right" vertical="center"/>
    </xf>
    <xf numFmtId="38" fontId="21" fillId="0" borderId="132" xfId="3" applyFont="1" applyBorder="1" applyAlignment="1">
      <alignment horizontal="right" vertical="center"/>
    </xf>
    <xf numFmtId="38" fontId="21" fillId="0" borderId="0" xfId="3" applyFont="1" applyBorder="1" applyAlignment="1">
      <alignment horizontal="right" vertical="center"/>
    </xf>
    <xf numFmtId="38" fontId="21" fillId="0" borderId="116" xfId="3" applyFont="1" applyBorder="1" applyAlignment="1">
      <alignment horizontal="right" vertical="center"/>
    </xf>
    <xf numFmtId="0" fontId="17" fillId="0" borderId="133" xfId="6" applyFont="1" applyBorder="1" applyAlignment="1">
      <alignment horizontal="right" vertical="center"/>
    </xf>
    <xf numFmtId="0" fontId="17" fillId="0" borderId="134" xfId="6" applyFont="1" applyBorder="1" applyAlignment="1">
      <alignment horizontal="right" vertical="center"/>
    </xf>
    <xf numFmtId="0" fontId="17" fillId="0" borderId="135" xfId="6" applyFont="1" applyBorder="1" applyAlignment="1">
      <alignment horizontal="right" vertical="center"/>
    </xf>
    <xf numFmtId="0" fontId="17" fillId="0" borderId="136" xfId="6" applyFont="1" applyBorder="1" applyAlignment="1">
      <alignment horizontal="right" vertical="center"/>
    </xf>
    <xf numFmtId="0" fontId="17" fillId="0" borderId="0" xfId="6" applyFont="1" applyAlignment="1">
      <alignment horizontal="right" vertical="center"/>
    </xf>
    <xf numFmtId="40" fontId="21" fillId="0" borderId="116" xfId="3" applyNumberFormat="1" applyFont="1" applyBorder="1" applyAlignment="1">
      <alignment horizontal="right" vertical="center"/>
    </xf>
    <xf numFmtId="40" fontId="21" fillId="0" borderId="33" xfId="3" applyNumberFormat="1" applyFont="1" applyBorder="1" applyAlignment="1">
      <alignment horizontal="right" vertical="center"/>
    </xf>
    <xf numFmtId="0" fontId="17" fillId="0" borderId="137" xfId="6" applyFont="1" applyBorder="1" applyAlignment="1">
      <alignment horizontal="right" vertical="center"/>
    </xf>
    <xf numFmtId="40" fontId="21" fillId="0" borderId="31" xfId="3" applyNumberFormat="1" applyFont="1" applyBorder="1" applyAlignment="1">
      <alignment horizontal="right" vertical="center"/>
    </xf>
    <xf numFmtId="0" fontId="17" fillId="0" borderId="138" xfId="6" applyFont="1" applyBorder="1" applyAlignment="1">
      <alignment horizontal="right" vertical="center"/>
    </xf>
    <xf numFmtId="40" fontId="21" fillId="0" borderId="139" xfId="3" applyNumberFormat="1" applyFont="1" applyBorder="1" applyAlignment="1">
      <alignment horizontal="right" vertical="center"/>
    </xf>
    <xf numFmtId="0" fontId="17" fillId="0" borderId="140" xfId="6" applyFont="1" applyBorder="1" applyAlignment="1">
      <alignment horizontal="right" vertical="center"/>
    </xf>
    <xf numFmtId="40" fontId="21" fillId="0" borderId="25" xfId="3" applyNumberFormat="1" applyFont="1" applyBorder="1" applyAlignment="1">
      <alignment horizontal="right" vertical="center"/>
    </xf>
    <xf numFmtId="40" fontId="21" fillId="0" borderId="110" xfId="3" applyNumberFormat="1" applyFont="1" applyBorder="1" applyAlignment="1">
      <alignment horizontal="right" vertical="center"/>
    </xf>
    <xf numFmtId="40" fontId="21" fillId="0" borderId="0" xfId="3" applyNumberFormat="1" applyFont="1" applyBorder="1" applyAlignment="1">
      <alignment horizontal="right" vertical="center"/>
    </xf>
    <xf numFmtId="0" fontId="17" fillId="0" borderId="128" xfId="6" applyFont="1" applyBorder="1" applyAlignment="1">
      <alignment horizontal="right" vertical="center"/>
    </xf>
    <xf numFmtId="0" fontId="17" fillId="0" borderId="40" xfId="6" applyFont="1" applyBorder="1" applyAlignment="1">
      <alignment horizontal="right" vertical="center"/>
    </xf>
    <xf numFmtId="0" fontId="17" fillId="0" borderId="117" xfId="6" applyFont="1" applyBorder="1" applyAlignment="1">
      <alignment horizontal="right" vertical="center"/>
    </xf>
    <xf numFmtId="0" fontId="17" fillId="0" borderId="26" xfId="6" applyFont="1" applyBorder="1" applyAlignment="1">
      <alignment horizontal="right" vertical="center"/>
    </xf>
    <xf numFmtId="0" fontId="17" fillId="0" borderId="25" xfId="6" applyFont="1" applyBorder="1" applyAlignment="1">
      <alignment horizontal="right" vertical="center"/>
    </xf>
    <xf numFmtId="0" fontId="17" fillId="0" borderId="21" xfId="6" applyFont="1" applyBorder="1" applyAlignment="1">
      <alignment horizontal="right" vertical="center"/>
    </xf>
    <xf numFmtId="0" fontId="17" fillId="0" borderId="132" xfId="6" applyFont="1" applyBorder="1" applyAlignment="1">
      <alignment horizontal="right" vertical="center"/>
    </xf>
    <xf numFmtId="0" fontId="17" fillId="0" borderId="43" xfId="6" applyFont="1" applyBorder="1" applyAlignment="1">
      <alignment horizontal="right" vertical="center"/>
    </xf>
    <xf numFmtId="0" fontId="17" fillId="0" borderId="104" xfId="6" applyFont="1" applyBorder="1" applyAlignment="1">
      <alignment horizontal="right" vertical="center"/>
    </xf>
    <xf numFmtId="0" fontId="17" fillId="0" borderId="141" xfId="6" applyFont="1" applyBorder="1" applyAlignment="1">
      <alignment horizontal="right" vertical="center"/>
    </xf>
    <xf numFmtId="0" fontId="21" fillId="0" borderId="0" xfId="6" applyFont="1" applyAlignment="1">
      <alignment vertical="center"/>
    </xf>
    <xf numFmtId="0" fontId="21" fillId="0" borderId="0" xfId="6" applyFont="1" applyAlignment="1">
      <alignment horizontal="center" vertical="center"/>
    </xf>
    <xf numFmtId="0" fontId="17" fillId="4" borderId="45" xfId="6" applyFont="1" applyFill="1" applyBorder="1" applyAlignment="1">
      <alignment horizontal="center" vertical="center"/>
    </xf>
    <xf numFmtId="0" fontId="17" fillId="5" borderId="46" xfId="6" applyFont="1" applyFill="1" applyBorder="1" applyAlignment="1">
      <alignment vertical="center"/>
    </xf>
    <xf numFmtId="0" fontId="22" fillId="5" borderId="55" xfId="6" quotePrefix="1" applyFont="1" applyFill="1" applyBorder="1" applyAlignment="1">
      <alignment horizontal="left" vertical="center"/>
    </xf>
    <xf numFmtId="0" fontId="17" fillId="5" borderId="55" xfId="6" applyFont="1" applyFill="1" applyBorder="1" applyAlignment="1">
      <alignment vertical="center"/>
    </xf>
    <xf numFmtId="0" fontId="17" fillId="5" borderId="45" xfId="6" applyFont="1" applyFill="1" applyBorder="1" applyAlignment="1">
      <alignment vertical="center"/>
    </xf>
    <xf numFmtId="0" fontId="17" fillId="6" borderId="46" xfId="6" applyFont="1" applyFill="1" applyBorder="1" applyAlignment="1">
      <alignment vertical="center"/>
    </xf>
    <xf numFmtId="0" fontId="17" fillId="6" borderId="55" xfId="6" applyFont="1" applyFill="1" applyBorder="1" applyAlignment="1">
      <alignment vertical="center"/>
    </xf>
    <xf numFmtId="0" fontId="17" fillId="6" borderId="45" xfId="6" applyFont="1" applyFill="1" applyBorder="1" applyAlignment="1">
      <alignment vertical="center"/>
    </xf>
    <xf numFmtId="38" fontId="17" fillId="0" borderId="0" xfId="3" applyFont="1" applyBorder="1" applyAlignment="1">
      <alignment vertical="center"/>
    </xf>
    <xf numFmtId="38" fontId="17" fillId="0" borderId="0" xfId="6" applyNumberFormat="1" applyFont="1" applyAlignment="1">
      <alignment horizontal="right" vertical="center"/>
    </xf>
    <xf numFmtId="0" fontId="17" fillId="0" borderId="0" xfId="6" applyFont="1" applyAlignment="1">
      <alignment horizontal="left" vertical="center"/>
    </xf>
    <xf numFmtId="0" fontId="17" fillId="0" borderId="45" xfId="6" applyFont="1" applyBorder="1" applyAlignment="1">
      <alignment horizontal="left" vertical="center"/>
    </xf>
    <xf numFmtId="0" fontId="17" fillId="7" borderId="16" xfId="6" applyFont="1" applyFill="1" applyBorder="1" applyAlignment="1">
      <alignment horizontal="center" vertical="center"/>
    </xf>
    <xf numFmtId="0" fontId="17" fillId="7" borderId="64" xfId="6" applyFont="1" applyFill="1" applyBorder="1" applyAlignment="1">
      <alignment vertical="center"/>
    </xf>
    <xf numFmtId="0" fontId="17" fillId="7" borderId="17" xfId="6" applyFont="1" applyFill="1" applyBorder="1" applyAlignment="1">
      <alignment horizontal="right" vertical="center"/>
    </xf>
    <xf numFmtId="0" fontId="17" fillId="7" borderId="36" xfId="6" applyFont="1" applyFill="1" applyBorder="1" applyAlignment="1">
      <alignment vertical="center"/>
    </xf>
    <xf numFmtId="0" fontId="17" fillId="7" borderId="142" xfId="6" applyFont="1" applyFill="1" applyBorder="1" applyAlignment="1">
      <alignment vertical="center"/>
    </xf>
    <xf numFmtId="0" fontId="17" fillId="7" borderId="143" xfId="6" applyFont="1" applyFill="1" applyBorder="1" applyAlignment="1">
      <alignment vertical="center"/>
    </xf>
    <xf numFmtId="0" fontId="17" fillId="0" borderId="55" xfId="6" applyFont="1" applyBorder="1" applyAlignment="1">
      <alignment horizontal="left" vertical="center"/>
    </xf>
    <xf numFmtId="0" fontId="17" fillId="0" borderId="47" xfId="6" applyFont="1" applyBorder="1" applyAlignment="1">
      <alignment horizontal="left" vertical="center"/>
    </xf>
    <xf numFmtId="0" fontId="17" fillId="0" borderId="46" xfId="6" applyFont="1" applyBorder="1" applyAlignment="1">
      <alignment horizontal="left" vertical="center"/>
    </xf>
    <xf numFmtId="0" fontId="17" fillId="5" borderId="46" xfId="6" applyFont="1" applyFill="1" applyBorder="1" applyAlignment="1">
      <alignment horizontal="left" vertical="center"/>
    </xf>
    <xf numFmtId="0" fontId="17" fillId="5" borderId="55" xfId="6" applyFont="1" applyFill="1" applyBorder="1" applyAlignment="1">
      <alignment horizontal="left" vertical="center"/>
    </xf>
    <xf numFmtId="0" fontId="17" fillId="5" borderId="47" xfId="6" applyFont="1" applyFill="1" applyBorder="1" applyAlignment="1">
      <alignment horizontal="left" vertical="center"/>
    </xf>
    <xf numFmtId="38" fontId="21" fillId="5" borderId="45" xfId="6" applyNumberFormat="1" applyFont="1" applyFill="1" applyBorder="1" applyAlignment="1">
      <alignment horizontal="right" vertical="center"/>
    </xf>
    <xf numFmtId="0" fontId="17" fillId="6" borderId="46" xfId="6" applyFont="1" applyFill="1" applyBorder="1" applyAlignment="1">
      <alignment horizontal="left" vertical="center"/>
    </xf>
    <xf numFmtId="0" fontId="17" fillId="6" borderId="55" xfId="6" applyFont="1" applyFill="1" applyBorder="1" applyAlignment="1">
      <alignment horizontal="left" vertical="center"/>
    </xf>
    <xf numFmtId="0" fontId="17" fillId="6" borderId="47" xfId="6" applyFont="1" applyFill="1" applyBorder="1" applyAlignment="1">
      <alignment horizontal="left" vertical="center"/>
    </xf>
    <xf numFmtId="38" fontId="21" fillId="6" borderId="45" xfId="3" applyFont="1" applyFill="1" applyBorder="1" applyAlignment="1">
      <alignment vertical="center"/>
    </xf>
    <xf numFmtId="38" fontId="21" fillId="0" borderId="45" xfId="3" applyFont="1" applyFill="1" applyBorder="1" applyAlignment="1">
      <alignment vertical="center"/>
    </xf>
    <xf numFmtId="0" fontId="17" fillId="6" borderId="45" xfId="6" applyFont="1" applyFill="1" applyBorder="1" applyAlignment="1">
      <alignment horizontal="left" vertical="center"/>
    </xf>
    <xf numFmtId="0" fontId="17" fillId="0" borderId="45" xfId="6" applyFont="1" applyBorder="1" applyAlignment="1">
      <alignment horizontal="center" vertical="center"/>
    </xf>
    <xf numFmtId="0" fontId="0" fillId="0" borderId="45" xfId="0" applyBorder="1" applyAlignment="1">
      <alignment horizontal="center" vertical="center" wrapText="1"/>
    </xf>
    <xf numFmtId="0" fontId="16" fillId="0" borderId="0" xfId="8" applyFont="1">
      <alignment vertical="center"/>
    </xf>
    <xf numFmtId="0" fontId="6" fillId="0" borderId="58" xfId="0" applyFont="1" applyBorder="1" applyAlignment="1">
      <alignment horizontal="center" vertical="center"/>
    </xf>
    <xf numFmtId="0" fontId="6" fillId="0" borderId="146" xfId="0" applyFont="1" applyBorder="1" applyAlignment="1">
      <alignment horizontal="center" vertical="center"/>
    </xf>
    <xf numFmtId="0" fontId="6" fillId="0" borderId="57" xfId="0" applyFont="1" applyBorder="1" applyAlignment="1">
      <alignment horizontal="center" vertical="center"/>
    </xf>
    <xf numFmtId="0" fontId="6" fillId="0" borderId="147" xfId="0" applyFont="1" applyBorder="1" applyAlignment="1">
      <alignment horizontal="center"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13" fillId="0" borderId="150" xfId="0" applyFont="1" applyBorder="1" applyAlignment="1">
      <alignment vertical="center"/>
    </xf>
    <xf numFmtId="0" fontId="13" fillId="0" borderId="151" xfId="0" applyFont="1" applyBorder="1" applyAlignment="1">
      <alignment vertical="center"/>
    </xf>
    <xf numFmtId="0" fontId="6" fillId="0" borderId="152" xfId="0" applyFont="1" applyBorder="1" applyAlignment="1">
      <alignment horizontal="center" vertical="center"/>
    </xf>
    <xf numFmtId="0" fontId="6" fillId="0" borderId="153" xfId="0" applyFont="1" applyBorder="1" applyAlignment="1">
      <alignment horizontal="center" vertical="center"/>
    </xf>
    <xf numFmtId="0" fontId="6" fillId="0" borderId="154" xfId="0" applyFont="1" applyBorder="1" applyAlignment="1">
      <alignment horizontal="center" vertical="center"/>
    </xf>
    <xf numFmtId="0" fontId="6" fillId="0" borderId="155" xfId="0" applyFont="1" applyBorder="1" applyAlignment="1">
      <alignment horizontal="center" vertical="center"/>
    </xf>
    <xf numFmtId="0" fontId="6" fillId="0" borderId="156" xfId="0" applyFont="1" applyBorder="1" applyAlignment="1">
      <alignment horizontal="center" vertical="center"/>
    </xf>
    <xf numFmtId="0" fontId="13" fillId="0" borderId="21" xfId="0" applyFont="1" applyBorder="1" applyAlignment="1">
      <alignment horizontal="right" vertical="center"/>
    </xf>
    <xf numFmtId="0" fontId="13" fillId="0" borderId="59" xfId="0" applyFont="1" applyBorder="1" applyAlignment="1">
      <alignment vertical="center"/>
    </xf>
    <xf numFmtId="0" fontId="13" fillId="0" borderId="157" xfId="0" applyFont="1" applyBorder="1" applyAlignment="1">
      <alignment vertical="center"/>
    </xf>
    <xf numFmtId="0" fontId="6" fillId="0" borderId="158" xfId="0" applyFont="1" applyBorder="1" applyAlignment="1">
      <alignment horizontal="center" vertical="center"/>
    </xf>
    <xf numFmtId="0" fontId="6" fillId="0" borderId="159" xfId="0" applyFont="1" applyBorder="1" applyAlignment="1">
      <alignment horizontal="center" vertical="center"/>
    </xf>
    <xf numFmtId="0" fontId="6" fillId="0" borderId="160" xfId="0" applyFont="1" applyBorder="1" applyAlignment="1">
      <alignment horizontal="center" vertical="center"/>
    </xf>
    <xf numFmtId="0" fontId="6" fillId="0" borderId="161" xfId="0" applyFont="1" applyBorder="1" applyAlignment="1">
      <alignment horizontal="center" vertical="center"/>
    </xf>
    <xf numFmtId="0" fontId="6" fillId="0" borderId="162" xfId="0" applyFont="1" applyBorder="1" applyAlignment="1">
      <alignment horizontal="center" vertical="center"/>
    </xf>
    <xf numFmtId="0" fontId="10" fillId="4" borderId="163" xfId="0" applyFont="1" applyFill="1" applyBorder="1" applyAlignment="1">
      <alignment horizontal="center" vertical="center"/>
    </xf>
    <xf numFmtId="0" fontId="10" fillId="4" borderId="145" xfId="0" applyFont="1" applyFill="1" applyBorder="1" applyAlignment="1">
      <alignment horizontal="center" vertical="center"/>
    </xf>
    <xf numFmtId="0" fontId="27" fillId="0" borderId="0" xfId="0" applyFont="1" applyAlignment="1">
      <alignment vertical="center"/>
    </xf>
    <xf numFmtId="0" fontId="25" fillId="0" borderId="0" xfId="0" applyFont="1" applyAlignment="1">
      <alignment vertical="center"/>
    </xf>
    <xf numFmtId="0" fontId="3" fillId="0" borderId="45" xfId="0" applyFont="1"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vertical="center" wrapText="1"/>
    </xf>
    <xf numFmtId="0" fontId="28" fillId="0" borderId="0" xfId="0" applyFont="1" applyAlignment="1">
      <alignment vertical="center"/>
    </xf>
    <xf numFmtId="0" fontId="3" fillId="0" borderId="15" xfId="0" applyFont="1" applyBorder="1" applyAlignment="1">
      <alignment horizontal="center" vertical="center" shrinkToFit="1"/>
    </xf>
    <xf numFmtId="0" fontId="3" fillId="0" borderId="144" xfId="0" applyFont="1" applyBorder="1" applyAlignment="1">
      <alignment vertical="center" shrinkToFit="1"/>
    </xf>
    <xf numFmtId="0" fontId="3" fillId="0" borderId="144" xfId="0" applyFont="1" applyBorder="1" applyAlignment="1">
      <alignment horizontal="center" vertical="center" shrinkToFit="1"/>
    </xf>
    <xf numFmtId="0" fontId="3" fillId="0" borderId="144" xfId="0" quotePrefix="1" applyFont="1" applyBorder="1" applyAlignment="1">
      <alignment horizontal="center" vertical="center" shrinkToFit="1"/>
    </xf>
    <xf numFmtId="0" fontId="3" fillId="0" borderId="144" xfId="0" applyFont="1" applyBorder="1" applyAlignment="1">
      <alignment vertical="center" wrapText="1"/>
    </xf>
    <xf numFmtId="0" fontId="3" fillId="0" borderId="45" xfId="0" applyFont="1" applyBorder="1" applyAlignment="1">
      <alignment vertical="center" shrinkToFit="1"/>
    </xf>
    <xf numFmtId="0" fontId="3" fillId="0" borderId="45" xfId="0" applyFont="1" applyBorder="1" applyAlignment="1">
      <alignment horizontal="center" vertical="center" shrinkToFit="1"/>
    </xf>
    <xf numFmtId="0" fontId="3" fillId="0" borderId="45" xfId="0" quotePrefix="1" applyFont="1" applyBorder="1" applyAlignment="1">
      <alignment horizontal="center" vertical="center" shrinkToFit="1"/>
    </xf>
    <xf numFmtId="0" fontId="0" fillId="0" borderId="45" xfId="0" applyBorder="1" applyAlignment="1">
      <alignment horizontal="center" vertical="center"/>
    </xf>
    <xf numFmtId="0" fontId="29" fillId="0" borderId="0" xfId="0" applyFont="1"/>
    <xf numFmtId="0" fontId="17" fillId="6" borderId="45" xfId="6" applyFont="1" applyFill="1" applyBorder="1" applyAlignment="1">
      <alignment horizontal="left" vertical="center" wrapText="1"/>
    </xf>
    <xf numFmtId="0" fontId="31" fillId="0" borderId="55" xfId="6" quotePrefix="1" applyFont="1" applyBorder="1" applyAlignment="1">
      <alignment horizontal="left" vertical="center"/>
    </xf>
    <xf numFmtId="0" fontId="31" fillId="0" borderId="55" xfId="6" applyFont="1" applyBorder="1" applyAlignment="1">
      <alignment horizontal="left" vertical="center"/>
    </xf>
    <xf numFmtId="0" fontId="31" fillId="0" borderId="47" xfId="6" applyFont="1" applyBorder="1" applyAlignment="1">
      <alignment horizontal="left" vertical="center"/>
    </xf>
    <xf numFmtId="0" fontId="17" fillId="0" borderId="55" xfId="6" applyFont="1" applyBorder="1" applyAlignment="1">
      <alignment horizontal="left" vertical="center" wrapText="1"/>
    </xf>
    <xf numFmtId="0" fontId="17" fillId="0" borderId="47" xfId="6" applyFont="1" applyBorder="1" applyAlignment="1">
      <alignment horizontal="left" vertical="center" wrapText="1"/>
    </xf>
    <xf numFmtId="38" fontId="21" fillId="0" borderId="172" xfId="3" applyFont="1" applyBorder="1" applyAlignment="1">
      <alignment horizontal="right" vertical="center"/>
    </xf>
    <xf numFmtId="38" fontId="21" fillId="0" borderId="55" xfId="3" applyFont="1" applyBorder="1" applyAlignment="1">
      <alignment horizontal="left" vertical="center"/>
    </xf>
    <xf numFmtId="38" fontId="21" fillId="0" borderId="48" xfId="3" applyFont="1" applyBorder="1" applyAlignment="1">
      <alignment horizontal="left" vertical="center"/>
    </xf>
    <xf numFmtId="0" fontId="26" fillId="0" borderId="55" xfId="6" applyFont="1" applyBorder="1" applyAlignment="1">
      <alignment vertical="center"/>
    </xf>
    <xf numFmtId="0" fontId="17" fillId="8" borderId="55" xfId="6" applyFont="1" applyFill="1" applyBorder="1" applyAlignment="1">
      <alignment vertical="center"/>
    </xf>
    <xf numFmtId="0" fontId="26" fillId="0" borderId="0" xfId="6" applyFont="1" applyAlignment="1">
      <alignment vertical="center"/>
    </xf>
    <xf numFmtId="0" fontId="26" fillId="6" borderId="46" xfId="6" applyFont="1" applyFill="1" applyBorder="1" applyAlignment="1">
      <alignment vertical="center"/>
    </xf>
    <xf numFmtId="0" fontId="26" fillId="6" borderId="55" xfId="6" applyFont="1" applyFill="1" applyBorder="1" applyAlignment="1">
      <alignment vertical="center"/>
    </xf>
    <xf numFmtId="0" fontId="26" fillId="6" borderId="45" xfId="6" applyFont="1" applyFill="1" applyBorder="1" applyAlignment="1">
      <alignment vertical="center"/>
    </xf>
    <xf numFmtId="0" fontId="26" fillId="0" borderId="46" xfId="6" applyFont="1" applyBorder="1" applyAlignment="1">
      <alignment vertical="center"/>
    </xf>
    <xf numFmtId="0" fontId="26" fillId="0" borderId="45" xfId="6" applyFont="1" applyBorder="1" applyAlignment="1">
      <alignment vertical="center"/>
    </xf>
    <xf numFmtId="0" fontId="26" fillId="5" borderId="46" xfId="6" applyFont="1" applyFill="1" applyBorder="1" applyAlignment="1">
      <alignment vertical="center"/>
    </xf>
    <xf numFmtId="0" fontId="26" fillId="5" borderId="55" xfId="6" applyFont="1" applyFill="1" applyBorder="1" applyAlignment="1">
      <alignment vertical="center"/>
    </xf>
    <xf numFmtId="0" fontId="26" fillId="5" borderId="45" xfId="6" applyFont="1" applyFill="1" applyBorder="1" applyAlignment="1">
      <alignment vertical="center"/>
    </xf>
    <xf numFmtId="0" fontId="13" fillId="0" borderId="18" xfId="0" applyFont="1" applyBorder="1" applyAlignment="1">
      <alignment horizontal="right" vertical="center"/>
    </xf>
    <xf numFmtId="0" fontId="13" fillId="0" borderId="28" xfId="0" applyFont="1" applyBorder="1" applyAlignment="1">
      <alignment vertical="center"/>
    </xf>
    <xf numFmtId="0" fontId="13" fillId="0" borderId="26" xfId="0" applyFont="1" applyBorder="1" applyAlignment="1">
      <alignment vertical="center"/>
    </xf>
    <xf numFmtId="0" fontId="25" fillId="0" borderId="0" xfId="10" applyFont="1">
      <alignment vertical="center"/>
    </xf>
    <xf numFmtId="0" fontId="34" fillId="0" borderId="0" xfId="10" quotePrefix="1" applyFont="1" applyAlignment="1">
      <alignment horizontal="centerContinuous" vertical="center"/>
    </xf>
    <xf numFmtId="0" fontId="25" fillId="0" borderId="0" xfId="10" applyFont="1" applyAlignment="1">
      <alignment horizontal="centerContinuous" vertical="center"/>
    </xf>
    <xf numFmtId="0" fontId="25" fillId="0" borderId="0" xfId="10" applyFont="1" applyAlignment="1">
      <alignment horizontal="left" vertical="center"/>
    </xf>
    <xf numFmtId="0" fontId="35" fillId="0" borderId="0" xfId="15" applyFont="1" applyAlignment="1">
      <alignment horizontal="right" vertical="center"/>
    </xf>
    <xf numFmtId="0" fontId="36" fillId="0" borderId="0" xfId="11" applyFont="1" applyAlignment="1">
      <alignment vertical="center"/>
    </xf>
    <xf numFmtId="0" fontId="25" fillId="0" borderId="0" xfId="12" applyFont="1"/>
    <xf numFmtId="0" fontId="30" fillId="0" borderId="0" xfId="11" applyFont="1"/>
    <xf numFmtId="0" fontId="37" fillId="0" borderId="0" xfId="11" applyFont="1" applyAlignment="1">
      <alignment vertical="center"/>
    </xf>
    <xf numFmtId="0" fontId="25" fillId="0" borderId="0" xfId="12" quotePrefix="1" applyFont="1" applyAlignment="1">
      <alignment horizontal="left"/>
    </xf>
    <xf numFmtId="0" fontId="25" fillId="0" borderId="0" xfId="12" applyFont="1" applyAlignment="1">
      <alignment horizontal="center"/>
    </xf>
    <xf numFmtId="0" fontId="38" fillId="0" borderId="0" xfId="13" applyFont="1" applyAlignment="1">
      <alignment vertical="center"/>
    </xf>
    <xf numFmtId="0" fontId="9" fillId="0" borderId="0" xfId="13" applyFont="1" applyAlignment="1">
      <alignment vertical="center"/>
    </xf>
    <xf numFmtId="0" fontId="39" fillId="0" borderId="0" xfId="10" applyFont="1">
      <alignment vertical="center"/>
    </xf>
    <xf numFmtId="180" fontId="28" fillId="0" borderId="0" xfId="10" quotePrefix="1" applyNumberFormat="1" applyFont="1" applyAlignment="1">
      <alignment horizontal="right" vertical="center"/>
    </xf>
    <xf numFmtId="0" fontId="9" fillId="0" borderId="0" xfId="13" applyFont="1" applyAlignment="1">
      <alignment horizontal="center" vertical="center"/>
    </xf>
    <xf numFmtId="0" fontId="9" fillId="0" borderId="0" xfId="13" applyFont="1" applyAlignment="1">
      <alignment horizontal="right" vertical="center"/>
    </xf>
    <xf numFmtId="0" fontId="41" fillId="0" borderId="0" xfId="13" applyFont="1" applyAlignment="1">
      <alignment vertical="center"/>
    </xf>
    <xf numFmtId="0" fontId="9" fillId="0" borderId="0" xfId="10" applyFont="1">
      <alignment vertical="center"/>
    </xf>
    <xf numFmtId="0" fontId="9" fillId="0" borderId="0" xfId="10" quotePrefix="1" applyFont="1" applyAlignment="1">
      <alignment horizontal="left" vertical="center"/>
    </xf>
    <xf numFmtId="0" fontId="9" fillId="0" borderId="0" xfId="14" applyFont="1" applyAlignment="1">
      <alignment vertical="center"/>
    </xf>
    <xf numFmtId="0" fontId="9" fillId="0" borderId="0" xfId="0" applyFont="1" applyAlignment="1">
      <alignment horizontal="left" vertical="center"/>
    </xf>
    <xf numFmtId="0" fontId="9" fillId="0" borderId="0" xfId="14" applyFont="1" applyAlignment="1">
      <alignment horizontal="left" vertical="center" indent="2"/>
    </xf>
    <xf numFmtId="0" fontId="42" fillId="0" borderId="0" xfId="0" applyFont="1" applyAlignment="1">
      <alignment horizontal="left" vertical="center"/>
    </xf>
    <xf numFmtId="0" fontId="43" fillId="0" borderId="0" xfId="13" applyFont="1" applyAlignment="1">
      <alignment vertical="center"/>
    </xf>
    <xf numFmtId="0" fontId="11" fillId="0" borderId="0" xfId="13" applyFont="1" applyAlignment="1">
      <alignment vertical="center"/>
    </xf>
    <xf numFmtId="0" fontId="11" fillId="0" borderId="0" xfId="13" applyFont="1" applyAlignment="1">
      <alignment horizontal="center" vertical="center"/>
    </xf>
    <xf numFmtId="0" fontId="44" fillId="0" borderId="0" xfId="15" applyFont="1">
      <alignment vertical="center"/>
    </xf>
    <xf numFmtId="0" fontId="44" fillId="0" borderId="0" xfId="15" applyFont="1" applyAlignment="1">
      <alignment horizontal="left" vertical="center"/>
    </xf>
    <xf numFmtId="0" fontId="44" fillId="0" borderId="0" xfId="15" applyFont="1" applyAlignment="1">
      <alignment horizontal="center" vertical="center"/>
    </xf>
    <xf numFmtId="0" fontId="44" fillId="0" borderId="0" xfId="15" applyFont="1" applyAlignment="1">
      <alignment horizontal="right" vertical="center"/>
    </xf>
    <xf numFmtId="0" fontId="45" fillId="0" borderId="0" xfId="15" applyFont="1" applyAlignment="1">
      <alignment horizontal="left" vertical="top"/>
    </xf>
    <xf numFmtId="0" fontId="35" fillId="0" borderId="0" xfId="15" applyFont="1" applyAlignment="1">
      <alignment horizontal="left" vertical="center"/>
    </xf>
    <xf numFmtId="2" fontId="35" fillId="0" borderId="0" xfId="15" applyNumberFormat="1" applyFont="1" applyAlignment="1">
      <alignment horizontal="center" vertical="center"/>
    </xf>
    <xf numFmtId="0" fontId="45" fillId="0" borderId="0" xfId="15" applyFont="1">
      <alignment vertical="center"/>
    </xf>
    <xf numFmtId="0" fontId="35" fillId="0" borderId="0" xfId="15" applyFont="1">
      <alignment vertical="center"/>
    </xf>
    <xf numFmtId="0" fontId="35" fillId="0" borderId="142" xfId="15" applyFont="1" applyBorder="1" applyAlignment="1">
      <alignment horizontal="left" vertical="center"/>
    </xf>
    <xf numFmtId="0" fontId="35" fillId="0" borderId="142" xfId="15" applyFont="1" applyBorder="1">
      <alignment vertical="center"/>
    </xf>
    <xf numFmtId="0" fontId="45" fillId="0" borderId="0" xfId="15" applyFont="1" applyAlignment="1">
      <alignment horizontal="left" vertical="center"/>
    </xf>
    <xf numFmtId="0" fontId="45" fillId="0" borderId="19" xfId="15" applyFont="1" applyBorder="1">
      <alignment vertical="center"/>
    </xf>
    <xf numFmtId="0" fontId="45" fillId="0" borderId="0" xfId="15" applyFont="1" applyAlignment="1">
      <alignment vertical="top"/>
    </xf>
    <xf numFmtId="0" fontId="35" fillId="0" borderId="0" xfId="15" applyFont="1" applyAlignment="1">
      <alignment horizontal="left" vertical="center" wrapText="1"/>
    </xf>
    <xf numFmtId="0" fontId="45" fillId="0" borderId="0" xfId="15" applyFont="1" applyAlignment="1">
      <alignment vertical="center" wrapText="1"/>
    </xf>
    <xf numFmtId="0" fontId="35" fillId="0" borderId="64" xfId="15" applyFont="1" applyBorder="1" applyAlignment="1">
      <alignment horizontal="left" vertical="center"/>
    </xf>
    <xf numFmtId="0" fontId="45" fillId="0" borderId="0" xfId="15" applyFont="1" applyAlignment="1">
      <alignment vertical="top" wrapText="1"/>
    </xf>
    <xf numFmtId="0" fontId="45" fillId="0" borderId="0" xfId="15" quotePrefix="1" applyFont="1">
      <alignment vertical="center"/>
    </xf>
    <xf numFmtId="0" fontId="25" fillId="0" borderId="0" xfId="10" quotePrefix="1" applyFont="1" applyAlignment="1">
      <alignment horizontal="left" vertical="center"/>
    </xf>
    <xf numFmtId="0" fontId="25" fillId="0" borderId="0" xfId="10" applyFont="1" applyAlignment="1">
      <alignment horizontal="right" vertical="center"/>
    </xf>
    <xf numFmtId="180" fontId="25" fillId="0" borderId="0" xfId="10" applyNumberFormat="1" applyFont="1" applyAlignment="1">
      <alignment horizontal="right" vertical="center"/>
    </xf>
    <xf numFmtId="0" fontId="0" fillId="0" borderId="0" xfId="12" quotePrefix="1" applyFont="1" applyAlignment="1">
      <alignment horizontal="left"/>
    </xf>
    <xf numFmtId="0" fontId="47" fillId="8" borderId="0" xfId="11" applyFont="1" applyFill="1" applyAlignment="1">
      <alignment vertical="center"/>
    </xf>
    <xf numFmtId="0" fontId="0" fillId="0" borderId="0" xfId="12" applyFont="1"/>
    <xf numFmtId="0" fontId="35" fillId="10" borderId="119" xfId="15" applyFont="1" applyFill="1" applyBorder="1" applyAlignment="1">
      <alignment horizontal="center" vertical="center"/>
    </xf>
    <xf numFmtId="0" fontId="35" fillId="0" borderId="142" xfId="15" applyFont="1" applyBorder="1" applyAlignment="1">
      <alignment horizontal="right" vertical="center"/>
    </xf>
    <xf numFmtId="0" fontId="45" fillId="0" borderId="142" xfId="15" applyFont="1" applyBorder="1" applyAlignment="1">
      <alignment horizontal="left" vertical="center"/>
    </xf>
    <xf numFmtId="0" fontId="35" fillId="0" borderId="15" xfId="15" applyFont="1" applyBorder="1" applyAlignment="1">
      <alignment horizontal="center" vertical="center"/>
    </xf>
    <xf numFmtId="0" fontId="35" fillId="0" borderId="39" xfId="15" applyFont="1" applyBorder="1" applyAlignment="1">
      <alignment horizontal="center" vertical="center"/>
    </xf>
    <xf numFmtId="2" fontId="35" fillId="10" borderId="119" xfId="15" applyNumberFormat="1" applyFont="1" applyFill="1" applyBorder="1" applyAlignment="1">
      <alignment horizontal="center" vertical="center"/>
    </xf>
    <xf numFmtId="0" fontId="35" fillId="0" borderId="188" xfId="15" applyFont="1" applyBorder="1" applyAlignment="1">
      <alignment horizontal="center" vertical="center"/>
    </xf>
    <xf numFmtId="0" fontId="35" fillId="10" borderId="189" xfId="15" applyFont="1" applyFill="1" applyBorder="1" applyAlignment="1">
      <alignment horizontal="center" vertical="center"/>
    </xf>
    <xf numFmtId="0" fontId="48" fillId="0" borderId="0" xfId="0" applyFont="1" applyAlignment="1">
      <alignment horizontal="right" vertical="top" wrapText="1"/>
    </xf>
    <xf numFmtId="0" fontId="28" fillId="0" borderId="0" xfId="10" applyFont="1" applyAlignment="1">
      <alignment horizontal="right" vertical="center"/>
    </xf>
    <xf numFmtId="0" fontId="28" fillId="0" borderId="0" xfId="10" applyFont="1">
      <alignment vertical="center"/>
    </xf>
    <xf numFmtId="0" fontId="28" fillId="0" borderId="0" xfId="13" applyFont="1" applyAlignment="1">
      <alignment vertical="center"/>
    </xf>
    <xf numFmtId="0" fontId="35" fillId="0" borderId="0" xfId="15" applyFont="1" applyAlignment="1">
      <alignment horizontal="left" vertical="center" shrinkToFit="1"/>
    </xf>
    <xf numFmtId="0" fontId="35" fillId="0" borderId="64" xfId="15" applyFont="1" applyBorder="1" applyAlignment="1">
      <alignment horizontal="left" vertical="center" shrinkToFit="1"/>
    </xf>
    <xf numFmtId="2" fontId="35" fillId="0" borderId="105" xfId="15" applyNumberFormat="1" applyFont="1" applyBorder="1" applyAlignment="1">
      <alignment horizontal="center" vertical="center"/>
    </xf>
    <xf numFmtId="0" fontId="35" fillId="0" borderId="142" xfId="15" applyFont="1" applyBorder="1" applyAlignment="1">
      <alignment horizontal="left" vertical="center" shrinkToFit="1"/>
    </xf>
    <xf numFmtId="2" fontId="35" fillId="0" borderId="61" xfId="15" applyNumberFormat="1" applyFont="1" applyBorder="1" applyAlignment="1">
      <alignment horizontal="center" vertical="center"/>
    </xf>
    <xf numFmtId="0" fontId="50" fillId="0" borderId="0" xfId="16" applyFont="1" applyAlignment="1"/>
    <xf numFmtId="0" fontId="0" fillId="0" borderId="0" xfId="10" applyFont="1" applyAlignment="1">
      <alignment horizontal="left" vertical="center"/>
    </xf>
    <xf numFmtId="0" fontId="35" fillId="10" borderId="111" xfId="15" applyFont="1" applyFill="1" applyBorder="1" applyAlignment="1">
      <alignment horizontal="center" vertical="center"/>
    </xf>
    <xf numFmtId="0" fontId="11" fillId="0" borderId="98" xfId="6" applyFont="1" applyBorder="1" applyAlignment="1">
      <alignment vertical="center"/>
    </xf>
    <xf numFmtId="0" fontId="35" fillId="0" borderId="0" xfId="15" applyFont="1" applyAlignment="1">
      <alignment horizontal="center" vertical="center"/>
    </xf>
    <xf numFmtId="0" fontId="25" fillId="0" borderId="0" xfId="10" applyFont="1" applyAlignment="1">
      <alignment horizontal="center" vertical="center"/>
    </xf>
    <xf numFmtId="0" fontId="35" fillId="0" borderId="45" xfId="15" applyFont="1" applyBorder="1" applyAlignment="1">
      <alignment horizontal="center" vertical="center"/>
    </xf>
    <xf numFmtId="0" fontId="35" fillId="0" borderId="46" xfId="15" applyFont="1" applyBorder="1" applyAlignment="1">
      <alignment horizontal="center" vertical="center"/>
    </xf>
    <xf numFmtId="0" fontId="35" fillId="0" borderId="46" xfId="15" applyFont="1" applyBorder="1" applyAlignment="1">
      <alignment horizontal="left" vertical="center"/>
    </xf>
    <xf numFmtId="0" fontId="35" fillId="0" borderId="16" xfId="15" applyFont="1" applyBorder="1" applyAlignment="1">
      <alignment horizontal="center" vertical="center"/>
    </xf>
    <xf numFmtId="0" fontId="45" fillId="0" borderId="0" xfId="15" applyFont="1" applyAlignment="1">
      <alignment horizontal="left" vertical="top" wrapText="1"/>
    </xf>
    <xf numFmtId="0" fontId="35" fillId="0" borderId="0" xfId="15" applyFont="1" applyAlignment="1">
      <alignment horizontal="left" vertical="top" wrapText="1"/>
    </xf>
    <xf numFmtId="0" fontId="35" fillId="0" borderId="190" xfId="15" applyFont="1" applyBorder="1" applyAlignment="1">
      <alignment horizontal="center" vertical="center"/>
    </xf>
    <xf numFmtId="0" fontId="48" fillId="0" borderId="0" xfId="0" applyFont="1" applyAlignment="1">
      <alignment horizontal="left" vertical="top" wrapText="1"/>
    </xf>
    <xf numFmtId="0" fontId="35" fillId="0" borderId="47" xfId="15" applyFont="1" applyBorder="1" applyAlignment="1">
      <alignment horizontal="center" vertical="center"/>
    </xf>
    <xf numFmtId="0" fontId="35" fillId="0" borderId="47" xfId="15" applyFont="1" applyBorder="1" applyAlignment="1">
      <alignment horizontal="left" vertical="center"/>
    </xf>
    <xf numFmtId="0" fontId="35" fillId="0" borderId="64" xfId="15" applyFont="1" applyBorder="1" applyAlignment="1">
      <alignment horizontal="center" vertical="center"/>
    </xf>
    <xf numFmtId="0" fontId="35" fillId="0" borderId="142" xfId="15" applyFont="1" applyBorder="1" applyAlignment="1">
      <alignment horizontal="center" vertical="center"/>
    </xf>
    <xf numFmtId="0" fontId="10" fillId="4" borderId="89" xfId="0" applyFont="1" applyFill="1" applyBorder="1" applyAlignment="1">
      <alignment horizontal="center" vertical="center"/>
    </xf>
    <xf numFmtId="180" fontId="25" fillId="0" borderId="0" xfId="10" quotePrefix="1" applyNumberFormat="1" applyFont="1" applyAlignment="1">
      <alignment horizontal="right" vertical="center"/>
    </xf>
    <xf numFmtId="0" fontId="35" fillId="0" borderId="142" xfId="15" applyFont="1" applyBorder="1" applyAlignment="1">
      <alignment horizontal="left" vertical="center" wrapText="1"/>
    </xf>
    <xf numFmtId="0" fontId="3" fillId="0" borderId="0" xfId="15">
      <alignment vertical="center"/>
    </xf>
    <xf numFmtId="0" fontId="25" fillId="0" borderId="55" xfId="0" applyFont="1" applyBorder="1" applyAlignment="1">
      <alignment horizontal="center" vertical="center"/>
    </xf>
    <xf numFmtId="0" fontId="25" fillId="0" borderId="47" xfId="0" applyFont="1" applyBorder="1" applyAlignment="1">
      <alignment horizontal="center" vertical="center"/>
    </xf>
    <xf numFmtId="0" fontId="25" fillId="0" borderId="55" xfId="0" applyFont="1" applyBorder="1" applyAlignment="1">
      <alignment horizontal="left" vertical="center"/>
    </xf>
    <xf numFmtId="0" fontId="25" fillId="0" borderId="47" xfId="0" applyFont="1" applyBorder="1" applyAlignment="1">
      <alignment horizontal="left" vertical="center"/>
    </xf>
    <xf numFmtId="0" fontId="25" fillId="0" borderId="64" xfId="0" applyFont="1" applyBorder="1" applyAlignment="1">
      <alignment horizontal="center" vertical="center"/>
    </xf>
    <xf numFmtId="0" fontId="35" fillId="0" borderId="36" xfId="15" applyFont="1" applyBorder="1" applyAlignment="1">
      <alignment horizontal="left" vertical="center"/>
    </xf>
    <xf numFmtId="0" fontId="53" fillId="0" borderId="15" xfId="15" applyFont="1" applyBorder="1" applyAlignment="1">
      <alignment horizontal="center" vertical="center" wrapText="1"/>
    </xf>
    <xf numFmtId="9" fontId="35" fillId="10" borderId="119" xfId="15" applyNumberFormat="1" applyFont="1" applyFill="1" applyBorder="1" applyAlignment="1">
      <alignment horizontal="center" vertical="center"/>
    </xf>
    <xf numFmtId="0" fontId="35" fillId="0" borderId="15" xfId="15" applyFont="1" applyBorder="1" applyAlignment="1">
      <alignment horizontal="center" vertical="center" shrinkToFit="1"/>
    </xf>
    <xf numFmtId="0" fontId="35" fillId="0" borderId="39" xfId="15" applyFont="1" applyBorder="1" applyAlignment="1">
      <alignment horizontal="center" vertical="center" shrinkToFit="1"/>
    </xf>
    <xf numFmtId="0" fontId="35" fillId="0" borderId="144" xfId="15" applyFont="1" applyBorder="1" applyAlignment="1">
      <alignment horizontal="center" vertical="center" shrinkToFit="1"/>
    </xf>
    <xf numFmtId="179" fontId="0" fillId="0" borderId="68" xfId="0" applyNumberFormat="1" applyBorder="1" applyAlignment="1">
      <alignment horizontal="center" vertical="center" wrapText="1"/>
    </xf>
    <xf numFmtId="179" fontId="0" fillId="0" borderId="171" xfId="0" applyNumberFormat="1" applyBorder="1" applyAlignment="1">
      <alignment horizontal="center" vertical="center" wrapText="1"/>
    </xf>
    <xf numFmtId="179" fontId="0" fillId="0" borderId="72" xfId="0" applyNumberFormat="1" applyBorder="1" applyAlignment="1">
      <alignment horizontal="center" vertical="center" wrapText="1"/>
    </xf>
    <xf numFmtId="179" fontId="0" fillId="0" borderId="45" xfId="0" applyNumberFormat="1" applyBorder="1" applyAlignment="1">
      <alignment horizontal="center" vertical="center" wrapText="1"/>
    </xf>
    <xf numFmtId="0" fontId="17" fillId="3" borderId="110" xfId="6" applyFont="1" applyFill="1" applyBorder="1" applyAlignment="1">
      <alignment horizontal="center" vertical="center"/>
    </xf>
    <xf numFmtId="0" fontId="9" fillId="0" borderId="0" xfId="6" applyAlignment="1">
      <alignment vertical="center"/>
    </xf>
    <xf numFmtId="0" fontId="17" fillId="3" borderId="115" xfId="6" applyFont="1" applyFill="1" applyBorder="1" applyAlignment="1">
      <alignment horizontal="center" vertical="center"/>
    </xf>
    <xf numFmtId="0" fontId="17" fillId="3" borderId="114" xfId="6" applyFont="1" applyFill="1" applyBorder="1" applyAlignment="1">
      <alignment horizontal="center" vertical="center"/>
    </xf>
    <xf numFmtId="0" fontId="17" fillId="3" borderId="173" xfId="6" applyFont="1" applyFill="1" applyBorder="1" applyAlignment="1">
      <alignment horizontal="center" vertical="center"/>
    </xf>
    <xf numFmtId="178" fontId="17" fillId="7" borderId="45" xfId="6" applyNumberFormat="1" applyFont="1" applyFill="1" applyBorder="1" applyAlignment="1">
      <alignment horizontal="center" vertical="center"/>
    </xf>
    <xf numFmtId="0" fontId="17" fillId="7" borderId="45" xfId="6"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2" borderId="0" xfId="0" applyFill="1" applyAlignment="1">
      <alignment vertical="center"/>
    </xf>
    <xf numFmtId="0" fontId="25" fillId="0" borderId="0" xfId="0" applyFont="1"/>
    <xf numFmtId="0" fontId="25" fillId="0" borderId="45" xfId="0" applyFont="1" applyBorder="1"/>
    <xf numFmtId="0" fontId="51" fillId="0" borderId="0" xfId="18">
      <alignment vertical="center"/>
    </xf>
    <xf numFmtId="0" fontId="33" fillId="0" borderId="0" xfId="18" applyFont="1">
      <alignment vertical="center"/>
    </xf>
    <xf numFmtId="3" fontId="33" fillId="0" borderId="0" xfId="18" applyNumberFormat="1" applyFont="1">
      <alignment vertical="center"/>
    </xf>
    <xf numFmtId="181" fontId="33" fillId="0" borderId="0" xfId="18" applyNumberFormat="1" applyFont="1">
      <alignment vertical="center"/>
    </xf>
    <xf numFmtId="0" fontId="33" fillId="0" borderId="0" xfId="18" applyFont="1" applyAlignment="1">
      <alignment horizontal="center" vertical="center" wrapText="1"/>
    </xf>
    <xf numFmtId="0" fontId="33" fillId="0" borderId="0" xfId="18" applyFont="1" applyAlignment="1">
      <alignment vertical="top" wrapText="1"/>
    </xf>
    <xf numFmtId="3" fontId="33" fillId="0" borderId="145" xfId="18" applyNumberFormat="1" applyFont="1" applyBorder="1">
      <alignment vertical="center"/>
    </xf>
    <xf numFmtId="181" fontId="33" fillId="0" borderId="179" xfId="18" applyNumberFormat="1" applyFont="1" applyBorder="1">
      <alignment vertical="center"/>
    </xf>
    <xf numFmtId="3" fontId="33" fillId="0" borderId="180" xfId="18" applyNumberFormat="1" applyFont="1" applyBorder="1">
      <alignment vertical="center"/>
    </xf>
    <xf numFmtId="0" fontId="33" fillId="0" borderId="163" xfId="18" applyFont="1" applyBorder="1" applyAlignment="1">
      <alignment horizontal="center" vertical="center" wrapText="1"/>
    </xf>
    <xf numFmtId="0" fontId="33" fillId="0" borderId="179" xfId="18" applyFont="1" applyBorder="1" applyAlignment="1">
      <alignment vertical="top" wrapText="1"/>
    </xf>
    <xf numFmtId="0" fontId="33" fillId="0" borderId="179" xfId="18" applyFont="1" applyBorder="1">
      <alignment vertical="center"/>
    </xf>
    <xf numFmtId="0" fontId="33" fillId="0" borderId="181" xfId="18" applyFont="1" applyBorder="1" applyAlignment="1">
      <alignment vertical="top" wrapText="1"/>
    </xf>
    <xf numFmtId="3" fontId="33" fillId="0" borderId="182" xfId="18" applyNumberFormat="1" applyFont="1" applyBorder="1">
      <alignment vertical="center"/>
    </xf>
    <xf numFmtId="181" fontId="33" fillId="0" borderId="45" xfId="18" applyNumberFormat="1" applyFont="1" applyBorder="1">
      <alignment vertical="center"/>
    </xf>
    <xf numFmtId="3" fontId="33" fillId="0" borderId="183" xfId="18" applyNumberFormat="1" applyFont="1" applyBorder="1">
      <alignment vertical="center"/>
    </xf>
    <xf numFmtId="0" fontId="33" fillId="0" borderId="46" xfId="18" applyFont="1" applyBorder="1" applyAlignment="1">
      <alignment horizontal="center" vertical="center" wrapText="1"/>
    </xf>
    <xf numFmtId="0" fontId="33" fillId="0" borderId="45" xfId="18" applyFont="1" applyBorder="1" applyAlignment="1">
      <alignment vertical="top" wrapText="1"/>
    </xf>
    <xf numFmtId="0" fontId="33" fillId="0" borderId="45" xfId="18" applyFont="1" applyBorder="1">
      <alignment vertical="center"/>
    </xf>
    <xf numFmtId="0" fontId="33" fillId="0" borderId="86" xfId="18" applyFont="1" applyBorder="1" applyAlignment="1">
      <alignment vertical="top" wrapText="1"/>
    </xf>
    <xf numFmtId="3" fontId="33" fillId="9" borderId="182" xfId="18" applyNumberFormat="1" applyFont="1" applyFill="1" applyBorder="1" applyProtection="1">
      <alignment vertical="center"/>
      <protection locked="0"/>
    </xf>
    <xf numFmtId="0" fontId="33" fillId="0" borderId="86" xfId="18" applyFont="1" applyBorder="1">
      <alignment vertical="center"/>
    </xf>
    <xf numFmtId="181" fontId="33" fillId="9" borderId="45" xfId="18" applyNumberFormat="1" applyFont="1" applyFill="1" applyBorder="1" applyProtection="1">
      <alignment vertical="center"/>
      <protection locked="0"/>
    </xf>
    <xf numFmtId="0" fontId="33" fillId="0" borderId="193" xfId="18" applyFont="1" applyBorder="1" applyAlignment="1">
      <alignment horizontal="center" vertical="center" wrapText="1"/>
    </xf>
    <xf numFmtId="0" fontId="33" fillId="0" borderId="184" xfId="18" applyFont="1" applyBorder="1" applyAlignment="1">
      <alignment horizontal="center" vertical="center" wrapText="1"/>
    </xf>
    <xf numFmtId="0" fontId="33" fillId="0" borderId="192" xfId="18" applyFont="1" applyBorder="1" applyAlignment="1">
      <alignment horizontal="center" vertical="center" wrapText="1"/>
    </xf>
    <xf numFmtId="0" fontId="33" fillId="0" borderId="99" xfId="18" applyFont="1" applyBorder="1" applyAlignment="1">
      <alignment horizontal="center" vertical="center" wrapText="1"/>
    </xf>
    <xf numFmtId="0" fontId="33" fillId="0" borderId="62" xfId="18" applyFont="1" applyBorder="1" applyAlignment="1">
      <alignment horizontal="center" vertical="center" wrapText="1"/>
    </xf>
    <xf numFmtId="0" fontId="54" fillId="0" borderId="0" xfId="16" applyFont="1">
      <alignment vertical="center"/>
    </xf>
    <xf numFmtId="0" fontId="0" fillId="0" borderId="47" xfId="0" applyBorder="1" applyAlignment="1">
      <alignment horizontal="center" vertical="center"/>
    </xf>
    <xf numFmtId="0" fontId="0" fillId="0" borderId="55" xfId="0" applyBorder="1" applyAlignment="1">
      <alignment horizontal="left" vertical="center"/>
    </xf>
    <xf numFmtId="0" fontId="35" fillId="0" borderId="186" xfId="15" applyFont="1" applyBorder="1" applyAlignment="1">
      <alignment horizontal="center" vertical="center"/>
    </xf>
    <xf numFmtId="0" fontId="35" fillId="0" borderId="185" xfId="15" applyFont="1" applyBorder="1" applyAlignment="1">
      <alignment horizontal="center" vertical="center"/>
    </xf>
    <xf numFmtId="0" fontId="35" fillId="0" borderId="38" xfId="15" applyFont="1" applyBorder="1" applyAlignment="1">
      <alignment horizontal="center" vertical="center"/>
    </xf>
    <xf numFmtId="0" fontId="35" fillId="0" borderId="144" xfId="15" applyFont="1" applyBorder="1" applyAlignment="1">
      <alignment horizontal="center" vertical="center"/>
    </xf>
    <xf numFmtId="0" fontId="51" fillId="0" borderId="0" xfId="18" applyFont="1">
      <alignment vertical="center"/>
    </xf>
    <xf numFmtId="0" fontId="51" fillId="0" borderId="0" xfId="18" applyFont="1" applyAlignment="1">
      <alignment horizontal="right" vertical="center"/>
    </xf>
    <xf numFmtId="0" fontId="55" fillId="0" borderId="0" xfId="18" applyFont="1">
      <alignment vertical="center"/>
    </xf>
    <xf numFmtId="0" fontId="56" fillId="0" borderId="0" xfId="18" applyFont="1">
      <alignment vertical="center"/>
    </xf>
    <xf numFmtId="0" fontId="25" fillId="0" borderId="0" xfId="10" applyFont="1" applyAlignment="1">
      <alignment horizontal="center" vertical="center"/>
    </xf>
    <xf numFmtId="0" fontId="25" fillId="0" borderId="0" xfId="0" applyFont="1" applyAlignment="1">
      <alignment horizontal="center" vertical="center"/>
    </xf>
    <xf numFmtId="0" fontId="36" fillId="0" borderId="0" xfId="11" applyFont="1" applyAlignment="1">
      <alignment horizontal="center" vertical="center"/>
    </xf>
    <xf numFmtId="0" fontId="3" fillId="0" borderId="0" xfId="0" applyFont="1" applyAlignment="1">
      <alignment horizontal="center" vertical="center"/>
    </xf>
    <xf numFmtId="0" fontId="35" fillId="0" borderId="45" xfId="15" applyFont="1" applyBorder="1" applyAlignment="1">
      <alignment horizontal="left" vertical="center"/>
    </xf>
    <xf numFmtId="0" fontId="35" fillId="0" borderId="46" xfId="15" applyFont="1" applyBorder="1" applyAlignment="1">
      <alignment horizontal="left" vertical="center"/>
    </xf>
    <xf numFmtId="0" fontId="35" fillId="0" borderId="45" xfId="15" applyFont="1" applyBorder="1" applyAlignment="1">
      <alignment horizontal="center" vertical="center"/>
    </xf>
    <xf numFmtId="0" fontId="35" fillId="0" borderId="38" xfId="15" applyFont="1" applyBorder="1" applyAlignment="1">
      <alignment horizontal="left" vertical="center"/>
    </xf>
    <xf numFmtId="0" fontId="35" fillId="0" borderId="36" xfId="15" applyFont="1" applyBorder="1" applyAlignment="1">
      <alignment horizontal="center" vertical="center"/>
    </xf>
    <xf numFmtId="0" fontId="0" fillId="0" borderId="194" xfId="0" applyBorder="1" applyAlignment="1">
      <alignment horizontal="center" vertical="center"/>
    </xf>
    <xf numFmtId="0" fontId="0" fillId="0" borderId="185" xfId="0" applyBorder="1" applyAlignment="1">
      <alignment horizontal="center" vertical="center"/>
    </xf>
    <xf numFmtId="0" fontId="35" fillId="0" borderId="38" xfId="15" applyFont="1" applyBorder="1" applyAlignment="1">
      <alignment horizontal="center" vertical="center"/>
    </xf>
    <xf numFmtId="0" fontId="35" fillId="0" borderId="0" xfId="15" applyFont="1" applyAlignment="1">
      <alignment horizontal="left" vertical="top" wrapText="1"/>
    </xf>
    <xf numFmtId="0" fontId="35" fillId="0" borderId="46" xfId="15" applyFont="1" applyBorder="1" applyAlignment="1">
      <alignment horizontal="center" vertical="center"/>
    </xf>
    <xf numFmtId="0" fontId="0" fillId="0" borderId="55" xfId="0" applyBorder="1" applyAlignment="1">
      <alignment horizontal="center" vertical="center"/>
    </xf>
    <xf numFmtId="0" fontId="0" fillId="0" borderId="47" xfId="0" applyBorder="1" applyAlignment="1">
      <alignment horizontal="center" vertical="center"/>
    </xf>
    <xf numFmtId="0" fontId="35" fillId="0" borderId="64" xfId="15" applyFont="1" applyBorder="1" applyAlignment="1">
      <alignment horizontal="left" vertical="top" wrapText="1"/>
    </xf>
    <xf numFmtId="0" fontId="48" fillId="0" borderId="64" xfId="0" applyFont="1" applyBorder="1" applyAlignment="1">
      <alignment horizontal="left" vertical="top" wrapText="1"/>
    </xf>
    <xf numFmtId="0" fontId="48" fillId="0" borderId="0" xfId="0" applyFont="1" applyAlignment="1">
      <alignment horizontal="left" vertical="top" wrapText="1"/>
    </xf>
    <xf numFmtId="0" fontId="35" fillId="0" borderId="142" xfId="15" applyFont="1" applyBorder="1" applyAlignment="1">
      <alignment horizontal="right" vertical="top" wrapText="1"/>
    </xf>
    <xf numFmtId="0" fontId="48" fillId="0" borderId="142" xfId="0" applyFont="1" applyBorder="1" applyAlignment="1">
      <alignment horizontal="right" vertical="top" wrapText="1"/>
    </xf>
    <xf numFmtId="0" fontId="35" fillId="0" borderId="16" xfId="15" applyFont="1" applyBorder="1" applyAlignment="1">
      <alignment horizontal="center" vertical="center"/>
    </xf>
    <xf numFmtId="0" fontId="35" fillId="0" borderId="17" xfId="15" applyFont="1" applyBorder="1" applyAlignment="1">
      <alignment horizontal="center" vertical="center"/>
    </xf>
    <xf numFmtId="0" fontId="45" fillId="0" borderId="0" xfId="15" applyFont="1" applyAlignment="1">
      <alignment horizontal="left" vertical="center" indent="1" shrinkToFit="1"/>
    </xf>
    <xf numFmtId="0" fontId="35" fillId="0" borderId="47" xfId="15" applyFont="1" applyBorder="1" applyAlignment="1">
      <alignment horizontal="center" vertical="center"/>
    </xf>
    <xf numFmtId="0" fontId="35" fillId="0" borderId="48" xfId="15" applyFont="1" applyBorder="1" applyAlignment="1">
      <alignment horizontal="left" vertical="center"/>
    </xf>
    <xf numFmtId="0" fontId="35" fillId="0" borderId="46" xfId="15" applyFont="1" applyBorder="1" applyAlignment="1">
      <alignment horizontal="left" vertical="center" shrinkToFit="1"/>
    </xf>
    <xf numFmtId="0" fontId="35" fillId="0" borderId="48" xfId="15" applyFont="1" applyBorder="1" applyAlignment="1">
      <alignment horizontal="left" vertical="center" shrinkToFit="1"/>
    </xf>
    <xf numFmtId="0" fontId="25" fillId="0" borderId="55" xfId="0" applyFont="1" applyBorder="1" applyAlignment="1">
      <alignment horizontal="center" vertical="center"/>
    </xf>
    <xf numFmtId="0" fontId="25" fillId="0" borderId="47" xfId="0" applyFont="1" applyBorder="1" applyAlignment="1">
      <alignment horizontal="center" vertical="center"/>
    </xf>
    <xf numFmtId="0" fontId="25" fillId="0" borderId="47" xfId="0" applyFont="1" applyBorder="1" applyAlignment="1">
      <alignment horizontal="left" vertical="center"/>
    </xf>
    <xf numFmtId="0" fontId="25" fillId="0" borderId="55" xfId="0" applyFont="1" applyBorder="1" applyAlignment="1">
      <alignment horizontal="left" vertical="center"/>
    </xf>
    <xf numFmtId="0" fontId="35" fillId="0" borderId="187" xfId="15" applyFont="1" applyBorder="1" applyAlignment="1">
      <alignment horizontal="left" vertical="center"/>
    </xf>
    <xf numFmtId="0" fontId="40" fillId="0" borderId="0" xfId="13" applyFont="1" applyAlignment="1">
      <alignment horizontal="center" vertical="center"/>
    </xf>
    <xf numFmtId="0" fontId="45" fillId="0" borderId="0" xfId="15" applyFont="1" applyAlignment="1">
      <alignment horizontal="left" vertical="top" wrapText="1"/>
    </xf>
    <xf numFmtId="0" fontId="49" fillId="0" borderId="46" xfId="15" applyFont="1" applyBorder="1" applyAlignment="1">
      <alignment horizontal="left" vertical="center"/>
    </xf>
    <xf numFmtId="0" fontId="1" fillId="0" borderId="55" xfId="0" applyFont="1" applyBorder="1" applyAlignment="1">
      <alignment horizontal="left" vertical="center"/>
    </xf>
    <xf numFmtId="0" fontId="1" fillId="0" borderId="47" xfId="0" applyFont="1" applyBorder="1" applyAlignment="1">
      <alignment horizontal="left" vertical="center"/>
    </xf>
    <xf numFmtId="0" fontId="35" fillId="0" borderId="142" xfId="15" applyFont="1" applyBorder="1" applyAlignment="1">
      <alignment horizontal="right" vertical="center" wrapText="1"/>
    </xf>
    <xf numFmtId="0" fontId="45" fillId="0" borderId="0" xfId="15" applyFont="1" applyAlignment="1">
      <alignment horizontal="left" vertical="center" shrinkToFit="1"/>
    </xf>
    <xf numFmtId="0" fontId="35" fillId="0" borderId="178" xfId="15" applyFont="1" applyBorder="1" applyAlignment="1">
      <alignment horizontal="center" vertical="center"/>
    </xf>
    <xf numFmtId="0" fontId="35" fillId="0" borderId="45" xfId="15" applyFont="1" applyBorder="1" applyAlignment="1">
      <alignment horizontal="left" vertical="center" shrinkToFit="1"/>
    </xf>
    <xf numFmtId="0" fontId="35" fillId="0" borderId="177" xfId="15" applyFont="1" applyBorder="1" applyAlignment="1">
      <alignment horizontal="center" vertical="center"/>
    </xf>
    <xf numFmtId="0" fontId="35" fillId="0" borderId="176" xfId="15" applyFont="1" applyBorder="1" applyAlignment="1">
      <alignment horizontal="center" vertical="center"/>
    </xf>
    <xf numFmtId="0" fontId="35" fillId="0" borderId="175" xfId="15" applyFont="1" applyBorder="1" applyAlignment="1">
      <alignment horizontal="center" vertical="center"/>
    </xf>
    <xf numFmtId="0" fontId="35" fillId="0" borderId="174" xfId="15" applyFont="1" applyBorder="1" applyAlignment="1">
      <alignment horizontal="center" vertical="center"/>
    </xf>
    <xf numFmtId="0" fontId="35" fillId="0" borderId="55" xfId="15" applyFont="1" applyBorder="1" applyAlignment="1">
      <alignment horizontal="center" vertical="center"/>
    </xf>
    <xf numFmtId="0" fontId="35" fillId="0" borderId="0" xfId="15" applyFont="1" applyAlignment="1">
      <alignment horizontal="left" vertical="center" shrinkToFit="1"/>
    </xf>
    <xf numFmtId="0" fontId="25" fillId="0" borderId="0" xfId="0" applyFont="1" applyAlignment="1">
      <alignment vertical="center"/>
    </xf>
    <xf numFmtId="0" fontId="35" fillId="0" borderId="64" xfId="15" applyFont="1" applyBorder="1" applyAlignment="1">
      <alignment horizontal="center" vertical="center"/>
    </xf>
    <xf numFmtId="0" fontId="35" fillId="0" borderId="142" xfId="15" applyFont="1" applyBorder="1" applyAlignment="1">
      <alignment horizontal="center" vertical="center"/>
    </xf>
    <xf numFmtId="0" fontId="35" fillId="0" borderId="143" xfId="15" applyFont="1" applyBorder="1" applyAlignment="1">
      <alignment horizontal="center" vertical="center"/>
    </xf>
    <xf numFmtId="0" fontId="25" fillId="0" borderId="0" xfId="0" applyFont="1" applyAlignment="1">
      <alignment horizontal="left" vertical="top" wrapText="1"/>
    </xf>
    <xf numFmtId="0" fontId="35" fillId="0" borderId="190" xfId="15" applyFont="1" applyBorder="1" applyAlignment="1">
      <alignment horizontal="center" vertical="center"/>
    </xf>
    <xf numFmtId="0" fontId="25" fillId="0" borderId="191" xfId="0" applyFont="1" applyBorder="1" applyAlignment="1">
      <alignment horizontal="center" vertical="center"/>
    </xf>
    <xf numFmtId="0" fontId="25" fillId="0" borderId="188" xfId="0" applyFont="1" applyBorder="1" applyAlignment="1">
      <alignment horizontal="center" vertical="center"/>
    </xf>
    <xf numFmtId="0" fontId="35" fillId="0" borderId="187" xfId="15" applyFont="1" applyBorder="1" applyAlignment="1">
      <alignment horizontal="center" vertical="center"/>
    </xf>
    <xf numFmtId="0" fontId="45" fillId="0" borderId="0" xfId="15" quotePrefix="1" applyFont="1" applyAlignment="1">
      <alignment horizontal="center" vertical="center"/>
    </xf>
    <xf numFmtId="0" fontId="45" fillId="0" borderId="0" xfId="15" applyFont="1" applyAlignment="1">
      <alignment horizontal="center" vertical="center"/>
    </xf>
    <xf numFmtId="0" fontId="35" fillId="0" borderId="47" xfId="15" applyFont="1" applyBorder="1" applyAlignment="1">
      <alignment horizontal="left" vertical="center" shrinkToFit="1"/>
    </xf>
    <xf numFmtId="0" fontId="35" fillId="0" borderId="47" xfId="15" applyFont="1" applyBorder="1" applyAlignment="1">
      <alignment horizontal="left" vertical="center"/>
    </xf>
    <xf numFmtId="0" fontId="44" fillId="0" borderId="178" xfId="15" applyFont="1" applyBorder="1" applyAlignment="1">
      <alignment horizontal="center" vertical="center" shrinkToFit="1"/>
    </xf>
    <xf numFmtId="0" fontId="0" fillId="0" borderId="55" xfId="0" applyBorder="1" applyAlignment="1">
      <alignment horizontal="left" vertical="center"/>
    </xf>
    <xf numFmtId="0" fontId="0" fillId="0" borderId="47" xfId="0" applyBorder="1" applyAlignment="1">
      <alignment horizontal="left" vertical="center"/>
    </xf>
    <xf numFmtId="0" fontId="35" fillId="0" borderId="186" xfId="15" applyFont="1" applyBorder="1" applyAlignment="1">
      <alignment horizontal="center" vertical="center"/>
    </xf>
    <xf numFmtId="0" fontId="48" fillId="0" borderId="142" xfId="0" applyFont="1" applyBorder="1" applyAlignment="1">
      <alignment horizontal="right" vertical="center" wrapText="1"/>
    </xf>
    <xf numFmtId="0" fontId="35" fillId="0" borderId="45" xfId="15" applyFont="1" applyBorder="1" applyAlignment="1">
      <alignment horizontal="left" vertical="center" wrapText="1"/>
    </xf>
    <xf numFmtId="0" fontId="35" fillId="0" borderId="46" xfId="15" applyFont="1" applyBorder="1" applyAlignment="1">
      <alignment horizontal="left" vertical="center" wrapText="1"/>
    </xf>
    <xf numFmtId="0" fontId="35" fillId="0" borderId="0" xfId="15" applyFont="1" applyAlignment="1">
      <alignment horizontal="left" vertical="center" wrapText="1"/>
    </xf>
    <xf numFmtId="0" fontId="35" fillId="0" borderId="46" xfId="0" applyFont="1" applyBorder="1" applyAlignment="1">
      <alignment horizontal="left" vertical="center"/>
    </xf>
    <xf numFmtId="0" fontId="35" fillId="0" borderId="47" xfId="0" applyFont="1" applyBorder="1" applyAlignment="1">
      <alignment horizontal="left" vertical="center"/>
    </xf>
    <xf numFmtId="0" fontId="35" fillId="0" borderId="19" xfId="15" applyFont="1" applyBorder="1" applyAlignment="1">
      <alignment horizontal="center" vertical="center"/>
    </xf>
    <xf numFmtId="0" fontId="35" fillId="0" borderId="0" xfId="15" applyFont="1" applyAlignment="1">
      <alignment horizontal="center" vertical="center"/>
    </xf>
    <xf numFmtId="0" fontId="35" fillId="0" borderId="55" xfId="15" applyFont="1" applyBorder="1" applyAlignment="1">
      <alignment horizontal="left" vertical="center" shrinkToFit="1"/>
    </xf>
    <xf numFmtId="179" fontId="0" fillId="0" borderId="169" xfId="0" applyNumberFormat="1" applyBorder="1" applyAlignment="1">
      <alignment horizontal="center" vertical="center" wrapText="1"/>
    </xf>
    <xf numFmtId="179" fontId="0" fillId="0" borderId="170" xfId="0" applyNumberFormat="1" applyBorder="1" applyAlignment="1">
      <alignment horizontal="center" vertical="center" wrapText="1"/>
    </xf>
    <xf numFmtId="0" fontId="0" fillId="0" borderId="164" xfId="0" applyBorder="1" applyAlignment="1">
      <alignment horizontal="center"/>
    </xf>
    <xf numFmtId="0" fontId="0" fillId="0" borderId="75" xfId="0" applyBorder="1" applyAlignment="1">
      <alignment horizontal="center"/>
    </xf>
    <xf numFmtId="179" fontId="0" fillId="0" borderId="16" xfId="0" applyNumberFormat="1" applyBorder="1" applyAlignment="1">
      <alignment horizontal="center" vertical="center" wrapText="1"/>
    </xf>
    <xf numFmtId="179" fontId="0" fillId="0" borderId="17" xfId="0" applyNumberFormat="1" applyBorder="1" applyAlignment="1">
      <alignment horizontal="center" vertical="center" wrapText="1"/>
    </xf>
    <xf numFmtId="179" fontId="0" fillId="0" borderId="15" xfId="0" applyNumberFormat="1" applyBorder="1" applyAlignment="1">
      <alignment horizontal="center" vertical="center" wrapText="1"/>
    </xf>
    <xf numFmtId="0" fontId="20" fillId="3" borderId="165" xfId="6" applyFont="1" applyFill="1" applyBorder="1" applyAlignment="1">
      <alignment horizontal="center" vertical="center"/>
    </xf>
    <xf numFmtId="0" fontId="20" fillId="3" borderId="166" xfId="6" applyFont="1" applyFill="1" applyBorder="1" applyAlignment="1">
      <alignment horizontal="center" vertical="center"/>
    </xf>
    <xf numFmtId="38" fontId="21" fillId="0" borderId="50" xfId="6" applyNumberFormat="1" applyFont="1" applyBorder="1" applyAlignment="1">
      <alignment horizontal="left" vertical="center"/>
    </xf>
    <xf numFmtId="38" fontId="21" fillId="0" borderId="35" xfId="6" applyNumberFormat="1" applyFont="1" applyBorder="1" applyAlignment="1">
      <alignment horizontal="left" vertical="center"/>
    </xf>
    <xf numFmtId="38" fontId="21" fillId="0" borderId="77" xfId="6" applyNumberFormat="1" applyFont="1" applyBorder="1" applyAlignment="1">
      <alignment horizontal="left" vertical="center"/>
    </xf>
    <xf numFmtId="38" fontId="21" fillId="0" borderId="91" xfId="6" applyNumberFormat="1" applyFont="1" applyBorder="1" applyAlignment="1">
      <alignment horizontal="left" vertical="center"/>
    </xf>
    <xf numFmtId="38" fontId="21" fillId="0" borderId="168" xfId="3" applyFont="1" applyBorder="1" applyAlignment="1">
      <alignment horizontal="center" vertical="center"/>
    </xf>
    <xf numFmtId="38" fontId="21" fillId="0" borderId="42" xfId="3" applyFont="1" applyBorder="1" applyAlignment="1">
      <alignment horizontal="center" vertical="center"/>
    </xf>
    <xf numFmtId="38" fontId="21" fillId="0" borderId="46" xfId="3" applyFont="1" applyBorder="1" applyAlignment="1">
      <alignment horizontal="center" vertical="center"/>
    </xf>
    <xf numFmtId="38" fontId="21" fillId="0" borderId="47" xfId="3" applyFont="1" applyBorder="1" applyAlignment="1">
      <alignment horizontal="center" vertical="center"/>
    </xf>
    <xf numFmtId="0" fontId="17" fillId="3" borderId="112" xfId="6" applyFont="1" applyFill="1" applyBorder="1" applyAlignment="1">
      <alignment horizontal="center" vertical="center"/>
    </xf>
    <xf numFmtId="0" fontId="17" fillId="3" borderId="167" xfId="6" applyFont="1" applyFill="1" applyBorder="1" applyAlignment="1">
      <alignment horizontal="center" vertical="center"/>
    </xf>
    <xf numFmtId="38" fontId="21" fillId="0" borderId="59" xfId="3" applyFont="1" applyBorder="1" applyAlignment="1">
      <alignment horizontal="left" vertical="center"/>
    </xf>
    <xf numFmtId="38" fontId="21" fillId="0" borderId="157" xfId="3" applyFont="1" applyBorder="1" applyAlignment="1">
      <alignment horizontal="left" vertical="center"/>
    </xf>
    <xf numFmtId="38" fontId="21" fillId="0" borderId="10" xfId="3" applyFont="1" applyBorder="1" applyAlignment="1">
      <alignment horizontal="left" vertical="center"/>
    </xf>
    <xf numFmtId="38" fontId="21" fillId="0" borderId="21" xfId="3" applyFont="1" applyBorder="1" applyAlignment="1">
      <alignment horizontal="left" vertical="center"/>
    </xf>
    <xf numFmtId="38" fontId="21" fillId="0" borderId="186" xfId="3" applyFont="1" applyBorder="1" applyAlignment="1">
      <alignment horizontal="center" vertical="center"/>
    </xf>
    <xf numFmtId="38" fontId="21" fillId="0" borderId="185" xfId="3" applyFont="1" applyBorder="1" applyAlignment="1">
      <alignment horizontal="center" vertical="center"/>
    </xf>
    <xf numFmtId="0" fontId="17" fillId="0" borderId="20" xfId="6" applyFont="1" applyBorder="1" applyAlignment="1">
      <alignment horizontal="left" vertical="center" wrapText="1"/>
    </xf>
    <xf numFmtId="0" fontId="17" fillId="0" borderId="10" xfId="6" applyFont="1" applyBorder="1" applyAlignment="1">
      <alignment horizontal="left" vertical="center" wrapText="1"/>
    </xf>
    <xf numFmtId="0" fontId="17" fillId="0" borderId="41" xfId="6" applyFont="1" applyBorder="1" applyAlignment="1">
      <alignment horizontal="left" vertical="center" wrapText="1"/>
    </xf>
    <xf numFmtId="38" fontId="21" fillId="0" borderId="50" xfId="3" applyFont="1" applyBorder="1" applyAlignment="1">
      <alignment horizontal="left" vertical="center"/>
    </xf>
    <xf numFmtId="38" fontId="21" fillId="0" borderId="35" xfId="3" applyFont="1" applyBorder="1" applyAlignment="1">
      <alignment horizontal="left" vertical="center"/>
    </xf>
    <xf numFmtId="0" fontId="17" fillId="0" borderId="77" xfId="6" applyFont="1" applyBorder="1" applyAlignment="1">
      <alignment horizontal="left" vertical="center"/>
    </xf>
    <xf numFmtId="0" fontId="17" fillId="0" borderId="91" xfId="6" applyFont="1" applyBorder="1" applyAlignment="1">
      <alignment horizontal="left" vertical="center"/>
    </xf>
    <xf numFmtId="0" fontId="17" fillId="4" borderId="46" xfId="6" applyFont="1" applyFill="1" applyBorder="1" applyAlignment="1">
      <alignment horizontal="center" vertical="center"/>
    </xf>
    <xf numFmtId="0" fontId="21" fillId="4" borderId="55" xfId="6" applyFont="1" applyFill="1" applyBorder="1" applyAlignment="1">
      <alignment horizontal="center" vertical="center"/>
    </xf>
    <xf numFmtId="0" fontId="21" fillId="4" borderId="47" xfId="6" applyFont="1" applyFill="1" applyBorder="1" applyAlignment="1">
      <alignment horizontal="center" vertical="center"/>
    </xf>
    <xf numFmtId="0" fontId="17" fillId="6" borderId="16" xfId="6" applyFont="1" applyFill="1" applyBorder="1" applyAlignment="1">
      <alignment horizontal="left" vertical="top"/>
    </xf>
    <xf numFmtId="0" fontId="17" fillId="6" borderId="64" xfId="6" applyFont="1" applyFill="1" applyBorder="1" applyAlignment="1">
      <alignment horizontal="left" vertical="top"/>
    </xf>
    <xf numFmtId="0" fontId="17" fillId="6" borderId="17" xfId="6" applyFont="1" applyFill="1" applyBorder="1" applyAlignment="1">
      <alignment horizontal="left" vertical="top"/>
    </xf>
    <xf numFmtId="0" fontId="17" fillId="6" borderId="19" xfId="6" applyFont="1" applyFill="1" applyBorder="1" applyAlignment="1">
      <alignment horizontal="left" vertical="top"/>
    </xf>
    <xf numFmtId="0" fontId="17" fillId="6" borderId="0" xfId="6" applyFont="1" applyFill="1" applyAlignment="1">
      <alignment horizontal="left" vertical="top"/>
    </xf>
    <xf numFmtId="0" fontId="17" fillId="6" borderId="53" xfId="6" applyFont="1" applyFill="1" applyBorder="1" applyAlignment="1">
      <alignment horizontal="left" vertical="top"/>
    </xf>
    <xf numFmtId="0" fontId="17" fillId="6" borderId="36" xfId="6" applyFont="1" applyFill="1" applyBorder="1" applyAlignment="1">
      <alignment horizontal="left" vertical="top"/>
    </xf>
    <xf numFmtId="0" fontId="17" fillId="6" borderId="142" xfId="6" applyFont="1" applyFill="1" applyBorder="1" applyAlignment="1">
      <alignment horizontal="left" vertical="top"/>
    </xf>
    <xf numFmtId="0" fontId="17" fillId="6" borderId="143" xfId="6" applyFont="1" applyFill="1" applyBorder="1" applyAlignment="1">
      <alignment horizontal="left" vertical="top"/>
    </xf>
    <xf numFmtId="0" fontId="17" fillId="7" borderId="15" xfId="6" applyFont="1" applyFill="1" applyBorder="1" applyAlignment="1">
      <alignment horizontal="center" vertical="center"/>
    </xf>
    <xf numFmtId="0" fontId="17" fillId="7" borderId="144" xfId="6" applyFont="1" applyFill="1" applyBorder="1" applyAlignment="1">
      <alignment horizontal="center" vertical="center"/>
    </xf>
    <xf numFmtId="0" fontId="0" fillId="0" borderId="0" xfId="0" applyAlignment="1">
      <alignment horizontal="center"/>
    </xf>
    <xf numFmtId="0" fontId="7" fillId="0" borderId="0" xfId="0" applyFont="1" applyAlignment="1">
      <alignment horizontal="left" vertical="center"/>
    </xf>
    <xf numFmtId="0" fontId="14" fillId="4" borderId="45" xfId="8" applyFont="1" applyFill="1" applyBorder="1" applyAlignment="1">
      <alignment horizontal="center" vertical="center"/>
    </xf>
    <xf numFmtId="0" fontId="14" fillId="0" borderId="45" xfId="8" applyFont="1" applyBorder="1" applyAlignment="1">
      <alignment horizontal="center" vertical="center"/>
    </xf>
    <xf numFmtId="0" fontId="10" fillId="4" borderId="13" xfId="0" applyFont="1" applyFill="1" applyBorder="1" applyAlignment="1">
      <alignment horizontal="center" vertical="center"/>
    </xf>
    <xf numFmtId="0" fontId="10" fillId="4" borderId="77" xfId="0" applyFont="1" applyFill="1" applyBorder="1" applyAlignment="1">
      <alignment horizontal="center" vertical="center"/>
    </xf>
    <xf numFmtId="0" fontId="10" fillId="4" borderId="91" xfId="0" applyFont="1" applyFill="1" applyBorder="1" applyAlignment="1">
      <alignment horizontal="center" vertical="center"/>
    </xf>
    <xf numFmtId="0" fontId="13" fillId="4" borderId="106" xfId="0" applyFont="1" applyFill="1" applyBorder="1" applyAlignment="1">
      <alignment horizontal="center" vertical="center" textRotation="255"/>
    </xf>
    <xf numFmtId="0" fontId="13" fillId="4" borderId="79" xfId="0" applyFont="1" applyFill="1" applyBorder="1" applyAlignment="1">
      <alignment horizontal="center" vertical="center" textRotation="255"/>
    </xf>
    <xf numFmtId="0" fontId="13" fillId="4" borderId="80" xfId="0" applyFont="1" applyFill="1" applyBorder="1" applyAlignment="1">
      <alignment horizontal="center" vertical="center" textRotation="255"/>
    </xf>
    <xf numFmtId="0" fontId="10" fillId="4" borderId="89" xfId="0" applyFont="1" applyFill="1" applyBorder="1" applyAlignment="1">
      <alignment horizontal="center" vertical="center"/>
    </xf>
    <xf numFmtId="0" fontId="10" fillId="4" borderId="90" xfId="0" applyFont="1" applyFill="1" applyBorder="1" applyAlignment="1">
      <alignment horizontal="center" vertical="center"/>
    </xf>
    <xf numFmtId="0" fontId="10" fillId="4" borderId="56" xfId="0" applyFont="1" applyFill="1" applyBorder="1" applyAlignment="1">
      <alignment horizontal="center" vertical="center"/>
    </xf>
    <xf numFmtId="0" fontId="13" fillId="4" borderId="83" xfId="0" applyFont="1" applyFill="1" applyBorder="1" applyAlignment="1">
      <alignment horizontal="center" vertical="center" textRotation="255"/>
    </xf>
    <xf numFmtId="0" fontId="25" fillId="0" borderId="45" xfId="0" applyFont="1" applyBorder="1" applyAlignment="1">
      <alignment horizontal="center" vertical="center"/>
    </xf>
    <xf numFmtId="0" fontId="25" fillId="0" borderId="46" xfId="0" applyFont="1" applyBorder="1" applyAlignment="1">
      <alignment horizontal="left" vertical="top" wrapText="1"/>
    </xf>
    <xf numFmtId="0" fontId="25" fillId="0" borderId="55" xfId="0" applyFont="1" applyBorder="1" applyAlignment="1">
      <alignment horizontal="left" vertical="top"/>
    </xf>
    <xf numFmtId="0" fontId="25" fillId="0" borderId="47" xfId="0" applyFont="1" applyBorder="1" applyAlignment="1">
      <alignment horizontal="left" vertical="top"/>
    </xf>
    <xf numFmtId="0" fontId="0" fillId="0" borderId="0" xfId="0" applyAlignment="1">
      <alignment horizontal="center" vertical="center"/>
    </xf>
    <xf numFmtId="0" fontId="0" fillId="0" borderId="0" xfId="0" applyAlignment="1">
      <alignment vertical="center" wrapText="1"/>
    </xf>
    <xf numFmtId="0" fontId="28" fillId="0" borderId="45" xfId="0" applyFont="1" applyBorder="1" applyAlignment="1">
      <alignment horizontal="center" vertical="center"/>
    </xf>
  </cellXfs>
  <cellStyles count="19">
    <cellStyle name="ゴシック10" xfId="1"/>
    <cellStyle name="ゴシック11" xfId="2"/>
    <cellStyle name="桁区切り 2" xfId="3"/>
    <cellStyle name="中ゴシ" xfId="4"/>
    <cellStyle name="中ゴシ10" xfId="5"/>
    <cellStyle name="標準" xfId="0" builtinId="0"/>
    <cellStyle name="標準 2" xfId="6"/>
    <cellStyle name="標準 3" xfId="7"/>
    <cellStyle name="標準 4" xfId="16"/>
    <cellStyle name="標準 4 2" xfId="17"/>
    <cellStyle name="標準 5" xfId="15"/>
    <cellStyle name="標準 6" xfId="18"/>
    <cellStyle name="標準_02_見積依頼書0902" xfId="12"/>
    <cellStyle name="標準_ＰＦＩ可児1（2）" xfId="8"/>
    <cellStyle name="標準_見積もり依頼表紙" xfId="10"/>
    <cellStyle name="標準_工程計画（050111）" xfId="9"/>
    <cellStyle name="標準_春日IC見積依頼【施工歩掛・材料見積】0924" xfId="11"/>
    <cellStyle name="標準_数量総括表他【御幸橋上部工展示等工事】_01. 積算資料(別所高架橋上部)" xfId="14"/>
    <cellStyle name="標準_歩掛見積依頼(加古川鋼）0613-2" xfId="1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MATUMOTO\&#19979;&#27941;&#28207;&#12381;&#12398;&#65298;\My%20Documents\&#20316;&#26989;&#26426;\&#19979;&#27941;&#20316;&#26989;\&#19979;&#27941;&#12381;&#12398;&#20182;&#36039;&#26009;&#65288;&#22259;&#38754;&#21547;&#12416;&#65289;\&#22793;&#26356;&#12375;&#12383;&#20998;\&#25968;&#37327;(13.9.20)\&#19979;&#20013;&#37326;46&#21495;&#32218;\46&#21495;&#32218;&#21336;&#20301;&#25968;&#37327;&#35336;&#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本線）"/>
      <sheetName val="土工合計"/>
      <sheetName val="法面工（本線） "/>
      <sheetName val="法面合計"/>
      <sheetName val="舗装工（本線）"/>
      <sheetName val="舗装合計"/>
      <sheetName val="排水工"/>
      <sheetName val="単位数量"/>
      <sheetName val="函渠工"/>
      <sheetName val="1号床堀"/>
      <sheetName val="設定"/>
      <sheetName val="数量総括表(上滝野地区)"/>
      <sheetName val="延長調書(擁壁)"/>
      <sheetName val="処分地リスト"/>
      <sheetName val="運搬費リスト"/>
      <sheetName val="スターラップ"/>
      <sheetName val="縦桁・ﾌﾞﾗｹｯﾄ"/>
      <sheetName val="土積計算書"/>
    </sheetNames>
    <sheetDataSet>
      <sheetData sheetId="0"/>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view="pageBreakPreview" topLeftCell="A7" zoomScale="85" zoomScaleNormal="85" zoomScaleSheetLayoutView="85" workbookViewId="0">
      <selection activeCell="D7" sqref="D7"/>
    </sheetView>
  </sheetViews>
  <sheetFormatPr defaultColWidth="0" defaultRowHeight="0" customHeight="1" zeroHeight="1"/>
  <cols>
    <col min="1" max="1" width="8" style="310" customWidth="1"/>
    <col min="2" max="2" width="16.5" style="310" customWidth="1"/>
    <col min="3" max="3" width="32.125" style="310" customWidth="1"/>
    <col min="4" max="4" width="31.5" style="310" customWidth="1"/>
    <col min="5" max="5" width="4.625" style="310" customWidth="1"/>
    <col min="6" max="16384" width="8" style="310" hidden="1"/>
  </cols>
  <sheetData>
    <row r="1" spans="1:5" ht="18.75" customHeight="1">
      <c r="A1" s="310" t="s">
        <v>316</v>
      </c>
      <c r="D1" s="358"/>
    </row>
    <row r="2" spans="1:5" ht="18.75" customHeight="1">
      <c r="B2" s="313" t="s">
        <v>222</v>
      </c>
    </row>
    <row r="3" spans="1:5" ht="18.75" customHeight="1">
      <c r="B3" s="357"/>
      <c r="D3" s="398" t="s">
        <v>643</v>
      </c>
      <c r="E3" s="272"/>
    </row>
    <row r="4" spans="1:5" ht="18.75" customHeight="1">
      <c r="B4" s="357"/>
    </row>
    <row r="5" spans="1:5" ht="18.75" customHeight="1">
      <c r="D5" s="310" t="s">
        <v>223</v>
      </c>
    </row>
    <row r="6" spans="1:5" ht="18.75" customHeight="1">
      <c r="D6" s="356" t="s">
        <v>224</v>
      </c>
    </row>
    <row r="7" spans="1:5" ht="24.75" customHeight="1"/>
    <row r="8" spans="1:5" ht="24.75" customHeight="1">
      <c r="B8" s="311" t="s">
        <v>314</v>
      </c>
      <c r="C8" s="312"/>
      <c r="D8" s="312"/>
    </row>
    <row r="9" spans="1:5" ht="24.75" customHeight="1"/>
    <row r="10" spans="1:5" ht="15" customHeight="1">
      <c r="B10" s="467" t="s">
        <v>313</v>
      </c>
      <c r="C10" s="468"/>
      <c r="D10" s="468"/>
    </row>
    <row r="11" spans="1:5" ht="15" customHeight="1"/>
    <row r="12" spans="1:5" ht="24.75" customHeight="1">
      <c r="B12" s="312" t="s">
        <v>225</v>
      </c>
      <c r="C12" s="312"/>
      <c r="D12" s="312"/>
    </row>
    <row r="13" spans="1:5" ht="24.75" customHeight="1">
      <c r="B13" s="312"/>
      <c r="C13" s="312"/>
      <c r="D13" s="312"/>
    </row>
    <row r="14" spans="1:5" ht="20.100000000000001" customHeight="1">
      <c r="B14" s="313" t="s">
        <v>644</v>
      </c>
      <c r="C14" s="312"/>
      <c r="D14" s="312"/>
    </row>
    <row r="15" spans="1:5" ht="20.100000000000001" customHeight="1">
      <c r="B15" s="313"/>
      <c r="C15" s="312"/>
      <c r="D15" s="312"/>
    </row>
    <row r="16" spans="1:5" ht="20.100000000000001" customHeight="1">
      <c r="B16" s="313" t="s">
        <v>645</v>
      </c>
      <c r="C16" s="312"/>
      <c r="D16" s="312"/>
    </row>
    <row r="17" spans="2:4" ht="20.100000000000001" customHeight="1">
      <c r="B17" s="313"/>
      <c r="C17" s="312"/>
      <c r="D17" s="312"/>
    </row>
    <row r="18" spans="2:4" ht="20.100000000000001" customHeight="1">
      <c r="B18" s="313" t="s">
        <v>312</v>
      </c>
      <c r="C18" s="312"/>
      <c r="D18" s="314"/>
    </row>
    <row r="19" spans="2:4" ht="20.100000000000001" customHeight="1">
      <c r="B19" s="313"/>
      <c r="C19" s="312"/>
      <c r="D19" s="312"/>
    </row>
    <row r="20" spans="2:4" ht="20.100000000000001" customHeight="1">
      <c r="B20" s="313" t="s">
        <v>311</v>
      </c>
      <c r="C20" s="312"/>
      <c r="D20" s="312"/>
    </row>
    <row r="21" spans="2:4" ht="20.100000000000001" customHeight="1">
      <c r="B21" s="313" t="s">
        <v>646</v>
      </c>
      <c r="C21" s="312"/>
      <c r="D21" s="312"/>
    </row>
    <row r="22" spans="2:4" ht="20.100000000000001" customHeight="1">
      <c r="B22" s="313" t="s">
        <v>310</v>
      </c>
      <c r="C22" s="312"/>
      <c r="D22" s="312"/>
    </row>
    <row r="23" spans="2:4" ht="20.100000000000001" customHeight="1">
      <c r="B23" s="313"/>
      <c r="D23" s="312"/>
    </row>
    <row r="24" spans="2:4" ht="20.100000000000001" customHeight="1">
      <c r="B24" s="313" t="s">
        <v>315</v>
      </c>
      <c r="C24" s="384"/>
      <c r="D24" s="312"/>
    </row>
    <row r="25" spans="2:4" ht="20.100000000000001" customHeight="1">
      <c r="B25" s="380" t="s">
        <v>581</v>
      </c>
      <c r="C25" s="312"/>
      <c r="D25" s="312"/>
    </row>
    <row r="26" spans="2:4" ht="20.100000000000001" customHeight="1">
      <c r="B26" s="380" t="s">
        <v>582</v>
      </c>
      <c r="C26" s="312"/>
      <c r="D26" s="312"/>
    </row>
    <row r="27" spans="2:4" ht="20.100000000000001" customHeight="1">
      <c r="B27" s="313" t="s">
        <v>309</v>
      </c>
      <c r="C27" s="312"/>
      <c r="D27" s="312"/>
    </row>
    <row r="28" spans="2:4" ht="20.100000000000001" customHeight="1">
      <c r="B28" s="313"/>
      <c r="C28" s="312"/>
      <c r="D28" s="312"/>
    </row>
    <row r="29" spans="2:4" ht="20.100000000000001" customHeight="1">
      <c r="B29" s="313" t="s">
        <v>308</v>
      </c>
      <c r="C29" s="312"/>
      <c r="D29" s="312"/>
    </row>
    <row r="30" spans="2:4" ht="20.100000000000001" customHeight="1">
      <c r="B30" s="313" t="s">
        <v>307</v>
      </c>
      <c r="C30" s="312"/>
      <c r="D30" s="312"/>
    </row>
    <row r="31" spans="2:4" ht="20.100000000000001" customHeight="1">
      <c r="B31" s="313" t="s">
        <v>306</v>
      </c>
      <c r="C31" s="312"/>
      <c r="D31" s="312"/>
    </row>
    <row r="32" spans="2:4" ht="20.100000000000001" customHeight="1">
      <c r="B32" s="313"/>
      <c r="C32" s="312"/>
      <c r="D32" s="312"/>
    </row>
    <row r="33" spans="2:4" ht="24.75" customHeight="1">
      <c r="B33" s="313"/>
      <c r="C33" s="312"/>
      <c r="D33" s="312"/>
    </row>
    <row r="34" spans="2:4" ht="18.75" customHeight="1"/>
  </sheetData>
  <mergeCells count="1">
    <mergeCell ref="B10:D1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tabSelected="1" view="pageBreakPreview" topLeftCell="A184" zoomScaleNormal="100" zoomScaleSheetLayoutView="100" workbookViewId="0">
      <selection activeCell="P189" sqref="P189"/>
    </sheetView>
  </sheetViews>
  <sheetFormatPr defaultRowHeight="13.5"/>
  <cols>
    <col min="1" max="1" width="1.75" style="428" customWidth="1"/>
    <col min="2" max="5" width="16.875" style="428" customWidth="1"/>
    <col min="6" max="6" width="14.375" style="428" customWidth="1"/>
    <col min="7" max="7" width="7.75" style="428" customWidth="1"/>
    <col min="8" max="8" width="11.5" style="428" customWidth="1"/>
    <col min="9" max="9" width="16" style="428" customWidth="1"/>
    <col min="10" max="10" width="13.625" style="428" customWidth="1"/>
    <col min="11" max="11" width="2.75" style="428" customWidth="1"/>
    <col min="12" max="16384" width="9" style="428"/>
  </cols>
  <sheetData>
    <row r="1" spans="1:11" ht="36" customHeight="1">
      <c r="B1" s="466" t="s">
        <v>903</v>
      </c>
      <c r="C1" s="465"/>
    </row>
    <row r="2" spans="1:11" ht="21" customHeight="1">
      <c r="B2" s="456" t="s">
        <v>428</v>
      </c>
      <c r="C2" s="465" t="s">
        <v>906</v>
      </c>
    </row>
    <row r="3" spans="1:11" ht="13.9" customHeight="1">
      <c r="A3" s="429"/>
      <c r="B3" s="463"/>
      <c r="C3" s="463"/>
      <c r="D3" s="463"/>
      <c r="E3" s="463"/>
      <c r="F3" s="463"/>
      <c r="G3" s="464" t="s">
        <v>900</v>
      </c>
      <c r="H3" s="463" t="s">
        <v>902</v>
      </c>
      <c r="I3" s="429"/>
      <c r="J3" s="429"/>
      <c r="K3" s="429"/>
    </row>
    <row r="4" spans="1:11" ht="13.9" customHeight="1">
      <c r="A4" s="429"/>
      <c r="B4" s="463"/>
      <c r="C4" s="463"/>
      <c r="D4" s="463"/>
      <c r="E4" s="463"/>
      <c r="F4" s="463"/>
      <c r="G4" s="464"/>
      <c r="H4" s="463" t="s">
        <v>901</v>
      </c>
      <c r="I4" s="429"/>
      <c r="J4" s="429"/>
      <c r="K4" s="429"/>
    </row>
    <row r="5" spans="1:11" ht="13.9" customHeight="1" thickBot="1">
      <c r="A5" s="429"/>
      <c r="B5" s="429"/>
      <c r="C5" s="429"/>
      <c r="D5" s="429"/>
      <c r="E5" s="429"/>
      <c r="F5" s="429"/>
      <c r="G5" s="429"/>
      <c r="H5" s="429"/>
      <c r="I5" s="429"/>
      <c r="J5" s="429"/>
      <c r="K5" s="429"/>
    </row>
    <row r="6" spans="1:11" ht="13.9" customHeight="1">
      <c r="A6" s="429"/>
      <c r="B6" s="455" t="s">
        <v>562</v>
      </c>
      <c r="C6" s="452" t="s">
        <v>563</v>
      </c>
      <c r="D6" s="452" t="s">
        <v>564</v>
      </c>
      <c r="E6" s="452" t="s">
        <v>565</v>
      </c>
      <c r="F6" s="452" t="s">
        <v>566</v>
      </c>
      <c r="G6" s="454" t="s">
        <v>567</v>
      </c>
      <c r="H6" s="453" t="s">
        <v>568</v>
      </c>
      <c r="I6" s="452" t="s">
        <v>569</v>
      </c>
      <c r="J6" s="451" t="s">
        <v>570</v>
      </c>
      <c r="K6" s="429"/>
    </row>
    <row r="7" spans="1:11" ht="35.450000000000003" customHeight="1">
      <c r="A7" s="429"/>
      <c r="B7" s="447" t="s">
        <v>420</v>
      </c>
      <c r="C7" s="446"/>
      <c r="D7" s="446"/>
      <c r="E7" s="446"/>
      <c r="F7" s="445"/>
      <c r="G7" s="444" t="s">
        <v>397</v>
      </c>
      <c r="H7" s="443">
        <v>1</v>
      </c>
      <c r="I7" s="442"/>
      <c r="J7" s="441">
        <f>J8+J55+J67+J76</f>
        <v>0</v>
      </c>
      <c r="K7" s="429"/>
    </row>
    <row r="8" spans="1:11" ht="35.450000000000003" customHeight="1">
      <c r="A8" s="429"/>
      <c r="B8" s="449"/>
      <c r="C8" s="445" t="s">
        <v>419</v>
      </c>
      <c r="D8" s="446"/>
      <c r="E8" s="446"/>
      <c r="F8" s="445"/>
      <c r="G8" s="444" t="s">
        <v>397</v>
      </c>
      <c r="H8" s="443">
        <v>1</v>
      </c>
      <c r="I8" s="442"/>
      <c r="J8" s="441">
        <f>J9+J11+J14+J17+J20+J23+J30+J35+J40+J44+J47+J50+J53</f>
        <v>0</v>
      </c>
      <c r="K8" s="429"/>
    </row>
    <row r="9" spans="1:11" ht="35.450000000000003" customHeight="1">
      <c r="A9" s="429"/>
      <c r="B9" s="449"/>
      <c r="C9" s="446"/>
      <c r="D9" s="445" t="s">
        <v>847</v>
      </c>
      <c r="E9" s="446"/>
      <c r="F9" s="445"/>
      <c r="G9" s="444" t="s">
        <v>397</v>
      </c>
      <c r="H9" s="443">
        <v>1</v>
      </c>
      <c r="I9" s="442"/>
      <c r="J9" s="441">
        <f>J10</f>
        <v>0</v>
      </c>
      <c r="K9" s="429"/>
    </row>
    <row r="10" spans="1:11" ht="35.450000000000003" customHeight="1">
      <c r="A10" s="429"/>
      <c r="B10" s="449"/>
      <c r="C10" s="446"/>
      <c r="D10" s="446"/>
      <c r="E10" s="445" t="s">
        <v>418</v>
      </c>
      <c r="F10" s="445" t="s">
        <v>846</v>
      </c>
      <c r="G10" s="444" t="s">
        <v>397</v>
      </c>
      <c r="H10" s="443">
        <v>1</v>
      </c>
      <c r="I10" s="442"/>
      <c r="J10" s="448"/>
      <c r="K10" s="429"/>
    </row>
    <row r="11" spans="1:11" ht="35.450000000000003" customHeight="1">
      <c r="A11" s="429"/>
      <c r="B11" s="449"/>
      <c r="C11" s="446"/>
      <c r="D11" s="445" t="s">
        <v>845</v>
      </c>
      <c r="E11" s="446"/>
      <c r="F11" s="445"/>
      <c r="G11" s="444" t="s">
        <v>397</v>
      </c>
      <c r="H11" s="443">
        <v>1</v>
      </c>
      <c r="I11" s="442"/>
      <c r="J11" s="441">
        <f>SUM(J12:J13)</f>
        <v>0</v>
      </c>
      <c r="K11" s="429"/>
    </row>
    <row r="12" spans="1:11" ht="35.450000000000003" customHeight="1">
      <c r="A12" s="429"/>
      <c r="B12" s="449"/>
      <c r="C12" s="446"/>
      <c r="D12" s="446"/>
      <c r="E12" s="445" t="s">
        <v>538</v>
      </c>
      <c r="F12" s="445" t="s">
        <v>844</v>
      </c>
      <c r="G12" s="444" t="s">
        <v>397</v>
      </c>
      <c r="H12" s="443">
        <v>1</v>
      </c>
      <c r="I12" s="442"/>
      <c r="J12" s="448"/>
      <c r="K12" s="429"/>
    </row>
    <row r="13" spans="1:11" ht="58.9" customHeight="1">
      <c r="A13" s="429"/>
      <c r="B13" s="449"/>
      <c r="C13" s="446"/>
      <c r="D13" s="446"/>
      <c r="E13" s="445" t="s">
        <v>426</v>
      </c>
      <c r="F13" s="445" t="s">
        <v>821</v>
      </c>
      <c r="G13" s="444" t="s">
        <v>397</v>
      </c>
      <c r="H13" s="443">
        <v>1</v>
      </c>
      <c r="I13" s="442"/>
      <c r="J13" s="448"/>
      <c r="K13" s="429"/>
    </row>
    <row r="14" spans="1:11" ht="35.450000000000003" customHeight="1">
      <c r="A14" s="429"/>
      <c r="B14" s="449"/>
      <c r="C14" s="446"/>
      <c r="D14" s="445" t="s">
        <v>843</v>
      </c>
      <c r="E14" s="446"/>
      <c r="F14" s="445"/>
      <c r="G14" s="444" t="s">
        <v>397</v>
      </c>
      <c r="H14" s="443">
        <v>1</v>
      </c>
      <c r="I14" s="442"/>
      <c r="J14" s="441">
        <f>SUM(J15:J16)</f>
        <v>0</v>
      </c>
      <c r="K14" s="429"/>
    </row>
    <row r="15" spans="1:11" ht="35.450000000000003" customHeight="1">
      <c r="A15" s="429"/>
      <c r="B15" s="449"/>
      <c r="C15" s="446"/>
      <c r="D15" s="446"/>
      <c r="E15" s="445" t="s">
        <v>538</v>
      </c>
      <c r="F15" s="445" t="s">
        <v>842</v>
      </c>
      <c r="G15" s="444" t="s">
        <v>397</v>
      </c>
      <c r="H15" s="443">
        <v>1</v>
      </c>
      <c r="I15" s="442"/>
      <c r="J15" s="448"/>
      <c r="K15" s="429"/>
    </row>
    <row r="16" spans="1:11" ht="58.9" customHeight="1">
      <c r="A16" s="429"/>
      <c r="B16" s="449"/>
      <c r="C16" s="446"/>
      <c r="D16" s="446"/>
      <c r="E16" s="445" t="s">
        <v>426</v>
      </c>
      <c r="F16" s="445" t="s">
        <v>816</v>
      </c>
      <c r="G16" s="444" t="s">
        <v>397</v>
      </c>
      <c r="H16" s="443">
        <v>1</v>
      </c>
      <c r="I16" s="442"/>
      <c r="J16" s="448"/>
      <c r="K16" s="429"/>
    </row>
    <row r="17" spans="1:11" ht="35.450000000000003" customHeight="1">
      <c r="A17" s="429"/>
      <c r="B17" s="449"/>
      <c r="C17" s="446"/>
      <c r="D17" s="445" t="s">
        <v>841</v>
      </c>
      <c r="E17" s="446"/>
      <c r="F17" s="445"/>
      <c r="G17" s="444" t="s">
        <v>397</v>
      </c>
      <c r="H17" s="443">
        <v>1</v>
      </c>
      <c r="I17" s="442"/>
      <c r="J17" s="441">
        <f>SUM(J18:J19)</f>
        <v>0</v>
      </c>
      <c r="K17" s="429"/>
    </row>
    <row r="18" spans="1:11" ht="35.450000000000003" customHeight="1">
      <c r="A18" s="429"/>
      <c r="B18" s="449"/>
      <c r="C18" s="446"/>
      <c r="D18" s="446"/>
      <c r="E18" s="445" t="s">
        <v>538</v>
      </c>
      <c r="F18" s="445" t="s">
        <v>840</v>
      </c>
      <c r="G18" s="444" t="s">
        <v>397</v>
      </c>
      <c r="H18" s="443">
        <v>1</v>
      </c>
      <c r="I18" s="442"/>
      <c r="J18" s="448"/>
      <c r="K18" s="429"/>
    </row>
    <row r="19" spans="1:11" ht="58.9" customHeight="1">
      <c r="A19" s="429"/>
      <c r="B19" s="449"/>
      <c r="C19" s="446"/>
      <c r="D19" s="446"/>
      <c r="E19" s="445" t="s">
        <v>426</v>
      </c>
      <c r="F19" s="445" t="s">
        <v>816</v>
      </c>
      <c r="G19" s="444" t="s">
        <v>397</v>
      </c>
      <c r="H19" s="443">
        <v>1</v>
      </c>
      <c r="I19" s="442"/>
      <c r="J19" s="448"/>
      <c r="K19" s="429"/>
    </row>
    <row r="20" spans="1:11" ht="35.450000000000003" customHeight="1">
      <c r="A20" s="429"/>
      <c r="B20" s="449"/>
      <c r="C20" s="446"/>
      <c r="D20" s="445" t="s">
        <v>839</v>
      </c>
      <c r="E20" s="446"/>
      <c r="F20" s="445"/>
      <c r="G20" s="444" t="s">
        <v>397</v>
      </c>
      <c r="H20" s="443">
        <v>1</v>
      </c>
      <c r="I20" s="442"/>
      <c r="J20" s="441">
        <f>SUM(J21:J22)</f>
        <v>0</v>
      </c>
      <c r="K20" s="429"/>
    </row>
    <row r="21" spans="1:11" ht="35.450000000000003" customHeight="1">
      <c r="A21" s="429"/>
      <c r="B21" s="449"/>
      <c r="C21" s="446"/>
      <c r="D21" s="446"/>
      <c r="E21" s="445" t="s">
        <v>538</v>
      </c>
      <c r="F21" s="445" t="s">
        <v>838</v>
      </c>
      <c r="G21" s="444" t="s">
        <v>397</v>
      </c>
      <c r="H21" s="443">
        <v>1</v>
      </c>
      <c r="I21" s="442"/>
      <c r="J21" s="448"/>
      <c r="K21" s="429"/>
    </row>
    <row r="22" spans="1:11" ht="58.9" customHeight="1">
      <c r="A22" s="429"/>
      <c r="B22" s="449"/>
      <c r="C22" s="446"/>
      <c r="D22" s="446"/>
      <c r="E22" s="445" t="s">
        <v>426</v>
      </c>
      <c r="F22" s="445" t="s">
        <v>816</v>
      </c>
      <c r="G22" s="444" t="s">
        <v>397</v>
      </c>
      <c r="H22" s="443">
        <v>1</v>
      </c>
      <c r="I22" s="442"/>
      <c r="J22" s="448"/>
      <c r="K22" s="429"/>
    </row>
    <row r="23" spans="1:11" ht="35.450000000000003" customHeight="1">
      <c r="A23" s="429"/>
      <c r="B23" s="449"/>
      <c r="C23" s="446"/>
      <c r="D23" s="445" t="s">
        <v>837</v>
      </c>
      <c r="E23" s="446"/>
      <c r="F23" s="445"/>
      <c r="G23" s="444" t="s">
        <v>397</v>
      </c>
      <c r="H23" s="443">
        <v>1</v>
      </c>
      <c r="I23" s="442"/>
      <c r="J23" s="441">
        <f>SUM(J24:J29)</f>
        <v>0</v>
      </c>
      <c r="K23" s="429"/>
    </row>
    <row r="24" spans="1:11" ht="47.25" customHeight="1">
      <c r="A24" s="429"/>
      <c r="B24" s="449"/>
      <c r="C24" s="446"/>
      <c r="D24" s="446"/>
      <c r="E24" s="445" t="s">
        <v>700</v>
      </c>
      <c r="F24" s="445" t="s">
        <v>711</v>
      </c>
      <c r="G24" s="444" t="s">
        <v>397</v>
      </c>
      <c r="H24" s="443">
        <v>1</v>
      </c>
      <c r="I24" s="442"/>
      <c r="J24" s="448"/>
      <c r="K24" s="429"/>
    </row>
    <row r="25" spans="1:11" ht="47.25" customHeight="1">
      <c r="A25" s="429"/>
      <c r="B25" s="449"/>
      <c r="C25" s="446"/>
      <c r="D25" s="446"/>
      <c r="E25" s="445" t="s">
        <v>827</v>
      </c>
      <c r="F25" s="445" t="s">
        <v>836</v>
      </c>
      <c r="G25" s="444" t="s">
        <v>397</v>
      </c>
      <c r="H25" s="443">
        <v>1</v>
      </c>
      <c r="I25" s="442"/>
      <c r="J25" s="448"/>
      <c r="K25" s="429"/>
    </row>
    <row r="26" spans="1:11" ht="58.9" customHeight="1">
      <c r="A26" s="429"/>
      <c r="B26" s="449"/>
      <c r="C26" s="446"/>
      <c r="D26" s="446"/>
      <c r="E26" s="445" t="s">
        <v>827</v>
      </c>
      <c r="F26" s="445" t="s">
        <v>830</v>
      </c>
      <c r="G26" s="444" t="s">
        <v>397</v>
      </c>
      <c r="H26" s="443">
        <v>1</v>
      </c>
      <c r="I26" s="442"/>
      <c r="J26" s="448"/>
      <c r="K26" s="429"/>
    </row>
    <row r="27" spans="1:11" ht="58.9" customHeight="1">
      <c r="A27" s="429"/>
      <c r="B27" s="449"/>
      <c r="C27" s="446"/>
      <c r="D27" s="446"/>
      <c r="E27" s="445" t="s">
        <v>708</v>
      </c>
      <c r="F27" s="445" t="s">
        <v>816</v>
      </c>
      <c r="G27" s="444" t="s">
        <v>397</v>
      </c>
      <c r="H27" s="443">
        <v>1</v>
      </c>
      <c r="I27" s="442"/>
      <c r="J27" s="448"/>
      <c r="K27" s="429"/>
    </row>
    <row r="28" spans="1:11" ht="58.9" customHeight="1">
      <c r="A28" s="429"/>
      <c r="B28" s="449"/>
      <c r="C28" s="446"/>
      <c r="D28" s="446"/>
      <c r="E28" s="445" t="s">
        <v>835</v>
      </c>
      <c r="F28" s="445" t="s">
        <v>816</v>
      </c>
      <c r="G28" s="444" t="s">
        <v>397</v>
      </c>
      <c r="H28" s="443">
        <v>1</v>
      </c>
      <c r="I28" s="442"/>
      <c r="J28" s="448"/>
      <c r="K28" s="429"/>
    </row>
    <row r="29" spans="1:11" ht="58.9" customHeight="1">
      <c r="A29" s="429"/>
      <c r="B29" s="449"/>
      <c r="C29" s="446"/>
      <c r="D29" s="446"/>
      <c r="E29" s="445" t="s">
        <v>427</v>
      </c>
      <c r="F29" s="445" t="s">
        <v>816</v>
      </c>
      <c r="G29" s="444" t="s">
        <v>397</v>
      </c>
      <c r="H29" s="443">
        <v>1</v>
      </c>
      <c r="I29" s="442"/>
      <c r="J29" s="448"/>
      <c r="K29" s="429"/>
    </row>
    <row r="30" spans="1:11" ht="35.450000000000003" customHeight="1">
      <c r="A30" s="429"/>
      <c r="B30" s="449"/>
      <c r="C30" s="446"/>
      <c r="D30" s="445" t="s">
        <v>834</v>
      </c>
      <c r="E30" s="446"/>
      <c r="F30" s="445"/>
      <c r="G30" s="444" t="s">
        <v>397</v>
      </c>
      <c r="H30" s="443">
        <v>1</v>
      </c>
      <c r="I30" s="442"/>
      <c r="J30" s="441">
        <f>SUM(J31:J34)</f>
        <v>0</v>
      </c>
      <c r="K30" s="429"/>
    </row>
    <row r="31" spans="1:11" ht="47.25" customHeight="1">
      <c r="A31" s="429"/>
      <c r="B31" s="449"/>
      <c r="C31" s="446"/>
      <c r="D31" s="446"/>
      <c r="E31" s="445" t="s">
        <v>827</v>
      </c>
      <c r="F31" s="445" t="s">
        <v>826</v>
      </c>
      <c r="G31" s="444" t="s">
        <v>397</v>
      </c>
      <c r="H31" s="443">
        <v>1</v>
      </c>
      <c r="I31" s="442"/>
      <c r="J31" s="448"/>
      <c r="K31" s="429"/>
    </row>
    <row r="32" spans="1:11" ht="58.9" customHeight="1">
      <c r="A32" s="429"/>
      <c r="B32" s="449"/>
      <c r="C32" s="446"/>
      <c r="D32" s="446"/>
      <c r="E32" s="445" t="s">
        <v>827</v>
      </c>
      <c r="F32" s="445" t="s">
        <v>833</v>
      </c>
      <c r="G32" s="444" t="s">
        <v>397</v>
      </c>
      <c r="H32" s="443">
        <v>1</v>
      </c>
      <c r="I32" s="442"/>
      <c r="J32" s="448"/>
      <c r="K32" s="429"/>
    </row>
    <row r="33" spans="1:11" ht="58.9" customHeight="1">
      <c r="A33" s="429"/>
      <c r="B33" s="449"/>
      <c r="C33" s="446"/>
      <c r="D33" s="446"/>
      <c r="E33" s="445" t="s">
        <v>708</v>
      </c>
      <c r="F33" s="445" t="s">
        <v>832</v>
      </c>
      <c r="G33" s="444" t="s">
        <v>397</v>
      </c>
      <c r="H33" s="443">
        <v>1</v>
      </c>
      <c r="I33" s="442"/>
      <c r="J33" s="448"/>
      <c r="K33" s="429"/>
    </row>
    <row r="34" spans="1:11" ht="58.9" customHeight="1">
      <c r="A34" s="429"/>
      <c r="B34" s="449"/>
      <c r="C34" s="446"/>
      <c r="D34" s="446"/>
      <c r="E34" s="445" t="s">
        <v>427</v>
      </c>
      <c r="F34" s="445" t="s">
        <v>824</v>
      </c>
      <c r="G34" s="444" t="s">
        <v>397</v>
      </c>
      <c r="H34" s="443">
        <v>1</v>
      </c>
      <c r="I34" s="442"/>
      <c r="J34" s="448"/>
      <c r="K34" s="429"/>
    </row>
    <row r="35" spans="1:11" ht="35.450000000000003" customHeight="1">
      <c r="A35" s="429"/>
      <c r="B35" s="449"/>
      <c r="C35" s="446"/>
      <c r="D35" s="445" t="s">
        <v>831</v>
      </c>
      <c r="E35" s="446"/>
      <c r="F35" s="445"/>
      <c r="G35" s="444" t="s">
        <v>397</v>
      </c>
      <c r="H35" s="443">
        <v>1</v>
      </c>
      <c r="I35" s="442"/>
      <c r="J35" s="441">
        <f>SUM(J36:J39)</f>
        <v>0</v>
      </c>
      <c r="K35" s="429"/>
    </row>
    <row r="36" spans="1:11" ht="47.25" customHeight="1">
      <c r="A36" s="429"/>
      <c r="B36" s="449"/>
      <c r="C36" s="446"/>
      <c r="D36" s="446"/>
      <c r="E36" s="445" t="s">
        <v>827</v>
      </c>
      <c r="F36" s="445" t="s">
        <v>826</v>
      </c>
      <c r="G36" s="444" t="s">
        <v>397</v>
      </c>
      <c r="H36" s="443">
        <v>1</v>
      </c>
      <c r="I36" s="442"/>
      <c r="J36" s="448"/>
      <c r="K36" s="429"/>
    </row>
    <row r="37" spans="1:11" ht="58.9" customHeight="1">
      <c r="A37" s="429"/>
      <c r="B37" s="449"/>
      <c r="C37" s="446"/>
      <c r="D37" s="446"/>
      <c r="E37" s="445" t="s">
        <v>827</v>
      </c>
      <c r="F37" s="445" t="s">
        <v>830</v>
      </c>
      <c r="G37" s="444" t="s">
        <v>397</v>
      </c>
      <c r="H37" s="443">
        <v>1</v>
      </c>
      <c r="I37" s="442"/>
      <c r="J37" s="448"/>
      <c r="K37" s="429"/>
    </row>
    <row r="38" spans="1:11" ht="58.9" customHeight="1">
      <c r="A38" s="429"/>
      <c r="B38" s="449"/>
      <c r="C38" s="446"/>
      <c r="D38" s="446"/>
      <c r="E38" s="445" t="s">
        <v>708</v>
      </c>
      <c r="F38" s="445" t="s">
        <v>824</v>
      </c>
      <c r="G38" s="444" t="s">
        <v>397</v>
      </c>
      <c r="H38" s="443">
        <v>1</v>
      </c>
      <c r="I38" s="442"/>
      <c r="J38" s="448"/>
      <c r="K38" s="429"/>
    </row>
    <row r="39" spans="1:11" ht="58.9" customHeight="1">
      <c r="A39" s="429"/>
      <c r="B39" s="449"/>
      <c r="C39" s="446"/>
      <c r="D39" s="446"/>
      <c r="E39" s="445" t="s">
        <v>427</v>
      </c>
      <c r="F39" s="445" t="s">
        <v>829</v>
      </c>
      <c r="G39" s="444" t="s">
        <v>397</v>
      </c>
      <c r="H39" s="443">
        <v>1</v>
      </c>
      <c r="I39" s="442"/>
      <c r="J39" s="448"/>
      <c r="K39" s="429"/>
    </row>
    <row r="40" spans="1:11" ht="35.450000000000003" customHeight="1">
      <c r="A40" s="429"/>
      <c r="B40" s="449"/>
      <c r="C40" s="446"/>
      <c r="D40" s="445" t="s">
        <v>828</v>
      </c>
      <c r="E40" s="446"/>
      <c r="F40" s="445"/>
      <c r="G40" s="444" t="s">
        <v>397</v>
      </c>
      <c r="H40" s="443">
        <v>1</v>
      </c>
      <c r="I40" s="442"/>
      <c r="J40" s="441">
        <f>SUM(J41:J43)</f>
        <v>0</v>
      </c>
      <c r="K40" s="429"/>
    </row>
    <row r="41" spans="1:11" ht="47.25" customHeight="1">
      <c r="A41" s="429"/>
      <c r="B41" s="449"/>
      <c r="C41" s="446"/>
      <c r="D41" s="446"/>
      <c r="E41" s="445" t="s">
        <v>827</v>
      </c>
      <c r="F41" s="445" t="s">
        <v>826</v>
      </c>
      <c r="G41" s="444" t="s">
        <v>397</v>
      </c>
      <c r="H41" s="443">
        <v>1</v>
      </c>
      <c r="I41" s="442"/>
      <c r="J41" s="448"/>
      <c r="K41" s="429"/>
    </row>
    <row r="42" spans="1:11" ht="58.9" customHeight="1">
      <c r="A42" s="429"/>
      <c r="B42" s="449"/>
      <c r="C42" s="446"/>
      <c r="D42" s="446"/>
      <c r="E42" s="445" t="s">
        <v>708</v>
      </c>
      <c r="F42" s="445" t="s">
        <v>816</v>
      </c>
      <c r="G42" s="444" t="s">
        <v>397</v>
      </c>
      <c r="H42" s="443">
        <v>1</v>
      </c>
      <c r="I42" s="442"/>
      <c r="J42" s="448"/>
      <c r="K42" s="429"/>
    </row>
    <row r="43" spans="1:11" ht="58.9" customHeight="1">
      <c r="A43" s="429"/>
      <c r="B43" s="449"/>
      <c r="C43" s="446"/>
      <c r="D43" s="446"/>
      <c r="E43" s="445" t="s">
        <v>825</v>
      </c>
      <c r="F43" s="445" t="s">
        <v>824</v>
      </c>
      <c r="G43" s="444" t="s">
        <v>397</v>
      </c>
      <c r="H43" s="443">
        <v>1</v>
      </c>
      <c r="I43" s="442"/>
      <c r="J43" s="448"/>
      <c r="K43" s="429"/>
    </row>
    <row r="44" spans="1:11" ht="35.450000000000003" customHeight="1">
      <c r="A44" s="429"/>
      <c r="B44" s="449"/>
      <c r="C44" s="446"/>
      <c r="D44" s="445" t="s">
        <v>823</v>
      </c>
      <c r="E44" s="446"/>
      <c r="F44" s="445"/>
      <c r="G44" s="444" t="s">
        <v>397</v>
      </c>
      <c r="H44" s="443">
        <v>1</v>
      </c>
      <c r="I44" s="442"/>
      <c r="J44" s="441">
        <f>SUM(J45:J46)</f>
        <v>0</v>
      </c>
      <c r="K44" s="429"/>
    </row>
    <row r="45" spans="1:11" ht="35.450000000000003" customHeight="1">
      <c r="A45" s="429"/>
      <c r="B45" s="449"/>
      <c r="C45" s="446"/>
      <c r="D45" s="446"/>
      <c r="E45" s="445" t="s">
        <v>538</v>
      </c>
      <c r="F45" s="445" t="s">
        <v>822</v>
      </c>
      <c r="G45" s="444" t="s">
        <v>397</v>
      </c>
      <c r="H45" s="443">
        <v>1</v>
      </c>
      <c r="I45" s="442"/>
      <c r="J45" s="448"/>
      <c r="K45" s="429"/>
    </row>
    <row r="46" spans="1:11" ht="58.9" customHeight="1">
      <c r="A46" s="429"/>
      <c r="B46" s="449"/>
      <c r="C46" s="446"/>
      <c r="D46" s="446"/>
      <c r="E46" s="445" t="s">
        <v>426</v>
      </c>
      <c r="F46" s="445" t="s">
        <v>821</v>
      </c>
      <c r="G46" s="444" t="s">
        <v>397</v>
      </c>
      <c r="H46" s="443">
        <v>1</v>
      </c>
      <c r="I46" s="442"/>
      <c r="J46" s="448"/>
      <c r="K46" s="429"/>
    </row>
    <row r="47" spans="1:11" ht="35.450000000000003" customHeight="1">
      <c r="A47" s="429"/>
      <c r="B47" s="449"/>
      <c r="C47" s="446"/>
      <c r="D47" s="445" t="s">
        <v>820</v>
      </c>
      <c r="E47" s="446"/>
      <c r="F47" s="445"/>
      <c r="G47" s="444" t="s">
        <v>397</v>
      </c>
      <c r="H47" s="443">
        <v>1</v>
      </c>
      <c r="I47" s="442"/>
      <c r="J47" s="441">
        <f>SUM(J48:J49)</f>
        <v>0</v>
      </c>
      <c r="K47" s="429"/>
    </row>
    <row r="48" spans="1:11" ht="35.450000000000003" customHeight="1">
      <c r="A48" s="429"/>
      <c r="B48" s="449"/>
      <c r="C48" s="446"/>
      <c r="D48" s="446"/>
      <c r="E48" s="445" t="s">
        <v>538</v>
      </c>
      <c r="F48" s="445" t="s">
        <v>819</v>
      </c>
      <c r="G48" s="444" t="s">
        <v>397</v>
      </c>
      <c r="H48" s="443">
        <v>1</v>
      </c>
      <c r="I48" s="442"/>
      <c r="J48" s="448"/>
      <c r="K48" s="429"/>
    </row>
    <row r="49" spans="1:11" ht="58.9" customHeight="1">
      <c r="A49" s="429"/>
      <c r="B49" s="449"/>
      <c r="C49" s="446"/>
      <c r="D49" s="446"/>
      <c r="E49" s="445" t="s">
        <v>426</v>
      </c>
      <c r="F49" s="445" t="s">
        <v>816</v>
      </c>
      <c r="G49" s="444" t="s">
        <v>397</v>
      </c>
      <c r="H49" s="443">
        <v>1</v>
      </c>
      <c r="I49" s="442"/>
      <c r="J49" s="448"/>
      <c r="K49" s="429"/>
    </row>
    <row r="50" spans="1:11" ht="35.450000000000003" customHeight="1">
      <c r="A50" s="429"/>
      <c r="B50" s="449"/>
      <c r="C50" s="446"/>
      <c r="D50" s="445" t="s">
        <v>818</v>
      </c>
      <c r="E50" s="446"/>
      <c r="F50" s="445"/>
      <c r="G50" s="444" t="s">
        <v>397</v>
      </c>
      <c r="H50" s="443">
        <v>1</v>
      </c>
      <c r="I50" s="442"/>
      <c r="J50" s="441">
        <f>SUM(J51:J52)</f>
        <v>0</v>
      </c>
      <c r="K50" s="429"/>
    </row>
    <row r="51" spans="1:11" ht="35.450000000000003" customHeight="1">
      <c r="A51" s="429"/>
      <c r="B51" s="449"/>
      <c r="C51" s="446"/>
      <c r="D51" s="446"/>
      <c r="E51" s="445" t="s">
        <v>538</v>
      </c>
      <c r="F51" s="445" t="s">
        <v>817</v>
      </c>
      <c r="G51" s="444" t="s">
        <v>397</v>
      </c>
      <c r="H51" s="443">
        <v>1</v>
      </c>
      <c r="I51" s="442"/>
      <c r="J51" s="448"/>
      <c r="K51" s="429"/>
    </row>
    <row r="52" spans="1:11" ht="58.9" customHeight="1">
      <c r="A52" s="429"/>
      <c r="B52" s="449"/>
      <c r="C52" s="446"/>
      <c r="D52" s="446"/>
      <c r="E52" s="445" t="s">
        <v>426</v>
      </c>
      <c r="F52" s="445" t="s">
        <v>816</v>
      </c>
      <c r="G52" s="444" t="s">
        <v>397</v>
      </c>
      <c r="H52" s="443">
        <v>1</v>
      </c>
      <c r="I52" s="442"/>
      <c r="J52" s="448"/>
      <c r="K52" s="429"/>
    </row>
    <row r="53" spans="1:11" ht="35.450000000000003" customHeight="1">
      <c r="A53" s="429"/>
      <c r="B53" s="449"/>
      <c r="C53" s="446"/>
      <c r="D53" s="445" t="s">
        <v>614</v>
      </c>
      <c r="E53" s="446"/>
      <c r="F53" s="445"/>
      <c r="G53" s="444" t="s">
        <v>397</v>
      </c>
      <c r="H53" s="443">
        <v>1</v>
      </c>
      <c r="I53" s="442"/>
      <c r="J53" s="441">
        <f>J54</f>
        <v>0</v>
      </c>
      <c r="K53" s="429"/>
    </row>
    <row r="54" spans="1:11" ht="35.450000000000003" customHeight="1">
      <c r="A54" s="429"/>
      <c r="B54" s="449"/>
      <c r="C54" s="446"/>
      <c r="D54" s="446"/>
      <c r="E54" s="445" t="s">
        <v>421</v>
      </c>
      <c r="F54" s="445"/>
      <c r="G54" s="444" t="s">
        <v>397</v>
      </c>
      <c r="H54" s="443">
        <v>1</v>
      </c>
      <c r="I54" s="442"/>
      <c r="J54" s="448"/>
      <c r="K54" s="429"/>
    </row>
    <row r="55" spans="1:11" ht="35.450000000000003" customHeight="1">
      <c r="A55" s="429"/>
      <c r="B55" s="449"/>
      <c r="C55" s="445" t="s">
        <v>537</v>
      </c>
      <c r="D55" s="446"/>
      <c r="E55" s="446"/>
      <c r="F55" s="445"/>
      <c r="G55" s="444" t="s">
        <v>397</v>
      </c>
      <c r="H55" s="443">
        <v>1</v>
      </c>
      <c r="I55" s="442"/>
      <c r="J55" s="441">
        <f>J56</f>
        <v>0</v>
      </c>
      <c r="K55" s="429"/>
    </row>
    <row r="56" spans="1:11" ht="35.450000000000003" customHeight="1">
      <c r="A56" s="429"/>
      <c r="B56" s="449"/>
      <c r="C56" s="446"/>
      <c r="D56" s="445" t="s">
        <v>615</v>
      </c>
      <c r="E56" s="446"/>
      <c r="F56" s="445"/>
      <c r="G56" s="444" t="s">
        <v>397</v>
      </c>
      <c r="H56" s="443">
        <v>1</v>
      </c>
      <c r="I56" s="442"/>
      <c r="J56" s="441">
        <f>SUM(J57:J66)</f>
        <v>0</v>
      </c>
      <c r="K56" s="429"/>
    </row>
    <row r="57" spans="1:11" ht="35.450000000000003" customHeight="1">
      <c r="A57" s="429"/>
      <c r="B57" s="449"/>
      <c r="C57" s="446"/>
      <c r="D57" s="446"/>
      <c r="E57" s="445" t="s">
        <v>513</v>
      </c>
      <c r="F57" s="445" t="s">
        <v>510</v>
      </c>
      <c r="G57" s="444" t="s">
        <v>422</v>
      </c>
      <c r="H57" s="443">
        <v>601</v>
      </c>
      <c r="I57" s="450"/>
      <c r="J57" s="441">
        <f t="shared" ref="J57:J66" si="0">ROUNDDOWN(I57*H57,0)</f>
        <v>0</v>
      </c>
      <c r="K57" s="429"/>
    </row>
    <row r="58" spans="1:11" ht="35.450000000000003" customHeight="1">
      <c r="A58" s="429"/>
      <c r="B58" s="449"/>
      <c r="C58" s="446"/>
      <c r="D58" s="446"/>
      <c r="E58" s="445" t="s">
        <v>513</v>
      </c>
      <c r="F58" s="445" t="s">
        <v>512</v>
      </c>
      <c r="G58" s="444" t="s">
        <v>422</v>
      </c>
      <c r="H58" s="443">
        <v>69</v>
      </c>
      <c r="I58" s="450"/>
      <c r="J58" s="441">
        <f t="shared" si="0"/>
        <v>0</v>
      </c>
      <c r="K58" s="429"/>
    </row>
    <row r="59" spans="1:11" ht="35.450000000000003" customHeight="1">
      <c r="A59" s="429"/>
      <c r="B59" s="449"/>
      <c r="C59" s="446"/>
      <c r="D59" s="446"/>
      <c r="E59" s="445" t="s">
        <v>511</v>
      </c>
      <c r="F59" s="445" t="s">
        <v>510</v>
      </c>
      <c r="G59" s="444" t="s">
        <v>422</v>
      </c>
      <c r="H59" s="443">
        <v>601</v>
      </c>
      <c r="I59" s="450"/>
      <c r="J59" s="441">
        <f t="shared" si="0"/>
        <v>0</v>
      </c>
      <c r="K59" s="429"/>
    </row>
    <row r="60" spans="1:11" ht="35.450000000000003" customHeight="1">
      <c r="A60" s="429"/>
      <c r="B60" s="449"/>
      <c r="C60" s="446"/>
      <c r="D60" s="446"/>
      <c r="E60" s="445" t="s">
        <v>511</v>
      </c>
      <c r="F60" s="445" t="s">
        <v>512</v>
      </c>
      <c r="G60" s="444" t="s">
        <v>422</v>
      </c>
      <c r="H60" s="443">
        <v>69</v>
      </c>
      <c r="I60" s="450"/>
      <c r="J60" s="441">
        <f t="shared" si="0"/>
        <v>0</v>
      </c>
      <c r="K60" s="429"/>
    </row>
    <row r="61" spans="1:11" ht="35.450000000000003" customHeight="1">
      <c r="A61" s="429"/>
      <c r="B61" s="449"/>
      <c r="C61" s="446"/>
      <c r="D61" s="446"/>
      <c r="E61" s="445" t="s">
        <v>515</v>
      </c>
      <c r="F61" s="445" t="s">
        <v>683</v>
      </c>
      <c r="G61" s="444" t="s">
        <v>413</v>
      </c>
      <c r="H61" s="443">
        <v>960</v>
      </c>
      <c r="I61" s="450"/>
      <c r="J61" s="441">
        <f t="shared" si="0"/>
        <v>0</v>
      </c>
      <c r="K61" s="429"/>
    </row>
    <row r="62" spans="1:11" ht="35.450000000000003" customHeight="1">
      <c r="A62" s="429"/>
      <c r="B62" s="449"/>
      <c r="C62" s="446"/>
      <c r="D62" s="446"/>
      <c r="E62" s="445" t="s">
        <v>515</v>
      </c>
      <c r="F62" s="445" t="s">
        <v>815</v>
      </c>
      <c r="G62" s="444" t="s">
        <v>413</v>
      </c>
      <c r="H62" s="443">
        <v>5050</v>
      </c>
      <c r="I62" s="450"/>
      <c r="J62" s="441">
        <f t="shared" si="0"/>
        <v>0</v>
      </c>
      <c r="K62" s="429"/>
    </row>
    <row r="63" spans="1:11" ht="35.450000000000003" customHeight="1">
      <c r="A63" s="429"/>
      <c r="B63" s="449"/>
      <c r="C63" s="446"/>
      <c r="D63" s="446"/>
      <c r="E63" s="445" t="s">
        <v>515</v>
      </c>
      <c r="F63" s="445" t="s">
        <v>813</v>
      </c>
      <c r="G63" s="444" t="s">
        <v>413</v>
      </c>
      <c r="H63" s="443">
        <v>2450</v>
      </c>
      <c r="I63" s="450"/>
      <c r="J63" s="441">
        <f t="shared" si="0"/>
        <v>0</v>
      </c>
      <c r="K63" s="429"/>
    </row>
    <row r="64" spans="1:11" ht="35.450000000000003" customHeight="1">
      <c r="A64" s="429"/>
      <c r="B64" s="449"/>
      <c r="C64" s="446"/>
      <c r="D64" s="446"/>
      <c r="E64" s="445" t="s">
        <v>514</v>
      </c>
      <c r="F64" s="445" t="s">
        <v>683</v>
      </c>
      <c r="G64" s="444" t="s">
        <v>423</v>
      </c>
      <c r="H64" s="443">
        <v>440</v>
      </c>
      <c r="I64" s="450"/>
      <c r="J64" s="441">
        <f t="shared" si="0"/>
        <v>0</v>
      </c>
      <c r="K64" s="429"/>
    </row>
    <row r="65" spans="1:11" ht="35.450000000000003" customHeight="1">
      <c r="A65" s="429"/>
      <c r="B65" s="449"/>
      <c r="C65" s="446"/>
      <c r="D65" s="446"/>
      <c r="E65" s="445" t="s">
        <v>514</v>
      </c>
      <c r="F65" s="445" t="s">
        <v>814</v>
      </c>
      <c r="G65" s="444" t="s">
        <v>423</v>
      </c>
      <c r="H65" s="443">
        <v>2300</v>
      </c>
      <c r="I65" s="450"/>
      <c r="J65" s="441">
        <f t="shared" si="0"/>
        <v>0</v>
      </c>
      <c r="K65" s="429"/>
    </row>
    <row r="66" spans="1:11" ht="35.450000000000003" customHeight="1">
      <c r="A66" s="429"/>
      <c r="B66" s="449"/>
      <c r="C66" s="446"/>
      <c r="D66" s="446"/>
      <c r="E66" s="445" t="s">
        <v>514</v>
      </c>
      <c r="F66" s="445" t="s">
        <v>813</v>
      </c>
      <c r="G66" s="444" t="s">
        <v>423</v>
      </c>
      <c r="H66" s="443">
        <v>1090</v>
      </c>
      <c r="I66" s="450"/>
      <c r="J66" s="441">
        <f t="shared" si="0"/>
        <v>0</v>
      </c>
      <c r="K66" s="429"/>
    </row>
    <row r="67" spans="1:11" ht="35.450000000000003" customHeight="1">
      <c r="A67" s="429"/>
      <c r="B67" s="449"/>
      <c r="C67" s="445" t="s">
        <v>571</v>
      </c>
      <c r="D67" s="446"/>
      <c r="E67" s="446"/>
      <c r="F67" s="445"/>
      <c r="G67" s="444" t="s">
        <v>397</v>
      </c>
      <c r="H67" s="443">
        <v>1</v>
      </c>
      <c r="I67" s="442"/>
      <c r="J67" s="441">
        <f>J68+J70+J73</f>
        <v>0</v>
      </c>
      <c r="K67" s="429"/>
    </row>
    <row r="68" spans="1:11" ht="35.450000000000003" customHeight="1">
      <c r="A68" s="429"/>
      <c r="B68" s="449"/>
      <c r="C68" s="446"/>
      <c r="D68" s="445" t="s">
        <v>616</v>
      </c>
      <c r="E68" s="446"/>
      <c r="F68" s="445"/>
      <c r="G68" s="444" t="s">
        <v>397</v>
      </c>
      <c r="H68" s="443">
        <v>1</v>
      </c>
      <c r="I68" s="442"/>
      <c r="J68" s="441">
        <f>J69</f>
        <v>0</v>
      </c>
      <c r="K68" s="429"/>
    </row>
    <row r="69" spans="1:11" ht="35.450000000000003" customHeight="1">
      <c r="A69" s="429"/>
      <c r="B69" s="449"/>
      <c r="C69" s="446"/>
      <c r="D69" s="446"/>
      <c r="E69" s="445" t="s">
        <v>417</v>
      </c>
      <c r="F69" s="445" t="s">
        <v>529</v>
      </c>
      <c r="G69" s="444" t="s">
        <v>397</v>
      </c>
      <c r="H69" s="443">
        <v>1</v>
      </c>
      <c r="I69" s="442"/>
      <c r="J69" s="448"/>
      <c r="K69" s="429"/>
    </row>
    <row r="70" spans="1:11" ht="35.450000000000003" customHeight="1">
      <c r="A70" s="429"/>
      <c r="B70" s="449"/>
      <c r="C70" s="446"/>
      <c r="D70" s="445" t="s">
        <v>617</v>
      </c>
      <c r="E70" s="446"/>
      <c r="F70" s="445"/>
      <c r="G70" s="444" t="s">
        <v>397</v>
      </c>
      <c r="H70" s="443">
        <v>1</v>
      </c>
      <c r="I70" s="442"/>
      <c r="J70" s="441">
        <f>SUM(J71:J72)</f>
        <v>0</v>
      </c>
      <c r="K70" s="429"/>
    </row>
    <row r="71" spans="1:11" ht="35.450000000000003" customHeight="1">
      <c r="A71" s="429"/>
      <c r="B71" s="449"/>
      <c r="C71" s="446"/>
      <c r="D71" s="446"/>
      <c r="E71" s="445" t="s">
        <v>416</v>
      </c>
      <c r="F71" s="445" t="s">
        <v>812</v>
      </c>
      <c r="G71" s="444" t="s">
        <v>397</v>
      </c>
      <c r="H71" s="443">
        <v>1</v>
      </c>
      <c r="I71" s="442"/>
      <c r="J71" s="448"/>
      <c r="K71" s="429"/>
    </row>
    <row r="72" spans="1:11" ht="35.450000000000003" customHeight="1">
      <c r="A72" s="429"/>
      <c r="B72" s="449"/>
      <c r="C72" s="446"/>
      <c r="D72" s="446"/>
      <c r="E72" s="445" t="s">
        <v>416</v>
      </c>
      <c r="F72" s="445" t="s">
        <v>536</v>
      </c>
      <c r="G72" s="444" t="s">
        <v>397</v>
      </c>
      <c r="H72" s="443">
        <v>1</v>
      </c>
      <c r="I72" s="442"/>
      <c r="J72" s="448"/>
      <c r="K72" s="429"/>
    </row>
    <row r="73" spans="1:11" ht="35.450000000000003" customHeight="1">
      <c r="A73" s="429"/>
      <c r="B73" s="449"/>
      <c r="C73" s="446"/>
      <c r="D73" s="445" t="s">
        <v>899</v>
      </c>
      <c r="E73" s="446"/>
      <c r="F73" s="445"/>
      <c r="G73" s="444" t="s">
        <v>397</v>
      </c>
      <c r="H73" s="443">
        <v>1</v>
      </c>
      <c r="I73" s="442"/>
      <c r="J73" s="441">
        <f>SUM(J74:J75)</f>
        <v>0</v>
      </c>
      <c r="K73" s="429"/>
    </row>
    <row r="74" spans="1:11" ht="35.450000000000003" customHeight="1">
      <c r="A74" s="429"/>
      <c r="B74" s="449"/>
      <c r="C74" s="446"/>
      <c r="D74" s="446"/>
      <c r="E74" s="445" t="s">
        <v>898</v>
      </c>
      <c r="F74" s="445"/>
      <c r="G74" s="444" t="s">
        <v>397</v>
      </c>
      <c r="H74" s="443">
        <v>1</v>
      </c>
      <c r="I74" s="442"/>
      <c r="J74" s="448"/>
      <c r="K74" s="429"/>
    </row>
    <row r="75" spans="1:11" ht="35.450000000000003" customHeight="1">
      <c r="A75" s="429"/>
      <c r="B75" s="449"/>
      <c r="C75" s="446"/>
      <c r="D75" s="446"/>
      <c r="E75" s="445" t="s">
        <v>896</v>
      </c>
      <c r="F75" s="445"/>
      <c r="G75" s="444" t="s">
        <v>397</v>
      </c>
      <c r="H75" s="443">
        <v>1</v>
      </c>
      <c r="I75" s="442"/>
      <c r="J75" s="448"/>
      <c r="K75" s="429"/>
    </row>
    <row r="76" spans="1:11" ht="35.450000000000003" customHeight="1">
      <c r="A76" s="429"/>
      <c r="B76" s="449"/>
      <c r="C76" s="445" t="s">
        <v>572</v>
      </c>
      <c r="D76" s="446"/>
      <c r="E76" s="446"/>
      <c r="F76" s="445"/>
      <c r="G76" s="444" t="s">
        <v>397</v>
      </c>
      <c r="H76" s="443">
        <v>1</v>
      </c>
      <c r="I76" s="442"/>
      <c r="J76" s="441">
        <f>J77+J114+J161+J163</f>
        <v>0</v>
      </c>
      <c r="K76" s="429"/>
    </row>
    <row r="77" spans="1:11" ht="35.450000000000003" customHeight="1">
      <c r="A77" s="429"/>
      <c r="B77" s="449"/>
      <c r="C77" s="446"/>
      <c r="D77" s="445" t="s">
        <v>618</v>
      </c>
      <c r="E77" s="446"/>
      <c r="F77" s="445"/>
      <c r="G77" s="444" t="s">
        <v>397</v>
      </c>
      <c r="H77" s="443">
        <v>1</v>
      </c>
      <c r="I77" s="442"/>
      <c r="J77" s="441">
        <f>SUM(J78:J113)</f>
        <v>0</v>
      </c>
      <c r="K77" s="429"/>
    </row>
    <row r="78" spans="1:11" ht="47.25" customHeight="1">
      <c r="A78" s="429"/>
      <c r="B78" s="449"/>
      <c r="C78" s="446"/>
      <c r="D78" s="446"/>
      <c r="E78" s="445" t="s">
        <v>414</v>
      </c>
      <c r="F78" s="445" t="s">
        <v>811</v>
      </c>
      <c r="G78" s="444" t="s">
        <v>413</v>
      </c>
      <c r="H78" s="443">
        <v>1553</v>
      </c>
      <c r="I78" s="450"/>
      <c r="J78" s="441">
        <f t="shared" ref="J78:J113" si="1">ROUNDDOWN(I78*H78,0)</f>
        <v>0</v>
      </c>
      <c r="K78" s="429"/>
    </row>
    <row r="79" spans="1:11" ht="35.450000000000003" customHeight="1">
      <c r="A79" s="429"/>
      <c r="B79" s="449"/>
      <c r="C79" s="446"/>
      <c r="D79" s="446"/>
      <c r="E79" s="445" t="s">
        <v>414</v>
      </c>
      <c r="F79" s="445" t="s">
        <v>795</v>
      </c>
      <c r="G79" s="444" t="s">
        <v>413</v>
      </c>
      <c r="H79" s="443">
        <v>4516</v>
      </c>
      <c r="I79" s="450"/>
      <c r="J79" s="441">
        <f t="shared" si="1"/>
        <v>0</v>
      </c>
      <c r="K79" s="429"/>
    </row>
    <row r="80" spans="1:11" ht="47.25" customHeight="1">
      <c r="A80" s="429"/>
      <c r="B80" s="449"/>
      <c r="C80" s="446"/>
      <c r="D80" s="446"/>
      <c r="E80" s="445" t="s">
        <v>414</v>
      </c>
      <c r="F80" s="445" t="s">
        <v>793</v>
      </c>
      <c r="G80" s="444" t="s">
        <v>413</v>
      </c>
      <c r="H80" s="443">
        <v>123</v>
      </c>
      <c r="I80" s="450"/>
      <c r="J80" s="441">
        <f t="shared" si="1"/>
        <v>0</v>
      </c>
      <c r="K80" s="429"/>
    </row>
    <row r="81" spans="1:11" ht="47.25" customHeight="1">
      <c r="A81" s="429"/>
      <c r="B81" s="449"/>
      <c r="C81" s="446"/>
      <c r="D81" s="446"/>
      <c r="E81" s="445" t="s">
        <v>414</v>
      </c>
      <c r="F81" s="445" t="s">
        <v>810</v>
      </c>
      <c r="G81" s="444" t="s">
        <v>413</v>
      </c>
      <c r="H81" s="443">
        <v>482</v>
      </c>
      <c r="I81" s="450"/>
      <c r="J81" s="441">
        <f t="shared" si="1"/>
        <v>0</v>
      </c>
      <c r="K81" s="429"/>
    </row>
    <row r="82" spans="1:11" ht="35.450000000000003" customHeight="1">
      <c r="A82" s="429"/>
      <c r="B82" s="449"/>
      <c r="C82" s="446"/>
      <c r="D82" s="446"/>
      <c r="E82" s="445" t="s">
        <v>414</v>
      </c>
      <c r="F82" s="445" t="s">
        <v>791</v>
      </c>
      <c r="G82" s="444" t="s">
        <v>413</v>
      </c>
      <c r="H82" s="443">
        <v>1539</v>
      </c>
      <c r="I82" s="450"/>
      <c r="J82" s="441">
        <f t="shared" si="1"/>
        <v>0</v>
      </c>
      <c r="K82" s="429"/>
    </row>
    <row r="83" spans="1:11" ht="47.25" customHeight="1">
      <c r="A83" s="429"/>
      <c r="B83" s="449"/>
      <c r="C83" s="446"/>
      <c r="D83" s="446"/>
      <c r="E83" s="445" t="s">
        <v>414</v>
      </c>
      <c r="F83" s="445" t="s">
        <v>789</v>
      </c>
      <c r="G83" s="444" t="s">
        <v>413</v>
      </c>
      <c r="H83" s="443">
        <v>101</v>
      </c>
      <c r="I83" s="450"/>
      <c r="J83" s="441">
        <f t="shared" si="1"/>
        <v>0</v>
      </c>
      <c r="K83" s="429"/>
    </row>
    <row r="84" spans="1:11" ht="35.450000000000003" customHeight="1">
      <c r="A84" s="429"/>
      <c r="B84" s="449"/>
      <c r="C84" s="446"/>
      <c r="D84" s="446"/>
      <c r="E84" s="445" t="s">
        <v>414</v>
      </c>
      <c r="F84" s="445" t="s">
        <v>809</v>
      </c>
      <c r="G84" s="444" t="s">
        <v>413</v>
      </c>
      <c r="H84" s="443">
        <v>35</v>
      </c>
      <c r="I84" s="450"/>
      <c r="J84" s="441">
        <f t="shared" si="1"/>
        <v>0</v>
      </c>
      <c r="K84" s="429"/>
    </row>
    <row r="85" spans="1:11" ht="35.450000000000003" customHeight="1">
      <c r="A85" s="429"/>
      <c r="B85" s="449"/>
      <c r="C85" s="446"/>
      <c r="D85" s="446"/>
      <c r="E85" s="445" t="s">
        <v>414</v>
      </c>
      <c r="F85" s="445" t="s">
        <v>788</v>
      </c>
      <c r="G85" s="444" t="s">
        <v>413</v>
      </c>
      <c r="H85" s="443">
        <v>3882</v>
      </c>
      <c r="I85" s="450"/>
      <c r="J85" s="441">
        <f t="shared" si="1"/>
        <v>0</v>
      </c>
      <c r="K85" s="429"/>
    </row>
    <row r="86" spans="1:11" ht="47.25" customHeight="1">
      <c r="A86" s="429"/>
      <c r="B86" s="449"/>
      <c r="C86" s="446"/>
      <c r="D86" s="446"/>
      <c r="E86" s="445" t="s">
        <v>414</v>
      </c>
      <c r="F86" s="445" t="s">
        <v>808</v>
      </c>
      <c r="G86" s="444" t="s">
        <v>413</v>
      </c>
      <c r="H86" s="443">
        <v>8</v>
      </c>
      <c r="I86" s="450"/>
      <c r="J86" s="441">
        <f t="shared" si="1"/>
        <v>0</v>
      </c>
      <c r="K86" s="429"/>
    </row>
    <row r="87" spans="1:11" ht="35.450000000000003" customHeight="1">
      <c r="A87" s="429"/>
      <c r="B87" s="449"/>
      <c r="C87" s="446"/>
      <c r="D87" s="446"/>
      <c r="E87" s="445" t="s">
        <v>414</v>
      </c>
      <c r="F87" s="445" t="s">
        <v>785</v>
      </c>
      <c r="G87" s="444" t="s">
        <v>413</v>
      </c>
      <c r="H87" s="443">
        <v>2987</v>
      </c>
      <c r="I87" s="450"/>
      <c r="J87" s="441">
        <f t="shared" si="1"/>
        <v>0</v>
      </c>
      <c r="K87" s="429"/>
    </row>
    <row r="88" spans="1:11" ht="47.25" customHeight="1">
      <c r="A88" s="429"/>
      <c r="B88" s="449"/>
      <c r="C88" s="446"/>
      <c r="D88" s="446"/>
      <c r="E88" s="445" t="s">
        <v>414</v>
      </c>
      <c r="F88" s="445" t="s">
        <v>783</v>
      </c>
      <c r="G88" s="444" t="s">
        <v>413</v>
      </c>
      <c r="H88" s="443">
        <v>1</v>
      </c>
      <c r="I88" s="450"/>
      <c r="J88" s="441">
        <f t="shared" si="1"/>
        <v>0</v>
      </c>
      <c r="K88" s="429"/>
    </row>
    <row r="89" spans="1:11" ht="35.450000000000003" customHeight="1">
      <c r="A89" s="429"/>
      <c r="B89" s="449"/>
      <c r="C89" s="446"/>
      <c r="D89" s="446"/>
      <c r="E89" s="445" t="s">
        <v>414</v>
      </c>
      <c r="F89" s="445" t="s">
        <v>807</v>
      </c>
      <c r="G89" s="444" t="s">
        <v>413</v>
      </c>
      <c r="H89" s="443">
        <v>33</v>
      </c>
      <c r="I89" s="450"/>
      <c r="J89" s="441">
        <f t="shared" si="1"/>
        <v>0</v>
      </c>
      <c r="K89" s="429"/>
    </row>
    <row r="90" spans="1:11" ht="35.450000000000003" customHeight="1">
      <c r="A90" s="429"/>
      <c r="B90" s="449"/>
      <c r="C90" s="446"/>
      <c r="D90" s="446"/>
      <c r="E90" s="445" t="s">
        <v>414</v>
      </c>
      <c r="F90" s="445" t="s">
        <v>782</v>
      </c>
      <c r="G90" s="444" t="s">
        <v>413</v>
      </c>
      <c r="H90" s="443">
        <v>1242</v>
      </c>
      <c r="I90" s="450"/>
      <c r="J90" s="441">
        <f t="shared" si="1"/>
        <v>0</v>
      </c>
      <c r="K90" s="429"/>
    </row>
    <row r="91" spans="1:11" ht="47.25" customHeight="1">
      <c r="A91" s="429"/>
      <c r="B91" s="449"/>
      <c r="C91" s="446"/>
      <c r="D91" s="446"/>
      <c r="E91" s="445" t="s">
        <v>414</v>
      </c>
      <c r="F91" s="445" t="s">
        <v>806</v>
      </c>
      <c r="G91" s="444" t="s">
        <v>413</v>
      </c>
      <c r="H91" s="443">
        <v>30</v>
      </c>
      <c r="I91" s="450"/>
      <c r="J91" s="441">
        <f t="shared" si="1"/>
        <v>0</v>
      </c>
      <c r="K91" s="429"/>
    </row>
    <row r="92" spans="1:11" ht="47.25" customHeight="1">
      <c r="A92" s="429"/>
      <c r="B92" s="449"/>
      <c r="C92" s="446"/>
      <c r="D92" s="446"/>
      <c r="E92" s="445" t="s">
        <v>414</v>
      </c>
      <c r="F92" s="445" t="s">
        <v>805</v>
      </c>
      <c r="G92" s="444" t="s">
        <v>413</v>
      </c>
      <c r="H92" s="443">
        <v>872</v>
      </c>
      <c r="I92" s="450"/>
      <c r="J92" s="441">
        <f t="shared" si="1"/>
        <v>0</v>
      </c>
      <c r="K92" s="429"/>
    </row>
    <row r="93" spans="1:11" ht="47.25" customHeight="1">
      <c r="A93" s="429"/>
      <c r="B93" s="449"/>
      <c r="C93" s="446"/>
      <c r="D93" s="446"/>
      <c r="E93" s="445" t="s">
        <v>414</v>
      </c>
      <c r="F93" s="445" t="s">
        <v>778</v>
      </c>
      <c r="G93" s="444" t="s">
        <v>413</v>
      </c>
      <c r="H93" s="443">
        <v>7</v>
      </c>
      <c r="I93" s="450"/>
      <c r="J93" s="441">
        <f t="shared" si="1"/>
        <v>0</v>
      </c>
      <c r="K93" s="429"/>
    </row>
    <row r="94" spans="1:11" ht="47.25" customHeight="1">
      <c r="A94" s="429"/>
      <c r="B94" s="449"/>
      <c r="C94" s="446"/>
      <c r="D94" s="446"/>
      <c r="E94" s="445" t="s">
        <v>763</v>
      </c>
      <c r="F94" s="445" t="s">
        <v>804</v>
      </c>
      <c r="G94" s="444" t="s">
        <v>411</v>
      </c>
      <c r="H94" s="443">
        <v>72</v>
      </c>
      <c r="I94" s="450"/>
      <c r="J94" s="441">
        <f t="shared" si="1"/>
        <v>0</v>
      </c>
      <c r="K94" s="429"/>
    </row>
    <row r="95" spans="1:11" ht="47.25" customHeight="1">
      <c r="A95" s="429"/>
      <c r="B95" s="449"/>
      <c r="C95" s="446"/>
      <c r="D95" s="446"/>
      <c r="E95" s="445" t="s">
        <v>763</v>
      </c>
      <c r="F95" s="445" t="s">
        <v>765</v>
      </c>
      <c r="G95" s="444" t="s">
        <v>411</v>
      </c>
      <c r="H95" s="443">
        <v>12</v>
      </c>
      <c r="I95" s="450"/>
      <c r="J95" s="441">
        <f t="shared" si="1"/>
        <v>0</v>
      </c>
      <c r="K95" s="429"/>
    </row>
    <row r="96" spans="1:11" ht="47.25" customHeight="1">
      <c r="A96" s="429"/>
      <c r="B96" s="449"/>
      <c r="C96" s="446"/>
      <c r="D96" s="446"/>
      <c r="E96" s="445" t="s">
        <v>763</v>
      </c>
      <c r="F96" s="445" t="s">
        <v>762</v>
      </c>
      <c r="G96" s="444" t="s">
        <v>411</v>
      </c>
      <c r="H96" s="443">
        <v>2</v>
      </c>
      <c r="I96" s="450"/>
      <c r="J96" s="441">
        <f t="shared" si="1"/>
        <v>0</v>
      </c>
      <c r="K96" s="429"/>
    </row>
    <row r="97" spans="1:11" ht="35.450000000000003" customHeight="1">
      <c r="A97" s="429"/>
      <c r="B97" s="449"/>
      <c r="C97" s="446"/>
      <c r="D97" s="446"/>
      <c r="E97" s="445" t="s">
        <v>757</v>
      </c>
      <c r="F97" s="445" t="s">
        <v>761</v>
      </c>
      <c r="G97" s="444" t="s">
        <v>411</v>
      </c>
      <c r="H97" s="443">
        <v>23</v>
      </c>
      <c r="I97" s="450"/>
      <c r="J97" s="441">
        <f t="shared" si="1"/>
        <v>0</v>
      </c>
      <c r="K97" s="429"/>
    </row>
    <row r="98" spans="1:11" ht="35.450000000000003" customHeight="1">
      <c r="A98" s="429"/>
      <c r="B98" s="449"/>
      <c r="C98" s="446"/>
      <c r="D98" s="446"/>
      <c r="E98" s="445" t="s">
        <v>757</v>
      </c>
      <c r="F98" s="445" t="s">
        <v>760</v>
      </c>
      <c r="G98" s="444" t="s">
        <v>411</v>
      </c>
      <c r="H98" s="443">
        <v>71</v>
      </c>
      <c r="I98" s="450"/>
      <c r="J98" s="441">
        <f t="shared" si="1"/>
        <v>0</v>
      </c>
      <c r="K98" s="429"/>
    </row>
    <row r="99" spans="1:11" ht="35.450000000000003" customHeight="1">
      <c r="A99" s="429"/>
      <c r="B99" s="449"/>
      <c r="C99" s="446"/>
      <c r="D99" s="446"/>
      <c r="E99" s="445" t="s">
        <v>757</v>
      </c>
      <c r="F99" s="445" t="s">
        <v>759</v>
      </c>
      <c r="G99" s="444" t="s">
        <v>411</v>
      </c>
      <c r="H99" s="443">
        <v>15</v>
      </c>
      <c r="I99" s="450"/>
      <c r="J99" s="441">
        <f t="shared" si="1"/>
        <v>0</v>
      </c>
      <c r="K99" s="429"/>
    </row>
    <row r="100" spans="1:11" ht="35.450000000000003" customHeight="1">
      <c r="A100" s="429"/>
      <c r="B100" s="449"/>
      <c r="C100" s="446"/>
      <c r="D100" s="446"/>
      <c r="E100" s="445" t="s">
        <v>757</v>
      </c>
      <c r="F100" s="445" t="s">
        <v>803</v>
      </c>
      <c r="G100" s="444" t="s">
        <v>411</v>
      </c>
      <c r="H100" s="443">
        <v>35</v>
      </c>
      <c r="I100" s="450"/>
      <c r="J100" s="441">
        <f t="shared" si="1"/>
        <v>0</v>
      </c>
      <c r="K100" s="429"/>
    </row>
    <row r="101" spans="1:11" ht="35.450000000000003" customHeight="1">
      <c r="A101" s="429"/>
      <c r="B101" s="449"/>
      <c r="C101" s="446"/>
      <c r="D101" s="446"/>
      <c r="E101" s="445" t="s">
        <v>757</v>
      </c>
      <c r="F101" s="445" t="s">
        <v>802</v>
      </c>
      <c r="G101" s="444" t="s">
        <v>411</v>
      </c>
      <c r="H101" s="443">
        <v>3</v>
      </c>
      <c r="I101" s="450"/>
      <c r="J101" s="441">
        <f t="shared" si="1"/>
        <v>0</v>
      </c>
      <c r="K101" s="429"/>
    </row>
    <row r="102" spans="1:11" ht="35.450000000000003" customHeight="1">
      <c r="A102" s="429"/>
      <c r="B102" s="449"/>
      <c r="C102" s="446"/>
      <c r="D102" s="446"/>
      <c r="E102" s="445" t="s">
        <v>757</v>
      </c>
      <c r="F102" s="445" t="s">
        <v>758</v>
      </c>
      <c r="G102" s="444" t="s">
        <v>411</v>
      </c>
      <c r="H102" s="443">
        <v>37</v>
      </c>
      <c r="I102" s="450"/>
      <c r="J102" s="441">
        <f t="shared" si="1"/>
        <v>0</v>
      </c>
      <c r="K102" s="429"/>
    </row>
    <row r="103" spans="1:11" ht="35.450000000000003" customHeight="1">
      <c r="A103" s="429"/>
      <c r="B103" s="449"/>
      <c r="C103" s="446"/>
      <c r="D103" s="446"/>
      <c r="E103" s="445" t="s">
        <v>757</v>
      </c>
      <c r="F103" s="445" t="s">
        <v>756</v>
      </c>
      <c r="G103" s="444" t="s">
        <v>411</v>
      </c>
      <c r="H103" s="443">
        <v>25</v>
      </c>
      <c r="I103" s="450"/>
      <c r="J103" s="441">
        <f t="shared" si="1"/>
        <v>0</v>
      </c>
      <c r="K103" s="429"/>
    </row>
    <row r="104" spans="1:11" ht="35.450000000000003" customHeight="1">
      <c r="A104" s="429"/>
      <c r="B104" s="449"/>
      <c r="C104" s="446"/>
      <c r="D104" s="446"/>
      <c r="E104" s="445" t="s">
        <v>757</v>
      </c>
      <c r="F104" s="445" t="s">
        <v>801</v>
      </c>
      <c r="G104" s="444" t="s">
        <v>411</v>
      </c>
      <c r="H104" s="443">
        <v>3</v>
      </c>
      <c r="I104" s="450"/>
      <c r="J104" s="441">
        <f t="shared" si="1"/>
        <v>0</v>
      </c>
      <c r="K104" s="429"/>
    </row>
    <row r="105" spans="1:11" ht="35.450000000000003" customHeight="1">
      <c r="A105" s="429"/>
      <c r="B105" s="449"/>
      <c r="C105" s="446"/>
      <c r="D105" s="446"/>
      <c r="E105" s="445" t="s">
        <v>757</v>
      </c>
      <c r="F105" s="445" t="s">
        <v>800</v>
      </c>
      <c r="G105" s="444" t="s">
        <v>411</v>
      </c>
      <c r="H105" s="443">
        <v>1</v>
      </c>
      <c r="I105" s="450"/>
      <c r="J105" s="441">
        <f t="shared" si="1"/>
        <v>0</v>
      </c>
      <c r="K105" s="429"/>
    </row>
    <row r="106" spans="1:11" ht="35.450000000000003" customHeight="1">
      <c r="A106" s="429"/>
      <c r="B106" s="449"/>
      <c r="C106" s="446"/>
      <c r="D106" s="446"/>
      <c r="E106" s="445" t="s">
        <v>757</v>
      </c>
      <c r="F106" s="445" t="s">
        <v>799</v>
      </c>
      <c r="G106" s="444" t="s">
        <v>411</v>
      </c>
      <c r="H106" s="443">
        <v>3</v>
      </c>
      <c r="I106" s="450"/>
      <c r="J106" s="441">
        <f t="shared" si="1"/>
        <v>0</v>
      </c>
      <c r="K106" s="429"/>
    </row>
    <row r="107" spans="1:11" ht="35.450000000000003" customHeight="1">
      <c r="A107" s="429"/>
      <c r="B107" s="449"/>
      <c r="C107" s="446"/>
      <c r="D107" s="446"/>
      <c r="E107" s="445" t="s">
        <v>535</v>
      </c>
      <c r="F107" s="445" t="s">
        <v>798</v>
      </c>
      <c r="G107" s="444" t="s">
        <v>411</v>
      </c>
      <c r="H107" s="443">
        <v>1585</v>
      </c>
      <c r="I107" s="450"/>
      <c r="J107" s="441">
        <f t="shared" si="1"/>
        <v>0</v>
      </c>
      <c r="K107" s="429"/>
    </row>
    <row r="108" spans="1:11" ht="35.450000000000003" customHeight="1">
      <c r="A108" s="429"/>
      <c r="B108" s="449"/>
      <c r="C108" s="446"/>
      <c r="D108" s="446"/>
      <c r="E108" s="445" t="s">
        <v>535</v>
      </c>
      <c r="F108" s="445" t="s">
        <v>752</v>
      </c>
      <c r="G108" s="444" t="s">
        <v>411</v>
      </c>
      <c r="H108" s="443">
        <v>250</v>
      </c>
      <c r="I108" s="450"/>
      <c r="J108" s="441">
        <f t="shared" si="1"/>
        <v>0</v>
      </c>
      <c r="K108" s="429"/>
    </row>
    <row r="109" spans="1:11" ht="35.450000000000003" customHeight="1">
      <c r="A109" s="429"/>
      <c r="B109" s="449"/>
      <c r="C109" s="446"/>
      <c r="D109" s="446"/>
      <c r="E109" s="445" t="s">
        <v>535</v>
      </c>
      <c r="F109" s="445" t="s">
        <v>797</v>
      </c>
      <c r="G109" s="444" t="s">
        <v>411</v>
      </c>
      <c r="H109" s="443">
        <v>15</v>
      </c>
      <c r="I109" s="450"/>
      <c r="J109" s="441">
        <f t="shared" si="1"/>
        <v>0</v>
      </c>
      <c r="K109" s="429"/>
    </row>
    <row r="110" spans="1:11" ht="35.450000000000003" customHeight="1">
      <c r="A110" s="429"/>
      <c r="B110" s="449"/>
      <c r="C110" s="446"/>
      <c r="D110" s="446"/>
      <c r="E110" s="445" t="s">
        <v>415</v>
      </c>
      <c r="F110" s="445" t="s">
        <v>531</v>
      </c>
      <c r="G110" s="444" t="s">
        <v>413</v>
      </c>
      <c r="H110" s="443">
        <v>519</v>
      </c>
      <c r="I110" s="450"/>
      <c r="J110" s="441">
        <f t="shared" si="1"/>
        <v>0</v>
      </c>
      <c r="K110" s="429"/>
    </row>
    <row r="111" spans="1:11" ht="35.450000000000003" customHeight="1">
      <c r="A111" s="429"/>
      <c r="B111" s="449"/>
      <c r="C111" s="446"/>
      <c r="D111" s="446"/>
      <c r="E111" s="445" t="s">
        <v>415</v>
      </c>
      <c r="F111" s="445" t="s">
        <v>532</v>
      </c>
      <c r="G111" s="444" t="s">
        <v>413</v>
      </c>
      <c r="H111" s="443">
        <v>986</v>
      </c>
      <c r="I111" s="450"/>
      <c r="J111" s="441">
        <f t="shared" si="1"/>
        <v>0</v>
      </c>
      <c r="K111" s="429"/>
    </row>
    <row r="112" spans="1:11" ht="35.450000000000003" customHeight="1">
      <c r="A112" s="429"/>
      <c r="B112" s="449"/>
      <c r="C112" s="446"/>
      <c r="D112" s="446"/>
      <c r="E112" s="445" t="s">
        <v>415</v>
      </c>
      <c r="F112" s="445" t="s">
        <v>533</v>
      </c>
      <c r="G112" s="444" t="s">
        <v>413</v>
      </c>
      <c r="H112" s="443">
        <v>1409</v>
      </c>
      <c r="I112" s="450"/>
      <c r="J112" s="441">
        <f t="shared" si="1"/>
        <v>0</v>
      </c>
      <c r="K112" s="429"/>
    </row>
    <row r="113" spans="1:11" ht="35.450000000000003" customHeight="1">
      <c r="A113" s="429"/>
      <c r="B113" s="449"/>
      <c r="C113" s="446"/>
      <c r="D113" s="446"/>
      <c r="E113" s="445" t="s">
        <v>415</v>
      </c>
      <c r="F113" s="445" t="s">
        <v>534</v>
      </c>
      <c r="G113" s="444" t="s">
        <v>413</v>
      </c>
      <c r="H113" s="443">
        <v>1083</v>
      </c>
      <c r="I113" s="450"/>
      <c r="J113" s="441">
        <f t="shared" si="1"/>
        <v>0</v>
      </c>
      <c r="K113" s="429"/>
    </row>
    <row r="114" spans="1:11" ht="35.450000000000003" customHeight="1">
      <c r="A114" s="429"/>
      <c r="B114" s="449"/>
      <c r="C114" s="446"/>
      <c r="D114" s="445" t="s">
        <v>619</v>
      </c>
      <c r="E114" s="446"/>
      <c r="F114" s="445"/>
      <c r="G114" s="444" t="s">
        <v>397</v>
      </c>
      <c r="H114" s="443">
        <v>1</v>
      </c>
      <c r="I114" s="442"/>
      <c r="J114" s="441">
        <f>SUM(J115:J160)</f>
        <v>0</v>
      </c>
      <c r="K114" s="429"/>
    </row>
    <row r="115" spans="1:11" ht="35.450000000000003" customHeight="1">
      <c r="A115" s="429"/>
      <c r="B115" s="449"/>
      <c r="C115" s="446"/>
      <c r="D115" s="446"/>
      <c r="E115" s="445" t="s">
        <v>414</v>
      </c>
      <c r="F115" s="445" t="s">
        <v>796</v>
      </c>
      <c r="G115" s="444" t="s">
        <v>413</v>
      </c>
      <c r="H115" s="443">
        <v>7</v>
      </c>
      <c r="I115" s="450"/>
      <c r="J115" s="441">
        <f t="shared" ref="J115:J160" si="2">ROUNDDOWN(I115*H115,0)</f>
        <v>0</v>
      </c>
      <c r="K115" s="429"/>
    </row>
    <row r="116" spans="1:11" ht="35.450000000000003" customHeight="1">
      <c r="A116" s="429"/>
      <c r="B116" s="449"/>
      <c r="C116" s="446"/>
      <c r="D116" s="446"/>
      <c r="E116" s="445" t="s">
        <v>414</v>
      </c>
      <c r="F116" s="445" t="s">
        <v>795</v>
      </c>
      <c r="G116" s="444" t="s">
        <v>413</v>
      </c>
      <c r="H116" s="443">
        <v>63</v>
      </c>
      <c r="I116" s="450"/>
      <c r="J116" s="441">
        <f t="shared" si="2"/>
        <v>0</v>
      </c>
      <c r="K116" s="429"/>
    </row>
    <row r="117" spans="1:11" ht="47.25" customHeight="1">
      <c r="A117" s="429"/>
      <c r="B117" s="449"/>
      <c r="C117" s="446"/>
      <c r="D117" s="446"/>
      <c r="E117" s="445" t="s">
        <v>414</v>
      </c>
      <c r="F117" s="445" t="s">
        <v>794</v>
      </c>
      <c r="G117" s="444" t="s">
        <v>413</v>
      </c>
      <c r="H117" s="443">
        <v>366</v>
      </c>
      <c r="I117" s="450"/>
      <c r="J117" s="441">
        <f t="shared" si="2"/>
        <v>0</v>
      </c>
      <c r="K117" s="429"/>
    </row>
    <row r="118" spans="1:11" ht="47.25" customHeight="1">
      <c r="A118" s="429"/>
      <c r="B118" s="449"/>
      <c r="C118" s="446"/>
      <c r="D118" s="446"/>
      <c r="E118" s="445" t="s">
        <v>414</v>
      </c>
      <c r="F118" s="445" t="s">
        <v>793</v>
      </c>
      <c r="G118" s="444" t="s">
        <v>413</v>
      </c>
      <c r="H118" s="443">
        <v>1588</v>
      </c>
      <c r="I118" s="450"/>
      <c r="J118" s="441">
        <f t="shared" si="2"/>
        <v>0</v>
      </c>
      <c r="K118" s="429"/>
    </row>
    <row r="119" spans="1:11" ht="35.450000000000003" customHeight="1">
      <c r="A119" s="429"/>
      <c r="B119" s="449"/>
      <c r="C119" s="446"/>
      <c r="D119" s="446"/>
      <c r="E119" s="445" t="s">
        <v>414</v>
      </c>
      <c r="F119" s="445" t="s">
        <v>792</v>
      </c>
      <c r="G119" s="444" t="s">
        <v>413</v>
      </c>
      <c r="H119" s="443">
        <v>5</v>
      </c>
      <c r="I119" s="450"/>
      <c r="J119" s="441">
        <f t="shared" si="2"/>
        <v>0</v>
      </c>
      <c r="K119" s="429"/>
    </row>
    <row r="120" spans="1:11" ht="35.450000000000003" customHeight="1">
      <c r="A120" s="429"/>
      <c r="B120" s="449"/>
      <c r="C120" s="446"/>
      <c r="D120" s="446"/>
      <c r="E120" s="445" t="s">
        <v>414</v>
      </c>
      <c r="F120" s="445" t="s">
        <v>791</v>
      </c>
      <c r="G120" s="444" t="s">
        <v>413</v>
      </c>
      <c r="H120" s="443">
        <v>139</v>
      </c>
      <c r="I120" s="450"/>
      <c r="J120" s="441">
        <f t="shared" si="2"/>
        <v>0</v>
      </c>
      <c r="K120" s="429"/>
    </row>
    <row r="121" spans="1:11" ht="47.25" customHeight="1">
      <c r="A121" s="429"/>
      <c r="B121" s="449"/>
      <c r="C121" s="446"/>
      <c r="D121" s="446"/>
      <c r="E121" s="445" t="s">
        <v>414</v>
      </c>
      <c r="F121" s="445" t="s">
        <v>790</v>
      </c>
      <c r="G121" s="444" t="s">
        <v>413</v>
      </c>
      <c r="H121" s="443">
        <v>73</v>
      </c>
      <c r="I121" s="450"/>
      <c r="J121" s="441">
        <f t="shared" si="2"/>
        <v>0</v>
      </c>
      <c r="K121" s="429"/>
    </row>
    <row r="122" spans="1:11" ht="47.25" customHeight="1">
      <c r="A122" s="429"/>
      <c r="B122" s="449"/>
      <c r="C122" s="446"/>
      <c r="D122" s="446"/>
      <c r="E122" s="445" t="s">
        <v>414</v>
      </c>
      <c r="F122" s="445" t="s">
        <v>789</v>
      </c>
      <c r="G122" s="444" t="s">
        <v>413</v>
      </c>
      <c r="H122" s="443">
        <v>753</v>
      </c>
      <c r="I122" s="450"/>
      <c r="J122" s="441">
        <f t="shared" si="2"/>
        <v>0</v>
      </c>
      <c r="K122" s="429"/>
    </row>
    <row r="123" spans="1:11" ht="35.450000000000003" customHeight="1">
      <c r="A123" s="429"/>
      <c r="B123" s="449"/>
      <c r="C123" s="446"/>
      <c r="D123" s="446"/>
      <c r="E123" s="445" t="s">
        <v>414</v>
      </c>
      <c r="F123" s="445" t="s">
        <v>788</v>
      </c>
      <c r="G123" s="444" t="s">
        <v>413</v>
      </c>
      <c r="H123" s="443">
        <v>453</v>
      </c>
      <c r="I123" s="450"/>
      <c r="J123" s="441">
        <f t="shared" si="2"/>
        <v>0</v>
      </c>
      <c r="K123" s="429"/>
    </row>
    <row r="124" spans="1:11" ht="58.9" customHeight="1">
      <c r="A124" s="429"/>
      <c r="B124" s="449"/>
      <c r="C124" s="446"/>
      <c r="D124" s="446"/>
      <c r="E124" s="445" t="s">
        <v>414</v>
      </c>
      <c r="F124" s="445" t="s">
        <v>787</v>
      </c>
      <c r="G124" s="444" t="s">
        <v>413</v>
      </c>
      <c r="H124" s="443">
        <v>488</v>
      </c>
      <c r="I124" s="450"/>
      <c r="J124" s="441">
        <f t="shared" si="2"/>
        <v>0</v>
      </c>
      <c r="K124" s="429"/>
    </row>
    <row r="125" spans="1:11" ht="58.9" customHeight="1">
      <c r="A125" s="429"/>
      <c r="B125" s="449"/>
      <c r="C125" s="446"/>
      <c r="D125" s="446"/>
      <c r="E125" s="445" t="s">
        <v>414</v>
      </c>
      <c r="F125" s="445" t="s">
        <v>786</v>
      </c>
      <c r="G125" s="444" t="s">
        <v>413</v>
      </c>
      <c r="H125" s="443">
        <v>59</v>
      </c>
      <c r="I125" s="450"/>
      <c r="J125" s="441">
        <f t="shared" si="2"/>
        <v>0</v>
      </c>
      <c r="K125" s="429"/>
    </row>
    <row r="126" spans="1:11" ht="35.450000000000003" customHeight="1">
      <c r="A126" s="429"/>
      <c r="B126" s="449"/>
      <c r="C126" s="446"/>
      <c r="D126" s="446"/>
      <c r="E126" s="445" t="s">
        <v>414</v>
      </c>
      <c r="F126" s="445" t="s">
        <v>785</v>
      </c>
      <c r="G126" s="444" t="s">
        <v>413</v>
      </c>
      <c r="H126" s="443">
        <v>1018</v>
      </c>
      <c r="I126" s="450"/>
      <c r="J126" s="441">
        <f t="shared" si="2"/>
        <v>0</v>
      </c>
      <c r="K126" s="429"/>
    </row>
    <row r="127" spans="1:11" ht="47.25" customHeight="1">
      <c r="A127" s="429"/>
      <c r="B127" s="449"/>
      <c r="C127" s="446"/>
      <c r="D127" s="446"/>
      <c r="E127" s="445" t="s">
        <v>414</v>
      </c>
      <c r="F127" s="445" t="s">
        <v>784</v>
      </c>
      <c r="G127" s="444" t="s">
        <v>413</v>
      </c>
      <c r="H127" s="443">
        <v>214</v>
      </c>
      <c r="I127" s="450"/>
      <c r="J127" s="441">
        <f t="shared" si="2"/>
        <v>0</v>
      </c>
      <c r="K127" s="429"/>
    </row>
    <row r="128" spans="1:11" ht="47.25" customHeight="1">
      <c r="A128" s="429"/>
      <c r="B128" s="449"/>
      <c r="C128" s="446"/>
      <c r="D128" s="446"/>
      <c r="E128" s="445" t="s">
        <v>414</v>
      </c>
      <c r="F128" s="445" t="s">
        <v>783</v>
      </c>
      <c r="G128" s="444" t="s">
        <v>413</v>
      </c>
      <c r="H128" s="443">
        <v>943</v>
      </c>
      <c r="I128" s="450"/>
      <c r="J128" s="441">
        <f t="shared" si="2"/>
        <v>0</v>
      </c>
      <c r="K128" s="429"/>
    </row>
    <row r="129" spans="1:11" ht="35.450000000000003" customHeight="1">
      <c r="A129" s="429"/>
      <c r="B129" s="449"/>
      <c r="C129" s="446"/>
      <c r="D129" s="446"/>
      <c r="E129" s="445" t="s">
        <v>414</v>
      </c>
      <c r="F129" s="445" t="s">
        <v>782</v>
      </c>
      <c r="G129" s="444" t="s">
        <v>413</v>
      </c>
      <c r="H129" s="443">
        <v>359</v>
      </c>
      <c r="I129" s="450"/>
      <c r="J129" s="441">
        <f t="shared" si="2"/>
        <v>0</v>
      </c>
      <c r="K129" s="429"/>
    </row>
    <row r="130" spans="1:11" ht="47.25" customHeight="1">
      <c r="A130" s="429"/>
      <c r="B130" s="449"/>
      <c r="C130" s="446"/>
      <c r="D130" s="446"/>
      <c r="E130" s="445" t="s">
        <v>414</v>
      </c>
      <c r="F130" s="445" t="s">
        <v>781</v>
      </c>
      <c r="G130" s="444" t="s">
        <v>413</v>
      </c>
      <c r="H130" s="443">
        <v>108</v>
      </c>
      <c r="I130" s="450"/>
      <c r="J130" s="441">
        <f t="shared" si="2"/>
        <v>0</v>
      </c>
      <c r="K130" s="429"/>
    </row>
    <row r="131" spans="1:11" ht="47.25" customHeight="1">
      <c r="A131" s="429"/>
      <c r="B131" s="449"/>
      <c r="C131" s="446"/>
      <c r="D131" s="446"/>
      <c r="E131" s="445" t="s">
        <v>414</v>
      </c>
      <c r="F131" s="445" t="s">
        <v>781</v>
      </c>
      <c r="G131" s="444" t="s">
        <v>413</v>
      </c>
      <c r="H131" s="443">
        <v>23</v>
      </c>
      <c r="I131" s="450"/>
      <c r="J131" s="441">
        <f t="shared" si="2"/>
        <v>0</v>
      </c>
      <c r="K131" s="429"/>
    </row>
    <row r="132" spans="1:11" ht="35.450000000000003" customHeight="1">
      <c r="A132" s="429"/>
      <c r="B132" s="449"/>
      <c r="C132" s="446"/>
      <c r="D132" s="446"/>
      <c r="E132" s="445" t="s">
        <v>414</v>
      </c>
      <c r="F132" s="445" t="s">
        <v>780</v>
      </c>
      <c r="G132" s="444" t="s">
        <v>413</v>
      </c>
      <c r="H132" s="443">
        <v>650</v>
      </c>
      <c r="I132" s="450"/>
      <c r="J132" s="441">
        <f t="shared" si="2"/>
        <v>0</v>
      </c>
      <c r="K132" s="429"/>
    </row>
    <row r="133" spans="1:11" ht="47.25" customHeight="1">
      <c r="A133" s="429"/>
      <c r="B133" s="449"/>
      <c r="C133" s="446"/>
      <c r="D133" s="446"/>
      <c r="E133" s="445" t="s">
        <v>414</v>
      </c>
      <c r="F133" s="445" t="s">
        <v>779</v>
      </c>
      <c r="G133" s="444" t="s">
        <v>413</v>
      </c>
      <c r="H133" s="443">
        <v>40</v>
      </c>
      <c r="I133" s="450"/>
      <c r="J133" s="441">
        <f t="shared" si="2"/>
        <v>0</v>
      </c>
      <c r="K133" s="429"/>
    </row>
    <row r="134" spans="1:11" ht="47.25" customHeight="1">
      <c r="A134" s="429"/>
      <c r="B134" s="449"/>
      <c r="C134" s="446"/>
      <c r="D134" s="446"/>
      <c r="E134" s="445" t="s">
        <v>414</v>
      </c>
      <c r="F134" s="445" t="s">
        <v>778</v>
      </c>
      <c r="G134" s="444" t="s">
        <v>413</v>
      </c>
      <c r="H134" s="443">
        <v>667</v>
      </c>
      <c r="I134" s="450"/>
      <c r="J134" s="441">
        <f t="shared" si="2"/>
        <v>0</v>
      </c>
      <c r="K134" s="429"/>
    </row>
    <row r="135" spans="1:11" ht="58.9" customHeight="1">
      <c r="A135" s="429"/>
      <c r="B135" s="449"/>
      <c r="C135" s="446"/>
      <c r="D135" s="446"/>
      <c r="E135" s="445" t="s">
        <v>774</v>
      </c>
      <c r="F135" s="445" t="s">
        <v>777</v>
      </c>
      <c r="G135" s="444" t="s">
        <v>411</v>
      </c>
      <c r="H135" s="443">
        <v>11</v>
      </c>
      <c r="I135" s="450"/>
      <c r="J135" s="441">
        <f t="shared" si="2"/>
        <v>0</v>
      </c>
      <c r="K135" s="429"/>
    </row>
    <row r="136" spans="1:11" ht="58.9" customHeight="1">
      <c r="A136" s="429"/>
      <c r="B136" s="449"/>
      <c r="C136" s="446"/>
      <c r="D136" s="446"/>
      <c r="E136" s="445" t="s">
        <v>774</v>
      </c>
      <c r="F136" s="445" t="s">
        <v>776</v>
      </c>
      <c r="G136" s="444" t="s">
        <v>411</v>
      </c>
      <c r="H136" s="443">
        <v>34</v>
      </c>
      <c r="I136" s="450"/>
      <c r="J136" s="441">
        <f t="shared" si="2"/>
        <v>0</v>
      </c>
      <c r="K136" s="429"/>
    </row>
    <row r="137" spans="1:11" ht="58.9" customHeight="1">
      <c r="A137" s="429"/>
      <c r="B137" s="449"/>
      <c r="C137" s="446"/>
      <c r="D137" s="446"/>
      <c r="E137" s="445" t="s">
        <v>774</v>
      </c>
      <c r="F137" s="445" t="s">
        <v>775</v>
      </c>
      <c r="G137" s="444" t="s">
        <v>411</v>
      </c>
      <c r="H137" s="443">
        <v>3</v>
      </c>
      <c r="I137" s="450"/>
      <c r="J137" s="441">
        <f t="shared" si="2"/>
        <v>0</v>
      </c>
      <c r="K137" s="429"/>
    </row>
    <row r="138" spans="1:11" ht="58.9" customHeight="1">
      <c r="A138" s="429"/>
      <c r="B138" s="449"/>
      <c r="C138" s="446"/>
      <c r="D138" s="446"/>
      <c r="E138" s="445" t="s">
        <v>774</v>
      </c>
      <c r="F138" s="445" t="s">
        <v>773</v>
      </c>
      <c r="G138" s="444" t="s">
        <v>411</v>
      </c>
      <c r="H138" s="443">
        <v>58</v>
      </c>
      <c r="I138" s="450"/>
      <c r="J138" s="441">
        <f t="shared" si="2"/>
        <v>0</v>
      </c>
      <c r="K138" s="429"/>
    </row>
    <row r="139" spans="1:11" ht="47.25" customHeight="1">
      <c r="A139" s="429"/>
      <c r="B139" s="449"/>
      <c r="C139" s="446"/>
      <c r="D139" s="446"/>
      <c r="E139" s="445" t="s">
        <v>769</v>
      </c>
      <c r="F139" s="445" t="s">
        <v>772</v>
      </c>
      <c r="G139" s="444" t="s">
        <v>767</v>
      </c>
      <c r="H139" s="443">
        <v>11</v>
      </c>
      <c r="I139" s="450"/>
      <c r="J139" s="441">
        <f t="shared" si="2"/>
        <v>0</v>
      </c>
      <c r="K139" s="429"/>
    </row>
    <row r="140" spans="1:11" ht="47.25" customHeight="1">
      <c r="A140" s="429"/>
      <c r="B140" s="449"/>
      <c r="C140" s="446"/>
      <c r="D140" s="446"/>
      <c r="E140" s="445" t="s">
        <v>769</v>
      </c>
      <c r="F140" s="445" t="s">
        <v>771</v>
      </c>
      <c r="G140" s="444" t="s">
        <v>767</v>
      </c>
      <c r="H140" s="443">
        <v>14</v>
      </c>
      <c r="I140" s="450"/>
      <c r="J140" s="441">
        <f t="shared" si="2"/>
        <v>0</v>
      </c>
      <c r="K140" s="429"/>
    </row>
    <row r="141" spans="1:11" ht="47.25" customHeight="1">
      <c r="A141" s="429"/>
      <c r="B141" s="449"/>
      <c r="C141" s="446"/>
      <c r="D141" s="446"/>
      <c r="E141" s="445" t="s">
        <v>769</v>
      </c>
      <c r="F141" s="445" t="s">
        <v>770</v>
      </c>
      <c r="G141" s="444" t="s">
        <v>767</v>
      </c>
      <c r="H141" s="443">
        <v>32</v>
      </c>
      <c r="I141" s="450"/>
      <c r="J141" s="441">
        <f t="shared" si="2"/>
        <v>0</v>
      </c>
      <c r="K141" s="429"/>
    </row>
    <row r="142" spans="1:11" ht="47.25" customHeight="1">
      <c r="A142" s="429"/>
      <c r="B142" s="449"/>
      <c r="C142" s="446"/>
      <c r="D142" s="446"/>
      <c r="E142" s="445" t="s">
        <v>769</v>
      </c>
      <c r="F142" s="445" t="s">
        <v>768</v>
      </c>
      <c r="G142" s="444" t="s">
        <v>767</v>
      </c>
      <c r="H142" s="443">
        <v>13</v>
      </c>
      <c r="I142" s="450"/>
      <c r="J142" s="441">
        <f t="shared" si="2"/>
        <v>0</v>
      </c>
      <c r="K142" s="429"/>
    </row>
    <row r="143" spans="1:11" ht="47.25" customHeight="1">
      <c r="A143" s="429"/>
      <c r="B143" s="449"/>
      <c r="C143" s="446"/>
      <c r="D143" s="446"/>
      <c r="E143" s="445" t="s">
        <v>763</v>
      </c>
      <c r="F143" s="445" t="s">
        <v>766</v>
      </c>
      <c r="G143" s="444" t="s">
        <v>411</v>
      </c>
      <c r="H143" s="443">
        <v>18</v>
      </c>
      <c r="I143" s="450"/>
      <c r="J143" s="441">
        <f t="shared" si="2"/>
        <v>0</v>
      </c>
      <c r="K143" s="429"/>
    </row>
    <row r="144" spans="1:11" ht="47.25" customHeight="1">
      <c r="A144" s="429"/>
      <c r="B144" s="449"/>
      <c r="C144" s="446"/>
      <c r="D144" s="446"/>
      <c r="E144" s="445" t="s">
        <v>763</v>
      </c>
      <c r="F144" s="445" t="s">
        <v>765</v>
      </c>
      <c r="G144" s="444" t="s">
        <v>411</v>
      </c>
      <c r="H144" s="443">
        <v>110</v>
      </c>
      <c r="I144" s="450"/>
      <c r="J144" s="441">
        <f t="shared" si="2"/>
        <v>0</v>
      </c>
      <c r="K144" s="429"/>
    </row>
    <row r="145" spans="1:11" ht="47.25" customHeight="1">
      <c r="A145" s="429"/>
      <c r="B145" s="449"/>
      <c r="C145" s="446"/>
      <c r="D145" s="446"/>
      <c r="E145" s="445" t="s">
        <v>763</v>
      </c>
      <c r="F145" s="445" t="s">
        <v>764</v>
      </c>
      <c r="G145" s="444" t="s">
        <v>411</v>
      </c>
      <c r="H145" s="443">
        <v>7</v>
      </c>
      <c r="I145" s="450"/>
      <c r="J145" s="441">
        <f t="shared" si="2"/>
        <v>0</v>
      </c>
      <c r="K145" s="429"/>
    </row>
    <row r="146" spans="1:11" ht="47.25" customHeight="1">
      <c r="A146" s="429"/>
      <c r="B146" s="449"/>
      <c r="C146" s="446"/>
      <c r="D146" s="446"/>
      <c r="E146" s="445" t="s">
        <v>763</v>
      </c>
      <c r="F146" s="445" t="s">
        <v>762</v>
      </c>
      <c r="G146" s="444" t="s">
        <v>411</v>
      </c>
      <c r="H146" s="443">
        <v>78</v>
      </c>
      <c r="I146" s="450"/>
      <c r="J146" s="441">
        <f t="shared" si="2"/>
        <v>0</v>
      </c>
      <c r="K146" s="429"/>
    </row>
    <row r="147" spans="1:11" ht="35.450000000000003" customHeight="1">
      <c r="A147" s="429"/>
      <c r="B147" s="449"/>
      <c r="C147" s="446"/>
      <c r="D147" s="446"/>
      <c r="E147" s="445" t="s">
        <v>757</v>
      </c>
      <c r="F147" s="445" t="s">
        <v>761</v>
      </c>
      <c r="G147" s="444" t="s">
        <v>411</v>
      </c>
      <c r="H147" s="443">
        <v>48</v>
      </c>
      <c r="I147" s="450"/>
      <c r="J147" s="441">
        <f t="shared" si="2"/>
        <v>0</v>
      </c>
      <c r="K147" s="429"/>
    </row>
    <row r="148" spans="1:11" ht="35.450000000000003" customHeight="1">
      <c r="A148" s="429"/>
      <c r="B148" s="449"/>
      <c r="C148" s="446"/>
      <c r="D148" s="446"/>
      <c r="E148" s="445" t="s">
        <v>757</v>
      </c>
      <c r="F148" s="445" t="s">
        <v>760</v>
      </c>
      <c r="G148" s="444" t="s">
        <v>411</v>
      </c>
      <c r="H148" s="443">
        <v>20</v>
      </c>
      <c r="I148" s="450"/>
      <c r="J148" s="441">
        <f t="shared" si="2"/>
        <v>0</v>
      </c>
      <c r="K148" s="429"/>
    </row>
    <row r="149" spans="1:11" ht="35.450000000000003" customHeight="1">
      <c r="A149" s="429"/>
      <c r="B149" s="449"/>
      <c r="C149" s="446"/>
      <c r="D149" s="446"/>
      <c r="E149" s="445" t="s">
        <v>757</v>
      </c>
      <c r="F149" s="445" t="s">
        <v>759</v>
      </c>
      <c r="G149" s="444" t="s">
        <v>411</v>
      </c>
      <c r="H149" s="443">
        <v>5</v>
      </c>
      <c r="I149" s="450"/>
      <c r="J149" s="441">
        <f t="shared" si="2"/>
        <v>0</v>
      </c>
      <c r="K149" s="429"/>
    </row>
    <row r="150" spans="1:11" ht="35.450000000000003" customHeight="1">
      <c r="A150" s="429"/>
      <c r="B150" s="449"/>
      <c r="C150" s="446"/>
      <c r="D150" s="446"/>
      <c r="E150" s="445" t="s">
        <v>757</v>
      </c>
      <c r="F150" s="445" t="s">
        <v>758</v>
      </c>
      <c r="G150" s="444" t="s">
        <v>411</v>
      </c>
      <c r="H150" s="443">
        <v>10</v>
      </c>
      <c r="I150" s="450"/>
      <c r="J150" s="441">
        <f t="shared" si="2"/>
        <v>0</v>
      </c>
      <c r="K150" s="429"/>
    </row>
    <row r="151" spans="1:11" ht="35.450000000000003" customHeight="1">
      <c r="A151" s="429"/>
      <c r="B151" s="449"/>
      <c r="C151" s="446"/>
      <c r="D151" s="446"/>
      <c r="E151" s="445" t="s">
        <v>757</v>
      </c>
      <c r="F151" s="445" t="s">
        <v>756</v>
      </c>
      <c r="G151" s="444" t="s">
        <v>411</v>
      </c>
      <c r="H151" s="443">
        <v>6</v>
      </c>
      <c r="I151" s="450"/>
      <c r="J151" s="441">
        <f t="shared" si="2"/>
        <v>0</v>
      </c>
      <c r="K151" s="429"/>
    </row>
    <row r="152" spans="1:11" ht="47.25" customHeight="1">
      <c r="A152" s="429"/>
      <c r="B152" s="449"/>
      <c r="C152" s="446"/>
      <c r="D152" s="446"/>
      <c r="E152" s="445" t="s">
        <v>755</v>
      </c>
      <c r="F152" s="445" t="s">
        <v>754</v>
      </c>
      <c r="G152" s="444" t="s">
        <v>411</v>
      </c>
      <c r="H152" s="443">
        <v>84</v>
      </c>
      <c r="I152" s="450"/>
      <c r="J152" s="441">
        <f t="shared" si="2"/>
        <v>0</v>
      </c>
      <c r="K152" s="429"/>
    </row>
    <row r="153" spans="1:11" ht="35.450000000000003" customHeight="1">
      <c r="A153" s="429"/>
      <c r="B153" s="449"/>
      <c r="C153" s="446"/>
      <c r="D153" s="446"/>
      <c r="E153" s="445" t="s">
        <v>535</v>
      </c>
      <c r="F153" s="445" t="s">
        <v>753</v>
      </c>
      <c r="G153" s="444" t="s">
        <v>411</v>
      </c>
      <c r="H153" s="443">
        <v>337</v>
      </c>
      <c r="I153" s="450"/>
      <c r="J153" s="441">
        <f t="shared" si="2"/>
        <v>0</v>
      </c>
      <c r="K153" s="429"/>
    </row>
    <row r="154" spans="1:11" ht="35.450000000000003" customHeight="1">
      <c r="A154" s="429"/>
      <c r="B154" s="449"/>
      <c r="C154" s="446"/>
      <c r="D154" s="446"/>
      <c r="E154" s="445" t="s">
        <v>535</v>
      </c>
      <c r="F154" s="445" t="s">
        <v>752</v>
      </c>
      <c r="G154" s="444" t="s">
        <v>411</v>
      </c>
      <c r="H154" s="443">
        <v>2142</v>
      </c>
      <c r="I154" s="450"/>
      <c r="J154" s="441">
        <f t="shared" si="2"/>
        <v>0</v>
      </c>
      <c r="K154" s="429"/>
    </row>
    <row r="155" spans="1:11" ht="35.450000000000003" customHeight="1">
      <c r="A155" s="429"/>
      <c r="B155" s="449"/>
      <c r="C155" s="446"/>
      <c r="D155" s="446"/>
      <c r="E155" s="445" t="s">
        <v>535</v>
      </c>
      <c r="F155" s="445" t="s">
        <v>751</v>
      </c>
      <c r="G155" s="444" t="s">
        <v>411</v>
      </c>
      <c r="H155" s="443">
        <v>626</v>
      </c>
      <c r="I155" s="450"/>
      <c r="J155" s="441">
        <f t="shared" si="2"/>
        <v>0</v>
      </c>
      <c r="K155" s="429"/>
    </row>
    <row r="156" spans="1:11" ht="47.25" customHeight="1">
      <c r="A156" s="429"/>
      <c r="B156" s="449"/>
      <c r="C156" s="446"/>
      <c r="D156" s="446"/>
      <c r="E156" s="445" t="s">
        <v>535</v>
      </c>
      <c r="F156" s="445" t="s">
        <v>750</v>
      </c>
      <c r="G156" s="444" t="s">
        <v>411</v>
      </c>
      <c r="H156" s="443">
        <v>1360</v>
      </c>
      <c r="I156" s="450"/>
      <c r="J156" s="441">
        <f t="shared" si="2"/>
        <v>0</v>
      </c>
      <c r="K156" s="429"/>
    </row>
    <row r="157" spans="1:11" ht="35.450000000000003" customHeight="1">
      <c r="A157" s="429"/>
      <c r="B157" s="449"/>
      <c r="C157" s="446"/>
      <c r="D157" s="446"/>
      <c r="E157" s="445" t="s">
        <v>415</v>
      </c>
      <c r="F157" s="445" t="s">
        <v>531</v>
      </c>
      <c r="G157" s="444" t="s">
        <v>413</v>
      </c>
      <c r="H157" s="443">
        <v>262</v>
      </c>
      <c r="I157" s="450"/>
      <c r="J157" s="441">
        <f t="shared" si="2"/>
        <v>0</v>
      </c>
      <c r="K157" s="429"/>
    </row>
    <row r="158" spans="1:11" ht="35.450000000000003" customHeight="1">
      <c r="A158" s="429"/>
      <c r="B158" s="449"/>
      <c r="C158" s="446"/>
      <c r="D158" s="446"/>
      <c r="E158" s="445" t="s">
        <v>415</v>
      </c>
      <c r="F158" s="445" t="s">
        <v>532</v>
      </c>
      <c r="G158" s="444" t="s">
        <v>413</v>
      </c>
      <c r="H158" s="443">
        <v>606</v>
      </c>
      <c r="I158" s="450"/>
      <c r="J158" s="441">
        <f t="shared" si="2"/>
        <v>0</v>
      </c>
      <c r="K158" s="429"/>
    </row>
    <row r="159" spans="1:11" ht="35.450000000000003" customHeight="1">
      <c r="A159" s="429"/>
      <c r="B159" s="449"/>
      <c r="C159" s="446"/>
      <c r="D159" s="446"/>
      <c r="E159" s="445" t="s">
        <v>415</v>
      </c>
      <c r="F159" s="445" t="s">
        <v>533</v>
      </c>
      <c r="G159" s="444" t="s">
        <v>413</v>
      </c>
      <c r="H159" s="443">
        <v>691</v>
      </c>
      <c r="I159" s="450"/>
      <c r="J159" s="441">
        <f t="shared" si="2"/>
        <v>0</v>
      </c>
      <c r="K159" s="429"/>
    </row>
    <row r="160" spans="1:11" ht="35.450000000000003" customHeight="1">
      <c r="A160" s="429"/>
      <c r="B160" s="449"/>
      <c r="C160" s="446"/>
      <c r="D160" s="446"/>
      <c r="E160" s="445" t="s">
        <v>415</v>
      </c>
      <c r="F160" s="445" t="s">
        <v>534</v>
      </c>
      <c r="G160" s="444" t="s">
        <v>413</v>
      </c>
      <c r="H160" s="443">
        <v>77</v>
      </c>
      <c r="I160" s="450"/>
      <c r="J160" s="441">
        <f t="shared" si="2"/>
        <v>0</v>
      </c>
      <c r="K160" s="429"/>
    </row>
    <row r="161" spans="1:11" ht="35.450000000000003" customHeight="1">
      <c r="A161" s="429"/>
      <c r="B161" s="449"/>
      <c r="C161" s="446"/>
      <c r="D161" s="445" t="s">
        <v>620</v>
      </c>
      <c r="E161" s="446"/>
      <c r="F161" s="445"/>
      <c r="G161" s="444" t="s">
        <v>397</v>
      </c>
      <c r="H161" s="443">
        <v>1</v>
      </c>
      <c r="I161" s="442"/>
      <c r="J161" s="441">
        <f>J162</f>
        <v>0</v>
      </c>
      <c r="K161" s="429"/>
    </row>
    <row r="162" spans="1:11" ht="35.450000000000003" customHeight="1">
      <c r="A162" s="429"/>
      <c r="B162" s="449"/>
      <c r="C162" s="446"/>
      <c r="D162" s="446"/>
      <c r="E162" s="445" t="s">
        <v>749</v>
      </c>
      <c r="F162" s="445"/>
      <c r="G162" s="444" t="s">
        <v>422</v>
      </c>
      <c r="H162" s="443">
        <v>2</v>
      </c>
      <c r="I162" s="450"/>
      <c r="J162" s="441">
        <f>ROUNDDOWN(I162*H162,0)</f>
        <v>0</v>
      </c>
      <c r="K162" s="429"/>
    </row>
    <row r="163" spans="1:11" ht="35.450000000000003" customHeight="1">
      <c r="A163" s="429"/>
      <c r="B163" s="449"/>
      <c r="C163" s="446"/>
      <c r="D163" s="445" t="s">
        <v>748</v>
      </c>
      <c r="E163" s="446"/>
      <c r="F163" s="445"/>
      <c r="G163" s="444" t="s">
        <v>397</v>
      </c>
      <c r="H163" s="443">
        <v>1</v>
      </c>
      <c r="I163" s="442"/>
      <c r="J163" s="441">
        <f>SUM(J164:J187)</f>
        <v>0</v>
      </c>
      <c r="K163" s="429"/>
    </row>
    <row r="164" spans="1:11" ht="35.450000000000003" customHeight="1">
      <c r="A164" s="429"/>
      <c r="B164" s="449"/>
      <c r="C164" s="446"/>
      <c r="D164" s="446"/>
      <c r="E164" s="445" t="s">
        <v>412</v>
      </c>
      <c r="F164" s="445" t="s">
        <v>747</v>
      </c>
      <c r="G164" s="444" t="s">
        <v>411</v>
      </c>
      <c r="H164" s="443">
        <v>6</v>
      </c>
      <c r="I164" s="450"/>
      <c r="J164" s="441">
        <f t="shared" ref="J164:J187" si="3">ROUNDDOWN(I164*H164,0)</f>
        <v>0</v>
      </c>
      <c r="K164" s="429"/>
    </row>
    <row r="165" spans="1:11" ht="35.450000000000003" customHeight="1">
      <c r="A165" s="429"/>
      <c r="B165" s="449"/>
      <c r="C165" s="446"/>
      <c r="D165" s="446"/>
      <c r="E165" s="445" t="s">
        <v>412</v>
      </c>
      <c r="F165" s="445" t="s">
        <v>746</v>
      </c>
      <c r="G165" s="444" t="s">
        <v>411</v>
      </c>
      <c r="H165" s="443">
        <v>1</v>
      </c>
      <c r="I165" s="450"/>
      <c r="J165" s="441">
        <f t="shared" si="3"/>
        <v>0</v>
      </c>
      <c r="K165" s="429"/>
    </row>
    <row r="166" spans="1:11" ht="35.450000000000003" customHeight="1">
      <c r="A166" s="429"/>
      <c r="B166" s="449"/>
      <c r="C166" s="446"/>
      <c r="D166" s="446"/>
      <c r="E166" s="445" t="s">
        <v>412</v>
      </c>
      <c r="F166" s="445" t="s">
        <v>745</v>
      </c>
      <c r="G166" s="444" t="s">
        <v>411</v>
      </c>
      <c r="H166" s="443">
        <v>1</v>
      </c>
      <c r="I166" s="450"/>
      <c r="J166" s="441">
        <f t="shared" si="3"/>
        <v>0</v>
      </c>
      <c r="K166" s="429"/>
    </row>
    <row r="167" spans="1:11" ht="35.450000000000003" customHeight="1">
      <c r="A167" s="429"/>
      <c r="B167" s="449"/>
      <c r="C167" s="446"/>
      <c r="D167" s="446"/>
      <c r="E167" s="445" t="s">
        <v>412</v>
      </c>
      <c r="F167" s="445" t="s">
        <v>744</v>
      </c>
      <c r="G167" s="444" t="s">
        <v>411</v>
      </c>
      <c r="H167" s="443">
        <v>8</v>
      </c>
      <c r="I167" s="450"/>
      <c r="J167" s="441">
        <f t="shared" si="3"/>
        <v>0</v>
      </c>
      <c r="K167" s="429"/>
    </row>
    <row r="168" spans="1:11" ht="35.450000000000003" customHeight="1">
      <c r="A168" s="429"/>
      <c r="B168" s="449"/>
      <c r="C168" s="446"/>
      <c r="D168" s="446"/>
      <c r="E168" s="445" t="s">
        <v>412</v>
      </c>
      <c r="F168" s="445" t="s">
        <v>743</v>
      </c>
      <c r="G168" s="444" t="s">
        <v>411</v>
      </c>
      <c r="H168" s="443">
        <v>4</v>
      </c>
      <c r="I168" s="450"/>
      <c r="J168" s="441">
        <f t="shared" si="3"/>
        <v>0</v>
      </c>
      <c r="K168" s="429"/>
    </row>
    <row r="169" spans="1:11" ht="47.25" customHeight="1">
      <c r="A169" s="429"/>
      <c r="B169" s="449"/>
      <c r="C169" s="446"/>
      <c r="D169" s="446"/>
      <c r="E169" s="445" t="s">
        <v>412</v>
      </c>
      <c r="F169" s="445" t="s">
        <v>742</v>
      </c>
      <c r="G169" s="444" t="s">
        <v>411</v>
      </c>
      <c r="H169" s="443">
        <v>1</v>
      </c>
      <c r="I169" s="450"/>
      <c r="J169" s="441">
        <f t="shared" si="3"/>
        <v>0</v>
      </c>
      <c r="K169" s="429"/>
    </row>
    <row r="170" spans="1:11" ht="47.25" customHeight="1">
      <c r="A170" s="429"/>
      <c r="B170" s="449"/>
      <c r="C170" s="446"/>
      <c r="D170" s="446"/>
      <c r="E170" s="445" t="s">
        <v>412</v>
      </c>
      <c r="F170" s="445" t="s">
        <v>741</v>
      </c>
      <c r="G170" s="444" t="s">
        <v>411</v>
      </c>
      <c r="H170" s="443">
        <v>4</v>
      </c>
      <c r="I170" s="450"/>
      <c r="J170" s="441">
        <f t="shared" si="3"/>
        <v>0</v>
      </c>
      <c r="K170" s="429"/>
    </row>
    <row r="171" spans="1:11" ht="35.450000000000003" customHeight="1">
      <c r="A171" s="429"/>
      <c r="B171" s="449"/>
      <c r="C171" s="446"/>
      <c r="D171" s="446"/>
      <c r="E171" s="445" t="s">
        <v>412</v>
      </c>
      <c r="F171" s="445" t="s">
        <v>740</v>
      </c>
      <c r="G171" s="444" t="s">
        <v>411</v>
      </c>
      <c r="H171" s="443">
        <v>3</v>
      </c>
      <c r="I171" s="450"/>
      <c r="J171" s="441">
        <f t="shared" si="3"/>
        <v>0</v>
      </c>
      <c r="K171" s="429"/>
    </row>
    <row r="172" spans="1:11" ht="35.450000000000003" customHeight="1">
      <c r="A172" s="429"/>
      <c r="B172" s="449"/>
      <c r="C172" s="446"/>
      <c r="D172" s="446"/>
      <c r="E172" s="445" t="s">
        <v>412</v>
      </c>
      <c r="F172" s="445" t="s">
        <v>739</v>
      </c>
      <c r="G172" s="444" t="s">
        <v>411</v>
      </c>
      <c r="H172" s="443">
        <v>1</v>
      </c>
      <c r="I172" s="450"/>
      <c r="J172" s="441">
        <f t="shared" si="3"/>
        <v>0</v>
      </c>
      <c r="K172" s="429"/>
    </row>
    <row r="173" spans="1:11" ht="47.25" customHeight="1">
      <c r="A173" s="429"/>
      <c r="B173" s="449"/>
      <c r="C173" s="446"/>
      <c r="D173" s="446"/>
      <c r="E173" s="445" t="s">
        <v>412</v>
      </c>
      <c r="F173" s="445" t="s">
        <v>738</v>
      </c>
      <c r="G173" s="444" t="s">
        <v>411</v>
      </c>
      <c r="H173" s="443">
        <v>1</v>
      </c>
      <c r="I173" s="450"/>
      <c r="J173" s="441">
        <f t="shared" si="3"/>
        <v>0</v>
      </c>
      <c r="K173" s="429"/>
    </row>
    <row r="174" spans="1:11" ht="35.450000000000003" customHeight="1">
      <c r="A174" s="429"/>
      <c r="B174" s="449"/>
      <c r="C174" s="446"/>
      <c r="D174" s="446"/>
      <c r="E174" s="445" t="s">
        <v>412</v>
      </c>
      <c r="F174" s="445" t="s">
        <v>737</v>
      </c>
      <c r="G174" s="444" t="s">
        <v>411</v>
      </c>
      <c r="H174" s="443">
        <v>3</v>
      </c>
      <c r="I174" s="450"/>
      <c r="J174" s="441">
        <f t="shared" si="3"/>
        <v>0</v>
      </c>
      <c r="K174" s="429"/>
    </row>
    <row r="175" spans="1:11" ht="47.25" customHeight="1">
      <c r="A175" s="429"/>
      <c r="B175" s="449"/>
      <c r="C175" s="446"/>
      <c r="D175" s="446"/>
      <c r="E175" s="445" t="s">
        <v>412</v>
      </c>
      <c r="F175" s="445" t="s">
        <v>736</v>
      </c>
      <c r="G175" s="444" t="s">
        <v>411</v>
      </c>
      <c r="H175" s="443">
        <v>17</v>
      </c>
      <c r="I175" s="450"/>
      <c r="J175" s="441">
        <f t="shared" si="3"/>
        <v>0</v>
      </c>
      <c r="K175" s="429"/>
    </row>
    <row r="176" spans="1:11" ht="47.25" customHeight="1">
      <c r="A176" s="429"/>
      <c r="B176" s="449"/>
      <c r="C176" s="446"/>
      <c r="D176" s="446"/>
      <c r="E176" s="445" t="s">
        <v>412</v>
      </c>
      <c r="F176" s="445" t="s">
        <v>735</v>
      </c>
      <c r="G176" s="444" t="s">
        <v>411</v>
      </c>
      <c r="H176" s="443">
        <v>9</v>
      </c>
      <c r="I176" s="450"/>
      <c r="J176" s="441">
        <f t="shared" si="3"/>
        <v>0</v>
      </c>
      <c r="K176" s="429"/>
    </row>
    <row r="177" spans="1:11" ht="47.25" customHeight="1">
      <c r="A177" s="429"/>
      <c r="B177" s="449"/>
      <c r="C177" s="446"/>
      <c r="D177" s="446"/>
      <c r="E177" s="445" t="s">
        <v>412</v>
      </c>
      <c r="F177" s="445" t="s">
        <v>734</v>
      </c>
      <c r="G177" s="444" t="s">
        <v>411</v>
      </c>
      <c r="H177" s="443">
        <v>3</v>
      </c>
      <c r="I177" s="450"/>
      <c r="J177" s="441">
        <f t="shared" si="3"/>
        <v>0</v>
      </c>
      <c r="K177" s="429"/>
    </row>
    <row r="178" spans="1:11" ht="47.25" customHeight="1">
      <c r="A178" s="429"/>
      <c r="B178" s="449"/>
      <c r="C178" s="446"/>
      <c r="D178" s="446"/>
      <c r="E178" s="445" t="s">
        <v>412</v>
      </c>
      <c r="F178" s="445" t="s">
        <v>733</v>
      </c>
      <c r="G178" s="444" t="s">
        <v>411</v>
      </c>
      <c r="H178" s="443">
        <v>2</v>
      </c>
      <c r="I178" s="450"/>
      <c r="J178" s="441">
        <f t="shared" si="3"/>
        <v>0</v>
      </c>
      <c r="K178" s="429"/>
    </row>
    <row r="179" spans="1:11" ht="35.450000000000003" customHeight="1">
      <c r="A179" s="429"/>
      <c r="B179" s="449"/>
      <c r="C179" s="446"/>
      <c r="D179" s="446"/>
      <c r="E179" s="445" t="s">
        <v>412</v>
      </c>
      <c r="F179" s="445" t="s">
        <v>732</v>
      </c>
      <c r="G179" s="444" t="s">
        <v>411</v>
      </c>
      <c r="H179" s="443">
        <v>9</v>
      </c>
      <c r="I179" s="450"/>
      <c r="J179" s="441">
        <f t="shared" si="3"/>
        <v>0</v>
      </c>
      <c r="K179" s="429"/>
    </row>
    <row r="180" spans="1:11" ht="35.450000000000003" customHeight="1">
      <c r="A180" s="429"/>
      <c r="B180" s="449"/>
      <c r="C180" s="446"/>
      <c r="D180" s="446"/>
      <c r="E180" s="445" t="s">
        <v>724</v>
      </c>
      <c r="F180" s="445" t="s">
        <v>731</v>
      </c>
      <c r="G180" s="444" t="s">
        <v>722</v>
      </c>
      <c r="H180" s="443">
        <v>6</v>
      </c>
      <c r="I180" s="450"/>
      <c r="J180" s="441">
        <f t="shared" si="3"/>
        <v>0</v>
      </c>
      <c r="K180" s="429"/>
    </row>
    <row r="181" spans="1:11" ht="35.450000000000003" customHeight="1">
      <c r="A181" s="429"/>
      <c r="B181" s="449"/>
      <c r="C181" s="446"/>
      <c r="D181" s="446"/>
      <c r="E181" s="445" t="s">
        <v>724</v>
      </c>
      <c r="F181" s="445" t="s">
        <v>730</v>
      </c>
      <c r="G181" s="444" t="s">
        <v>722</v>
      </c>
      <c r="H181" s="443">
        <v>7</v>
      </c>
      <c r="I181" s="450"/>
      <c r="J181" s="441">
        <f t="shared" si="3"/>
        <v>0</v>
      </c>
      <c r="K181" s="429"/>
    </row>
    <row r="182" spans="1:11" ht="35.450000000000003" customHeight="1">
      <c r="A182" s="429"/>
      <c r="B182" s="449"/>
      <c r="C182" s="446"/>
      <c r="D182" s="446"/>
      <c r="E182" s="445" t="s">
        <v>724</v>
      </c>
      <c r="F182" s="445" t="s">
        <v>729</v>
      </c>
      <c r="G182" s="444" t="s">
        <v>722</v>
      </c>
      <c r="H182" s="443">
        <v>1</v>
      </c>
      <c r="I182" s="450"/>
      <c r="J182" s="441">
        <f t="shared" si="3"/>
        <v>0</v>
      </c>
      <c r="K182" s="429"/>
    </row>
    <row r="183" spans="1:11" ht="35.450000000000003" customHeight="1">
      <c r="A183" s="429"/>
      <c r="B183" s="449"/>
      <c r="C183" s="446"/>
      <c r="D183" s="446"/>
      <c r="E183" s="445" t="s">
        <v>724</v>
      </c>
      <c r="F183" s="445" t="s">
        <v>728</v>
      </c>
      <c r="G183" s="444" t="s">
        <v>722</v>
      </c>
      <c r="H183" s="443">
        <v>3</v>
      </c>
      <c r="I183" s="450"/>
      <c r="J183" s="441">
        <f t="shared" si="3"/>
        <v>0</v>
      </c>
      <c r="K183" s="429"/>
    </row>
    <row r="184" spans="1:11" ht="35.450000000000003" customHeight="1">
      <c r="A184" s="429"/>
      <c r="B184" s="449"/>
      <c r="C184" s="446"/>
      <c r="D184" s="446"/>
      <c r="E184" s="445" t="s">
        <v>724</v>
      </c>
      <c r="F184" s="445" t="s">
        <v>727</v>
      </c>
      <c r="G184" s="444" t="s">
        <v>722</v>
      </c>
      <c r="H184" s="443">
        <v>22</v>
      </c>
      <c r="I184" s="450"/>
      <c r="J184" s="441">
        <f t="shared" si="3"/>
        <v>0</v>
      </c>
      <c r="K184" s="429"/>
    </row>
    <row r="185" spans="1:11" ht="35.450000000000003" customHeight="1">
      <c r="A185" s="429"/>
      <c r="B185" s="449"/>
      <c r="C185" s="446"/>
      <c r="D185" s="446"/>
      <c r="E185" s="445" t="s">
        <v>724</v>
      </c>
      <c r="F185" s="445" t="s">
        <v>726</v>
      </c>
      <c r="G185" s="444" t="s">
        <v>722</v>
      </c>
      <c r="H185" s="443">
        <v>9</v>
      </c>
      <c r="I185" s="450"/>
      <c r="J185" s="441">
        <f t="shared" si="3"/>
        <v>0</v>
      </c>
      <c r="K185" s="429"/>
    </row>
    <row r="186" spans="1:11" ht="35.450000000000003" customHeight="1">
      <c r="A186" s="429"/>
      <c r="B186" s="449"/>
      <c r="C186" s="446"/>
      <c r="D186" s="446"/>
      <c r="E186" s="445" t="s">
        <v>724</v>
      </c>
      <c r="F186" s="445" t="s">
        <v>725</v>
      </c>
      <c r="G186" s="444" t="s">
        <v>722</v>
      </c>
      <c r="H186" s="443">
        <v>6</v>
      </c>
      <c r="I186" s="450"/>
      <c r="J186" s="441">
        <f t="shared" si="3"/>
        <v>0</v>
      </c>
      <c r="K186" s="429"/>
    </row>
    <row r="187" spans="1:11" ht="35.450000000000003" customHeight="1">
      <c r="A187" s="429"/>
      <c r="B187" s="449"/>
      <c r="C187" s="446"/>
      <c r="D187" s="446"/>
      <c r="E187" s="445" t="s">
        <v>724</v>
      </c>
      <c r="F187" s="445" t="s">
        <v>723</v>
      </c>
      <c r="G187" s="444" t="s">
        <v>722</v>
      </c>
      <c r="H187" s="443">
        <v>9</v>
      </c>
      <c r="I187" s="450"/>
      <c r="J187" s="441">
        <f t="shared" si="3"/>
        <v>0</v>
      </c>
      <c r="K187" s="429"/>
    </row>
    <row r="188" spans="1:11" ht="35.450000000000003" customHeight="1">
      <c r="A188" s="429"/>
      <c r="B188" s="447" t="s">
        <v>573</v>
      </c>
      <c r="C188" s="446"/>
      <c r="D188" s="446"/>
      <c r="E188" s="446"/>
      <c r="F188" s="445"/>
      <c r="G188" s="444" t="s">
        <v>397</v>
      </c>
      <c r="H188" s="443">
        <v>1</v>
      </c>
      <c r="I188" s="442"/>
      <c r="J188" s="441">
        <f>J189+J195+J240+J245+J248+J260</f>
        <v>0</v>
      </c>
      <c r="K188" s="429"/>
    </row>
    <row r="189" spans="1:11" ht="35.450000000000003" customHeight="1">
      <c r="A189" s="429"/>
      <c r="B189" s="449"/>
      <c r="C189" s="445" t="s">
        <v>574</v>
      </c>
      <c r="D189" s="446"/>
      <c r="E189" s="446"/>
      <c r="F189" s="445"/>
      <c r="G189" s="444" t="s">
        <v>397</v>
      </c>
      <c r="H189" s="443">
        <v>1</v>
      </c>
      <c r="I189" s="442"/>
      <c r="J189" s="441">
        <f>J190+J192</f>
        <v>0</v>
      </c>
      <c r="K189" s="429"/>
    </row>
    <row r="190" spans="1:11" ht="35.450000000000003" customHeight="1">
      <c r="A190" s="429"/>
      <c r="B190" s="449"/>
      <c r="C190" s="446"/>
      <c r="D190" s="445" t="s">
        <v>908</v>
      </c>
      <c r="E190" s="446"/>
      <c r="F190" s="445"/>
      <c r="G190" s="444" t="s">
        <v>422</v>
      </c>
      <c r="H190" s="443">
        <v>1100</v>
      </c>
      <c r="I190" s="442"/>
      <c r="J190" s="441">
        <f>J191</f>
        <v>0</v>
      </c>
      <c r="K190" s="429"/>
    </row>
    <row r="191" spans="1:11" ht="47.25" customHeight="1">
      <c r="A191" s="429"/>
      <c r="B191" s="449"/>
      <c r="C191" s="446"/>
      <c r="D191" s="446"/>
      <c r="E191" s="445" t="s">
        <v>530</v>
      </c>
      <c r="F191" s="445" t="s">
        <v>721</v>
      </c>
      <c r="G191" s="444" t="s">
        <v>397</v>
      </c>
      <c r="H191" s="443">
        <v>1</v>
      </c>
      <c r="I191" s="442"/>
      <c r="J191" s="448"/>
      <c r="K191" s="429"/>
    </row>
    <row r="192" spans="1:11" ht="35.450000000000003" customHeight="1">
      <c r="A192" s="429"/>
      <c r="B192" s="449"/>
      <c r="C192" s="446"/>
      <c r="D192" s="445" t="s">
        <v>907</v>
      </c>
      <c r="E192" s="446"/>
      <c r="F192" s="445"/>
      <c r="G192" s="444" t="s">
        <v>397</v>
      </c>
      <c r="H192" s="443">
        <v>1</v>
      </c>
      <c r="I192" s="442"/>
      <c r="J192" s="441">
        <f>SUM(J193:J194)</f>
        <v>0</v>
      </c>
      <c r="K192" s="429"/>
    </row>
    <row r="193" spans="1:11" ht="35.450000000000003" customHeight="1">
      <c r="A193" s="429"/>
      <c r="B193" s="449"/>
      <c r="C193" s="446"/>
      <c r="D193" s="446"/>
      <c r="E193" s="445" t="s">
        <v>898</v>
      </c>
      <c r="F193" s="445" t="s">
        <v>897</v>
      </c>
      <c r="G193" s="444" t="s">
        <v>397</v>
      </c>
      <c r="H193" s="443">
        <v>1</v>
      </c>
      <c r="I193" s="442"/>
      <c r="J193" s="448"/>
      <c r="K193" s="429"/>
    </row>
    <row r="194" spans="1:11" ht="35.450000000000003" customHeight="1">
      <c r="A194" s="429"/>
      <c r="B194" s="449"/>
      <c r="C194" s="446"/>
      <c r="D194" s="446"/>
      <c r="E194" s="445" t="s">
        <v>896</v>
      </c>
      <c r="F194" s="445"/>
      <c r="G194" s="444" t="s">
        <v>397</v>
      </c>
      <c r="H194" s="443">
        <v>1</v>
      </c>
      <c r="I194" s="442"/>
      <c r="J194" s="448"/>
      <c r="K194" s="429"/>
    </row>
    <row r="195" spans="1:11" ht="35.450000000000003" customHeight="1">
      <c r="A195" s="429"/>
      <c r="B195" s="449"/>
      <c r="C195" s="445" t="s">
        <v>575</v>
      </c>
      <c r="D195" s="446"/>
      <c r="E195" s="446"/>
      <c r="F195" s="445"/>
      <c r="G195" s="444" t="s">
        <v>397</v>
      </c>
      <c r="H195" s="443">
        <v>1</v>
      </c>
      <c r="I195" s="442"/>
      <c r="J195" s="441">
        <f>J196+J203+J207+J211+J215+J219+J223+J227+J230+J233+J236</f>
        <v>0</v>
      </c>
      <c r="K195" s="429"/>
    </row>
    <row r="196" spans="1:11" ht="35.450000000000003" customHeight="1">
      <c r="A196" s="429"/>
      <c r="B196" s="449"/>
      <c r="C196" s="446"/>
      <c r="D196" s="445" t="s">
        <v>720</v>
      </c>
      <c r="E196" s="446"/>
      <c r="F196" s="445"/>
      <c r="G196" s="444" t="s">
        <v>397</v>
      </c>
      <c r="H196" s="443">
        <v>1</v>
      </c>
      <c r="I196" s="442"/>
      <c r="J196" s="441">
        <f>SUM(J197:J202)</f>
        <v>0</v>
      </c>
      <c r="K196" s="429"/>
    </row>
    <row r="197" spans="1:11" ht="58.9" customHeight="1">
      <c r="A197" s="429"/>
      <c r="B197" s="449"/>
      <c r="C197" s="446"/>
      <c r="D197" s="446"/>
      <c r="E197" s="445" t="s">
        <v>719</v>
      </c>
      <c r="F197" s="445" t="s">
        <v>718</v>
      </c>
      <c r="G197" s="444" t="s">
        <v>423</v>
      </c>
      <c r="H197" s="443">
        <v>7700</v>
      </c>
      <c r="I197" s="450"/>
      <c r="J197" s="441">
        <f t="shared" ref="J197:J202" si="4">ROUNDDOWN(I197*H197,0)</f>
        <v>0</v>
      </c>
      <c r="K197" s="429"/>
    </row>
    <row r="198" spans="1:11" ht="58.9" customHeight="1">
      <c r="A198" s="429"/>
      <c r="B198" s="449"/>
      <c r="C198" s="446"/>
      <c r="D198" s="446"/>
      <c r="E198" s="445" t="s">
        <v>717</v>
      </c>
      <c r="F198" s="445" t="s">
        <v>714</v>
      </c>
      <c r="G198" s="444" t="s">
        <v>423</v>
      </c>
      <c r="H198" s="443">
        <v>33</v>
      </c>
      <c r="I198" s="450"/>
      <c r="J198" s="441">
        <f t="shared" si="4"/>
        <v>0</v>
      </c>
      <c r="K198" s="429"/>
    </row>
    <row r="199" spans="1:11" ht="58.9" customHeight="1">
      <c r="A199" s="429"/>
      <c r="B199" s="449"/>
      <c r="C199" s="446"/>
      <c r="D199" s="446"/>
      <c r="E199" s="445" t="s">
        <v>716</v>
      </c>
      <c r="F199" s="445" t="s">
        <v>714</v>
      </c>
      <c r="G199" s="444" t="s">
        <v>423</v>
      </c>
      <c r="H199" s="443">
        <v>138</v>
      </c>
      <c r="I199" s="450"/>
      <c r="J199" s="441">
        <f t="shared" si="4"/>
        <v>0</v>
      </c>
      <c r="K199" s="429"/>
    </row>
    <row r="200" spans="1:11" ht="58.9" customHeight="1">
      <c r="A200" s="429"/>
      <c r="B200" s="449"/>
      <c r="C200" s="446"/>
      <c r="D200" s="446"/>
      <c r="E200" s="445" t="s">
        <v>715</v>
      </c>
      <c r="F200" s="445" t="s">
        <v>714</v>
      </c>
      <c r="G200" s="444" t="s">
        <v>423</v>
      </c>
      <c r="H200" s="443">
        <v>1440</v>
      </c>
      <c r="I200" s="450"/>
      <c r="J200" s="441">
        <f t="shared" si="4"/>
        <v>0</v>
      </c>
      <c r="K200" s="429"/>
    </row>
    <row r="201" spans="1:11" ht="35.450000000000003" customHeight="1">
      <c r="A201" s="429"/>
      <c r="B201" s="449"/>
      <c r="C201" s="446"/>
      <c r="D201" s="446"/>
      <c r="E201" s="445" t="s">
        <v>713</v>
      </c>
      <c r="F201" s="445" t="s">
        <v>712</v>
      </c>
      <c r="G201" s="444" t="s">
        <v>422</v>
      </c>
      <c r="H201" s="443">
        <v>448</v>
      </c>
      <c r="I201" s="450"/>
      <c r="J201" s="441">
        <f t="shared" si="4"/>
        <v>0</v>
      </c>
      <c r="K201" s="429"/>
    </row>
    <row r="202" spans="1:11" ht="35.450000000000003" customHeight="1">
      <c r="A202" s="429"/>
      <c r="B202" s="449"/>
      <c r="C202" s="446"/>
      <c r="D202" s="446"/>
      <c r="E202" s="445" t="s">
        <v>511</v>
      </c>
      <c r="F202" s="445" t="s">
        <v>712</v>
      </c>
      <c r="G202" s="444" t="s">
        <v>422</v>
      </c>
      <c r="H202" s="443">
        <v>448</v>
      </c>
      <c r="I202" s="450"/>
      <c r="J202" s="441">
        <f t="shared" si="4"/>
        <v>0</v>
      </c>
      <c r="K202" s="429"/>
    </row>
    <row r="203" spans="1:11" ht="35.450000000000003" customHeight="1">
      <c r="A203" s="429"/>
      <c r="B203" s="449"/>
      <c r="C203" s="446"/>
      <c r="D203" s="445" t="s">
        <v>621</v>
      </c>
      <c r="E203" s="446"/>
      <c r="F203" s="445"/>
      <c r="G203" s="444" t="s">
        <v>397</v>
      </c>
      <c r="H203" s="443">
        <v>1</v>
      </c>
      <c r="I203" s="442"/>
      <c r="J203" s="441">
        <f>SUM(J204:J206)</f>
        <v>0</v>
      </c>
      <c r="K203" s="429"/>
    </row>
    <row r="204" spans="1:11" ht="47.25" customHeight="1">
      <c r="A204" s="429"/>
      <c r="B204" s="449"/>
      <c r="C204" s="446"/>
      <c r="D204" s="446"/>
      <c r="E204" s="445" t="s">
        <v>700</v>
      </c>
      <c r="F204" s="445" t="s">
        <v>711</v>
      </c>
      <c r="G204" s="444" t="s">
        <v>423</v>
      </c>
      <c r="H204" s="443">
        <v>86</v>
      </c>
      <c r="I204" s="450"/>
      <c r="J204" s="441">
        <f>ROUNDDOWN(I204*H204,0)</f>
        <v>0</v>
      </c>
      <c r="K204" s="429"/>
    </row>
    <row r="205" spans="1:11" ht="70.900000000000006" customHeight="1">
      <c r="A205" s="429"/>
      <c r="B205" s="449"/>
      <c r="C205" s="446"/>
      <c r="D205" s="446"/>
      <c r="E205" s="445" t="s">
        <v>708</v>
      </c>
      <c r="F205" s="445" t="s">
        <v>710</v>
      </c>
      <c r="G205" s="444" t="s">
        <v>423</v>
      </c>
      <c r="H205" s="443">
        <v>86</v>
      </c>
      <c r="I205" s="450"/>
      <c r="J205" s="441">
        <f>ROUNDDOWN(I205*H205,0)</f>
        <v>0</v>
      </c>
      <c r="K205" s="429"/>
    </row>
    <row r="206" spans="1:11" ht="70.900000000000006" customHeight="1">
      <c r="A206" s="429"/>
      <c r="B206" s="449"/>
      <c r="C206" s="446"/>
      <c r="D206" s="446"/>
      <c r="E206" s="445" t="s">
        <v>427</v>
      </c>
      <c r="F206" s="445" t="s">
        <v>706</v>
      </c>
      <c r="G206" s="444" t="s">
        <v>423</v>
      </c>
      <c r="H206" s="443">
        <v>86</v>
      </c>
      <c r="I206" s="450"/>
      <c r="J206" s="441">
        <f>ROUNDDOWN(I206*H206,0)</f>
        <v>0</v>
      </c>
      <c r="K206" s="429"/>
    </row>
    <row r="207" spans="1:11" ht="35.450000000000003" customHeight="1">
      <c r="A207" s="429"/>
      <c r="B207" s="449"/>
      <c r="C207" s="446"/>
      <c r="D207" s="445" t="s">
        <v>622</v>
      </c>
      <c r="E207" s="446"/>
      <c r="F207" s="445"/>
      <c r="G207" s="444" t="s">
        <v>397</v>
      </c>
      <c r="H207" s="443">
        <v>1</v>
      </c>
      <c r="I207" s="442"/>
      <c r="J207" s="441">
        <f>SUM(J208:J210)</f>
        <v>0</v>
      </c>
      <c r="K207" s="429"/>
    </row>
    <row r="208" spans="1:11" ht="47.25" customHeight="1">
      <c r="A208" s="429"/>
      <c r="B208" s="449"/>
      <c r="C208" s="446"/>
      <c r="D208" s="446"/>
      <c r="E208" s="445" t="s">
        <v>700</v>
      </c>
      <c r="F208" s="445" t="s">
        <v>711</v>
      </c>
      <c r="G208" s="444" t="s">
        <v>423</v>
      </c>
      <c r="H208" s="443">
        <v>22</v>
      </c>
      <c r="I208" s="450"/>
      <c r="J208" s="441">
        <f>ROUNDDOWN(I208*H208,0)</f>
        <v>0</v>
      </c>
      <c r="K208" s="429"/>
    </row>
    <row r="209" spans="1:11" ht="70.900000000000006" customHeight="1">
      <c r="A209" s="429"/>
      <c r="B209" s="449"/>
      <c r="C209" s="446"/>
      <c r="D209" s="446"/>
      <c r="E209" s="445" t="s">
        <v>708</v>
      </c>
      <c r="F209" s="445" t="s">
        <v>710</v>
      </c>
      <c r="G209" s="444" t="s">
        <v>423</v>
      </c>
      <c r="H209" s="443">
        <v>22</v>
      </c>
      <c r="I209" s="450"/>
      <c r="J209" s="441">
        <f>ROUNDDOWN(I209*H209,0)</f>
        <v>0</v>
      </c>
      <c r="K209" s="429"/>
    </row>
    <row r="210" spans="1:11" ht="70.900000000000006" customHeight="1">
      <c r="A210" s="429"/>
      <c r="B210" s="449"/>
      <c r="C210" s="446"/>
      <c r="D210" s="446"/>
      <c r="E210" s="445" t="s">
        <v>427</v>
      </c>
      <c r="F210" s="445" t="s">
        <v>706</v>
      </c>
      <c r="G210" s="444" t="s">
        <v>423</v>
      </c>
      <c r="H210" s="443">
        <v>22</v>
      </c>
      <c r="I210" s="450"/>
      <c r="J210" s="441">
        <f>ROUNDDOWN(I210*H210,0)</f>
        <v>0</v>
      </c>
      <c r="K210" s="429"/>
    </row>
    <row r="211" spans="1:11" ht="35.450000000000003" customHeight="1">
      <c r="A211" s="429"/>
      <c r="B211" s="449"/>
      <c r="C211" s="446"/>
      <c r="D211" s="445" t="s">
        <v>623</v>
      </c>
      <c r="E211" s="446"/>
      <c r="F211" s="445"/>
      <c r="G211" s="444" t="s">
        <v>397</v>
      </c>
      <c r="H211" s="443">
        <v>1</v>
      </c>
      <c r="I211" s="442"/>
      <c r="J211" s="441">
        <f>SUM(J212:J214)</f>
        <v>0</v>
      </c>
      <c r="K211" s="429"/>
    </row>
    <row r="212" spans="1:11" ht="47.25" customHeight="1">
      <c r="A212" s="429"/>
      <c r="B212" s="449"/>
      <c r="C212" s="446"/>
      <c r="D212" s="446"/>
      <c r="E212" s="445" t="s">
        <v>700</v>
      </c>
      <c r="F212" s="445" t="s">
        <v>709</v>
      </c>
      <c r="G212" s="444" t="s">
        <v>423</v>
      </c>
      <c r="H212" s="443">
        <v>27</v>
      </c>
      <c r="I212" s="450"/>
      <c r="J212" s="441">
        <f>ROUNDDOWN(I212*H212,0)</f>
        <v>0</v>
      </c>
      <c r="K212" s="429"/>
    </row>
    <row r="213" spans="1:11" ht="70.900000000000006" customHeight="1">
      <c r="A213" s="429"/>
      <c r="B213" s="449"/>
      <c r="C213" s="446"/>
      <c r="D213" s="446"/>
      <c r="E213" s="445" t="s">
        <v>708</v>
      </c>
      <c r="F213" s="445" t="s">
        <v>707</v>
      </c>
      <c r="G213" s="444" t="s">
        <v>423</v>
      </c>
      <c r="H213" s="443">
        <v>27</v>
      </c>
      <c r="I213" s="450"/>
      <c r="J213" s="441">
        <f>ROUNDDOWN(I213*H213,0)</f>
        <v>0</v>
      </c>
      <c r="K213" s="429"/>
    </row>
    <row r="214" spans="1:11" ht="70.900000000000006" customHeight="1">
      <c r="A214" s="429"/>
      <c r="B214" s="449"/>
      <c r="C214" s="446"/>
      <c r="D214" s="446"/>
      <c r="E214" s="445" t="s">
        <v>427</v>
      </c>
      <c r="F214" s="445" t="s">
        <v>706</v>
      </c>
      <c r="G214" s="444" t="s">
        <v>423</v>
      </c>
      <c r="H214" s="443">
        <v>27</v>
      </c>
      <c r="I214" s="450"/>
      <c r="J214" s="441">
        <f>ROUNDDOWN(I214*H214,0)</f>
        <v>0</v>
      </c>
      <c r="K214" s="429"/>
    </row>
    <row r="215" spans="1:11" ht="35.450000000000003" customHeight="1">
      <c r="A215" s="429"/>
      <c r="B215" s="449"/>
      <c r="C215" s="446"/>
      <c r="D215" s="445" t="s">
        <v>624</v>
      </c>
      <c r="E215" s="446"/>
      <c r="F215" s="445"/>
      <c r="G215" s="444" t="s">
        <v>397</v>
      </c>
      <c r="H215" s="443">
        <v>1</v>
      </c>
      <c r="I215" s="442"/>
      <c r="J215" s="441">
        <f>SUM(J216:J218)</f>
        <v>0</v>
      </c>
      <c r="K215" s="429"/>
    </row>
    <row r="216" spans="1:11" ht="35.450000000000003" customHeight="1">
      <c r="A216" s="429"/>
      <c r="B216" s="449"/>
      <c r="C216" s="446"/>
      <c r="D216" s="446"/>
      <c r="E216" s="445" t="s">
        <v>697</v>
      </c>
      <c r="F216" s="445" t="s">
        <v>696</v>
      </c>
      <c r="G216" s="444" t="s">
        <v>423</v>
      </c>
      <c r="H216" s="443">
        <v>153</v>
      </c>
      <c r="I216" s="450"/>
      <c r="J216" s="441">
        <f>ROUNDDOWN(I216*H216,0)</f>
        <v>0</v>
      </c>
      <c r="K216" s="429"/>
    </row>
    <row r="217" spans="1:11" ht="47.25" customHeight="1">
      <c r="A217" s="429"/>
      <c r="B217" s="449"/>
      <c r="C217" s="446"/>
      <c r="D217" s="446"/>
      <c r="E217" s="445" t="s">
        <v>528</v>
      </c>
      <c r="F217" s="445" t="s">
        <v>695</v>
      </c>
      <c r="G217" s="444" t="s">
        <v>423</v>
      </c>
      <c r="H217" s="443">
        <v>153</v>
      </c>
      <c r="I217" s="450"/>
      <c r="J217" s="441">
        <f>ROUNDDOWN(I217*H217,0)</f>
        <v>0</v>
      </c>
      <c r="K217" s="429"/>
    </row>
    <row r="218" spans="1:11" ht="58.9" customHeight="1">
      <c r="A218" s="429"/>
      <c r="B218" s="449"/>
      <c r="C218" s="446"/>
      <c r="D218" s="446"/>
      <c r="E218" s="445" t="s">
        <v>705</v>
      </c>
      <c r="F218" s="445" t="s">
        <v>704</v>
      </c>
      <c r="G218" s="444" t="s">
        <v>423</v>
      </c>
      <c r="H218" s="443">
        <v>153</v>
      </c>
      <c r="I218" s="450"/>
      <c r="J218" s="441">
        <f>ROUNDDOWN(I218*H218,0)</f>
        <v>0</v>
      </c>
      <c r="K218" s="429"/>
    </row>
    <row r="219" spans="1:11" ht="35.450000000000003" customHeight="1">
      <c r="A219" s="429"/>
      <c r="B219" s="449"/>
      <c r="C219" s="446"/>
      <c r="D219" s="445" t="s">
        <v>625</v>
      </c>
      <c r="E219" s="446"/>
      <c r="F219" s="445"/>
      <c r="G219" s="444" t="s">
        <v>397</v>
      </c>
      <c r="H219" s="443">
        <v>1</v>
      </c>
      <c r="I219" s="442"/>
      <c r="J219" s="441">
        <f>SUM(J220:J222)</f>
        <v>0</v>
      </c>
      <c r="K219" s="429"/>
    </row>
    <row r="220" spans="1:11" ht="35.450000000000003" customHeight="1">
      <c r="A220" s="429"/>
      <c r="B220" s="449"/>
      <c r="C220" s="446"/>
      <c r="D220" s="446"/>
      <c r="E220" s="445" t="s">
        <v>697</v>
      </c>
      <c r="F220" s="445" t="s">
        <v>696</v>
      </c>
      <c r="G220" s="444" t="s">
        <v>423</v>
      </c>
      <c r="H220" s="443">
        <v>374</v>
      </c>
      <c r="I220" s="450"/>
      <c r="J220" s="441">
        <f>ROUNDDOWN(I220*H220,0)</f>
        <v>0</v>
      </c>
      <c r="K220" s="429"/>
    </row>
    <row r="221" spans="1:11" ht="47.25" customHeight="1">
      <c r="A221" s="429"/>
      <c r="B221" s="449"/>
      <c r="C221" s="446"/>
      <c r="D221" s="446"/>
      <c r="E221" s="445" t="s">
        <v>528</v>
      </c>
      <c r="F221" s="445" t="s">
        <v>695</v>
      </c>
      <c r="G221" s="444" t="s">
        <v>423</v>
      </c>
      <c r="H221" s="443">
        <v>374</v>
      </c>
      <c r="I221" s="450"/>
      <c r="J221" s="441">
        <f>ROUNDDOWN(I221*H221,0)</f>
        <v>0</v>
      </c>
      <c r="K221" s="429"/>
    </row>
    <row r="222" spans="1:11" ht="58.9" customHeight="1">
      <c r="A222" s="429"/>
      <c r="B222" s="449"/>
      <c r="C222" s="446"/>
      <c r="D222" s="446"/>
      <c r="E222" s="445" t="s">
        <v>705</v>
      </c>
      <c r="F222" s="445" t="s">
        <v>704</v>
      </c>
      <c r="G222" s="444" t="s">
        <v>423</v>
      </c>
      <c r="H222" s="443">
        <v>374</v>
      </c>
      <c r="I222" s="450"/>
      <c r="J222" s="441">
        <f>ROUNDDOWN(I222*H222,0)</f>
        <v>0</v>
      </c>
      <c r="K222" s="429"/>
    </row>
    <row r="223" spans="1:11" ht="35.450000000000003" customHeight="1">
      <c r="A223" s="429"/>
      <c r="B223" s="449"/>
      <c r="C223" s="446"/>
      <c r="D223" s="445" t="s">
        <v>626</v>
      </c>
      <c r="E223" s="446"/>
      <c r="F223" s="445"/>
      <c r="G223" s="444" t="s">
        <v>397</v>
      </c>
      <c r="H223" s="443">
        <v>1</v>
      </c>
      <c r="I223" s="442"/>
      <c r="J223" s="441">
        <f>SUM(J224:J226)</f>
        <v>0</v>
      </c>
      <c r="K223" s="429"/>
    </row>
    <row r="224" spans="1:11" ht="35.450000000000003" customHeight="1">
      <c r="A224" s="429"/>
      <c r="B224" s="449"/>
      <c r="C224" s="446"/>
      <c r="D224" s="446"/>
      <c r="E224" s="445" t="s">
        <v>697</v>
      </c>
      <c r="F224" s="445" t="s">
        <v>696</v>
      </c>
      <c r="G224" s="444" t="s">
        <v>423</v>
      </c>
      <c r="H224" s="443">
        <v>2900</v>
      </c>
      <c r="I224" s="450"/>
      <c r="J224" s="441">
        <f>ROUNDDOWN(I224*H224,0)</f>
        <v>0</v>
      </c>
      <c r="K224" s="429"/>
    </row>
    <row r="225" spans="1:11" ht="47.25" customHeight="1">
      <c r="A225" s="429"/>
      <c r="B225" s="449"/>
      <c r="C225" s="446"/>
      <c r="D225" s="446"/>
      <c r="E225" s="445" t="s">
        <v>528</v>
      </c>
      <c r="F225" s="445" t="s">
        <v>695</v>
      </c>
      <c r="G225" s="444" t="s">
        <v>423</v>
      </c>
      <c r="H225" s="443">
        <v>2900</v>
      </c>
      <c r="I225" s="450"/>
      <c r="J225" s="441">
        <f>ROUNDDOWN(I225*H225,0)</f>
        <v>0</v>
      </c>
      <c r="K225" s="429"/>
    </row>
    <row r="226" spans="1:11" ht="47.25" customHeight="1">
      <c r="A226" s="429"/>
      <c r="B226" s="449"/>
      <c r="C226" s="446"/>
      <c r="D226" s="446"/>
      <c r="E226" s="445" t="s">
        <v>527</v>
      </c>
      <c r="F226" s="445" t="s">
        <v>702</v>
      </c>
      <c r="G226" s="444" t="s">
        <v>423</v>
      </c>
      <c r="H226" s="443">
        <v>2900</v>
      </c>
      <c r="I226" s="450"/>
      <c r="J226" s="441">
        <f>ROUNDDOWN(I226*H226,0)</f>
        <v>0</v>
      </c>
      <c r="K226" s="429"/>
    </row>
    <row r="227" spans="1:11" ht="35.450000000000003" customHeight="1">
      <c r="A227" s="429"/>
      <c r="B227" s="449"/>
      <c r="C227" s="446"/>
      <c r="D227" s="445" t="s">
        <v>627</v>
      </c>
      <c r="E227" s="446"/>
      <c r="F227" s="445"/>
      <c r="G227" s="444" t="s">
        <v>397</v>
      </c>
      <c r="H227" s="443">
        <v>1</v>
      </c>
      <c r="I227" s="442"/>
      <c r="J227" s="441">
        <f>SUM(J228:J229)</f>
        <v>0</v>
      </c>
      <c r="K227" s="429"/>
    </row>
    <row r="228" spans="1:11" ht="47.25" customHeight="1">
      <c r="A228" s="429"/>
      <c r="B228" s="449"/>
      <c r="C228" s="446"/>
      <c r="D228" s="446"/>
      <c r="E228" s="445" t="s">
        <v>700</v>
      </c>
      <c r="F228" s="445" t="s">
        <v>703</v>
      </c>
      <c r="G228" s="444" t="s">
        <v>423</v>
      </c>
      <c r="H228" s="443">
        <v>288</v>
      </c>
      <c r="I228" s="450"/>
      <c r="J228" s="441">
        <f>ROUNDDOWN(I228*H228,0)</f>
        <v>0</v>
      </c>
      <c r="K228" s="429"/>
    </row>
    <row r="229" spans="1:11" ht="47.25" customHeight="1">
      <c r="A229" s="429"/>
      <c r="B229" s="449"/>
      <c r="C229" s="446"/>
      <c r="D229" s="446"/>
      <c r="E229" s="445" t="s">
        <v>527</v>
      </c>
      <c r="F229" s="445" t="s">
        <v>702</v>
      </c>
      <c r="G229" s="444" t="s">
        <v>423</v>
      </c>
      <c r="H229" s="443">
        <v>288</v>
      </c>
      <c r="I229" s="450"/>
      <c r="J229" s="441">
        <f>ROUNDDOWN(I229*H229,0)</f>
        <v>0</v>
      </c>
      <c r="K229" s="429"/>
    </row>
    <row r="230" spans="1:11" ht="35.450000000000003" customHeight="1">
      <c r="A230" s="429"/>
      <c r="B230" s="449"/>
      <c r="C230" s="446"/>
      <c r="D230" s="445" t="s">
        <v>628</v>
      </c>
      <c r="E230" s="446"/>
      <c r="F230" s="445"/>
      <c r="G230" s="444" t="s">
        <v>397</v>
      </c>
      <c r="H230" s="443">
        <v>1</v>
      </c>
      <c r="I230" s="442"/>
      <c r="J230" s="441">
        <f>SUM(J231:J232)</f>
        <v>0</v>
      </c>
      <c r="K230" s="429"/>
    </row>
    <row r="231" spans="1:11" ht="47.25" customHeight="1">
      <c r="A231" s="429"/>
      <c r="B231" s="449"/>
      <c r="C231" s="446"/>
      <c r="D231" s="446"/>
      <c r="E231" s="445" t="s">
        <v>700</v>
      </c>
      <c r="F231" s="445" t="s">
        <v>701</v>
      </c>
      <c r="G231" s="444" t="s">
        <v>423</v>
      </c>
      <c r="H231" s="443">
        <v>654</v>
      </c>
      <c r="I231" s="450"/>
      <c r="J231" s="441">
        <f>ROUNDDOWN(I231*H231,0)</f>
        <v>0</v>
      </c>
      <c r="K231" s="429"/>
    </row>
    <row r="232" spans="1:11" ht="35.450000000000003" customHeight="1">
      <c r="A232" s="429"/>
      <c r="B232" s="449"/>
      <c r="C232" s="446"/>
      <c r="D232" s="446"/>
      <c r="E232" s="445" t="s">
        <v>527</v>
      </c>
      <c r="F232" s="445" t="s">
        <v>698</v>
      </c>
      <c r="G232" s="444" t="s">
        <v>423</v>
      </c>
      <c r="H232" s="443">
        <v>654</v>
      </c>
      <c r="I232" s="450"/>
      <c r="J232" s="441">
        <f>ROUNDDOWN(I232*H232,0)</f>
        <v>0</v>
      </c>
      <c r="K232" s="429"/>
    </row>
    <row r="233" spans="1:11" ht="35.450000000000003" customHeight="1">
      <c r="A233" s="429"/>
      <c r="B233" s="449"/>
      <c r="C233" s="446"/>
      <c r="D233" s="445" t="s">
        <v>629</v>
      </c>
      <c r="E233" s="446"/>
      <c r="F233" s="445"/>
      <c r="G233" s="444" t="s">
        <v>397</v>
      </c>
      <c r="H233" s="443">
        <v>1</v>
      </c>
      <c r="I233" s="442"/>
      <c r="J233" s="441">
        <f>SUM(J234:J235)</f>
        <v>0</v>
      </c>
      <c r="K233" s="429"/>
    </row>
    <row r="234" spans="1:11" ht="47.25" customHeight="1">
      <c r="A234" s="429"/>
      <c r="B234" s="449"/>
      <c r="C234" s="446"/>
      <c r="D234" s="446"/>
      <c r="E234" s="445" t="s">
        <v>700</v>
      </c>
      <c r="F234" s="445" t="s">
        <v>699</v>
      </c>
      <c r="G234" s="444" t="s">
        <v>423</v>
      </c>
      <c r="H234" s="443">
        <v>213</v>
      </c>
      <c r="I234" s="450"/>
      <c r="J234" s="441">
        <f>ROUNDDOWN(I234*H234,0)</f>
        <v>0</v>
      </c>
      <c r="K234" s="429"/>
    </row>
    <row r="235" spans="1:11" ht="35.450000000000003" customHeight="1">
      <c r="A235" s="429"/>
      <c r="B235" s="449"/>
      <c r="C235" s="446"/>
      <c r="D235" s="446"/>
      <c r="E235" s="445" t="s">
        <v>527</v>
      </c>
      <c r="F235" s="445" t="s">
        <v>698</v>
      </c>
      <c r="G235" s="444" t="s">
        <v>423</v>
      </c>
      <c r="H235" s="443">
        <v>213</v>
      </c>
      <c r="I235" s="450"/>
      <c r="J235" s="441">
        <f>ROUNDDOWN(I235*H235,0)</f>
        <v>0</v>
      </c>
      <c r="K235" s="429"/>
    </row>
    <row r="236" spans="1:11" ht="35.450000000000003" customHeight="1">
      <c r="A236" s="429"/>
      <c r="B236" s="449"/>
      <c r="C236" s="446"/>
      <c r="D236" s="445" t="s">
        <v>630</v>
      </c>
      <c r="E236" s="446"/>
      <c r="F236" s="445"/>
      <c r="G236" s="444" t="s">
        <v>397</v>
      </c>
      <c r="H236" s="443">
        <v>1</v>
      </c>
      <c r="I236" s="442"/>
      <c r="J236" s="441">
        <f>SUM(J237:J239)</f>
        <v>0</v>
      </c>
      <c r="K236" s="429"/>
    </row>
    <row r="237" spans="1:11" ht="35.450000000000003" customHeight="1">
      <c r="A237" s="429"/>
      <c r="B237" s="449"/>
      <c r="C237" s="446"/>
      <c r="D237" s="446"/>
      <c r="E237" s="445" t="s">
        <v>697</v>
      </c>
      <c r="F237" s="445" t="s">
        <v>696</v>
      </c>
      <c r="G237" s="444" t="s">
        <v>423</v>
      </c>
      <c r="H237" s="443">
        <v>640</v>
      </c>
      <c r="I237" s="450"/>
      <c r="J237" s="441">
        <f>ROUNDDOWN(I237*H237,0)</f>
        <v>0</v>
      </c>
      <c r="K237" s="429"/>
    </row>
    <row r="238" spans="1:11" ht="47.25" customHeight="1">
      <c r="A238" s="429"/>
      <c r="B238" s="449"/>
      <c r="C238" s="446"/>
      <c r="D238" s="446"/>
      <c r="E238" s="445" t="s">
        <v>528</v>
      </c>
      <c r="F238" s="445" t="s">
        <v>695</v>
      </c>
      <c r="G238" s="444" t="s">
        <v>423</v>
      </c>
      <c r="H238" s="443">
        <v>640</v>
      </c>
      <c r="I238" s="450"/>
      <c r="J238" s="441">
        <f>ROUNDDOWN(I238*H238,0)</f>
        <v>0</v>
      </c>
      <c r="K238" s="429"/>
    </row>
    <row r="239" spans="1:11" ht="58.9" customHeight="1">
      <c r="A239" s="429"/>
      <c r="B239" s="449"/>
      <c r="C239" s="446"/>
      <c r="D239" s="446"/>
      <c r="E239" s="445" t="s">
        <v>527</v>
      </c>
      <c r="F239" s="445" t="s">
        <v>694</v>
      </c>
      <c r="G239" s="444" t="s">
        <v>423</v>
      </c>
      <c r="H239" s="443">
        <v>640</v>
      </c>
      <c r="I239" s="450"/>
      <c r="J239" s="441">
        <f>ROUNDDOWN(I239*H239,0)</f>
        <v>0</v>
      </c>
      <c r="K239" s="429"/>
    </row>
    <row r="240" spans="1:11" ht="35.450000000000003" customHeight="1">
      <c r="A240" s="429"/>
      <c r="B240" s="449"/>
      <c r="C240" s="445" t="s">
        <v>425</v>
      </c>
      <c r="D240" s="446"/>
      <c r="E240" s="446"/>
      <c r="F240" s="445"/>
      <c r="G240" s="444" t="s">
        <v>397</v>
      </c>
      <c r="H240" s="443">
        <v>1</v>
      </c>
      <c r="I240" s="442"/>
      <c r="J240" s="441">
        <f>J241</f>
        <v>0</v>
      </c>
      <c r="K240" s="429"/>
    </row>
    <row r="241" spans="1:11" ht="35.450000000000003" customHeight="1">
      <c r="A241" s="429"/>
      <c r="B241" s="449"/>
      <c r="C241" s="446"/>
      <c r="D241" s="445" t="s">
        <v>631</v>
      </c>
      <c r="E241" s="446"/>
      <c r="F241" s="445"/>
      <c r="G241" s="444" t="s">
        <v>397</v>
      </c>
      <c r="H241" s="443">
        <v>1</v>
      </c>
      <c r="I241" s="442"/>
      <c r="J241" s="441">
        <f>SUM(J242:J244)</f>
        <v>0</v>
      </c>
      <c r="K241" s="429"/>
    </row>
    <row r="242" spans="1:11" ht="47.25" customHeight="1">
      <c r="A242" s="429"/>
      <c r="B242" s="449"/>
      <c r="C242" s="446"/>
      <c r="D242" s="446"/>
      <c r="E242" s="445" t="s">
        <v>526</v>
      </c>
      <c r="F242" s="445" t="s">
        <v>693</v>
      </c>
      <c r="G242" s="444" t="s">
        <v>413</v>
      </c>
      <c r="H242" s="443">
        <v>305</v>
      </c>
      <c r="I242" s="450"/>
      <c r="J242" s="441">
        <f>ROUNDDOWN(I242*H242,0)</f>
        <v>0</v>
      </c>
      <c r="K242" s="429"/>
    </row>
    <row r="243" spans="1:11" ht="47.25" customHeight="1">
      <c r="A243" s="429"/>
      <c r="B243" s="449"/>
      <c r="C243" s="446"/>
      <c r="D243" s="446"/>
      <c r="E243" s="445" t="s">
        <v>526</v>
      </c>
      <c r="F243" s="445" t="s">
        <v>692</v>
      </c>
      <c r="G243" s="444" t="s">
        <v>413</v>
      </c>
      <c r="H243" s="443">
        <v>82</v>
      </c>
      <c r="I243" s="450"/>
      <c r="J243" s="441">
        <f>ROUNDDOWN(I243*H243,0)</f>
        <v>0</v>
      </c>
      <c r="K243" s="429"/>
    </row>
    <row r="244" spans="1:11" ht="47.25" customHeight="1">
      <c r="A244" s="429"/>
      <c r="B244" s="449"/>
      <c r="C244" s="446"/>
      <c r="D244" s="446"/>
      <c r="E244" s="445" t="s">
        <v>526</v>
      </c>
      <c r="F244" s="445" t="s">
        <v>691</v>
      </c>
      <c r="G244" s="444" t="s">
        <v>413</v>
      </c>
      <c r="H244" s="443">
        <v>24</v>
      </c>
      <c r="I244" s="450"/>
      <c r="J244" s="441">
        <f>ROUNDDOWN(I244*H244,0)</f>
        <v>0</v>
      </c>
      <c r="K244" s="429"/>
    </row>
    <row r="245" spans="1:11" ht="35.450000000000003" customHeight="1">
      <c r="A245" s="429"/>
      <c r="B245" s="449"/>
      <c r="C245" s="445" t="s">
        <v>576</v>
      </c>
      <c r="D245" s="446"/>
      <c r="E245" s="446"/>
      <c r="F245" s="445"/>
      <c r="G245" s="444" t="s">
        <v>397</v>
      </c>
      <c r="H245" s="443">
        <v>1</v>
      </c>
      <c r="I245" s="442"/>
      <c r="J245" s="441">
        <f>J246</f>
        <v>0</v>
      </c>
      <c r="K245" s="429"/>
    </row>
    <row r="246" spans="1:11" ht="35.450000000000003" customHeight="1">
      <c r="A246" s="429"/>
      <c r="B246" s="449"/>
      <c r="C246" s="446"/>
      <c r="D246" s="445" t="s">
        <v>632</v>
      </c>
      <c r="E246" s="446"/>
      <c r="F246" s="445"/>
      <c r="G246" s="444" t="s">
        <v>397</v>
      </c>
      <c r="H246" s="443">
        <v>1</v>
      </c>
      <c r="I246" s="442"/>
      <c r="J246" s="441">
        <f>J247</f>
        <v>0</v>
      </c>
      <c r="K246" s="429"/>
    </row>
    <row r="247" spans="1:11" ht="70.900000000000006" customHeight="1">
      <c r="A247" s="429"/>
      <c r="B247" s="449"/>
      <c r="C247" s="446"/>
      <c r="D247" s="446"/>
      <c r="E247" s="445" t="s">
        <v>525</v>
      </c>
      <c r="F247" s="445" t="s">
        <v>690</v>
      </c>
      <c r="G247" s="444" t="s">
        <v>413</v>
      </c>
      <c r="H247" s="443">
        <v>244</v>
      </c>
      <c r="I247" s="450"/>
      <c r="J247" s="441">
        <f>ROUNDDOWN(I247*H247,0)</f>
        <v>0</v>
      </c>
      <c r="K247" s="429"/>
    </row>
    <row r="248" spans="1:11" ht="35.450000000000003" customHeight="1">
      <c r="A248" s="429"/>
      <c r="B248" s="449"/>
      <c r="C248" s="445" t="s">
        <v>424</v>
      </c>
      <c r="D248" s="446"/>
      <c r="E248" s="446"/>
      <c r="F248" s="445"/>
      <c r="G248" s="444" t="s">
        <v>397</v>
      </c>
      <c r="H248" s="443">
        <v>1</v>
      </c>
      <c r="I248" s="442"/>
      <c r="J248" s="441">
        <f>J249</f>
        <v>0</v>
      </c>
      <c r="K248" s="429"/>
    </row>
    <row r="249" spans="1:11" ht="35.450000000000003" customHeight="1">
      <c r="A249" s="429"/>
      <c r="B249" s="449"/>
      <c r="C249" s="446"/>
      <c r="D249" s="445" t="s">
        <v>633</v>
      </c>
      <c r="E249" s="446"/>
      <c r="F249" s="445"/>
      <c r="G249" s="444" t="s">
        <v>397</v>
      </c>
      <c r="H249" s="443">
        <v>1</v>
      </c>
      <c r="I249" s="442"/>
      <c r="J249" s="441">
        <f>SUM(J250:J259)</f>
        <v>0</v>
      </c>
      <c r="K249" s="429"/>
    </row>
    <row r="250" spans="1:11" ht="47.25" customHeight="1">
      <c r="A250" s="429"/>
      <c r="B250" s="449"/>
      <c r="C250" s="446"/>
      <c r="D250" s="446"/>
      <c r="E250" s="445" t="s">
        <v>519</v>
      </c>
      <c r="F250" s="445" t="s">
        <v>524</v>
      </c>
      <c r="G250" s="444" t="s">
        <v>413</v>
      </c>
      <c r="H250" s="443">
        <v>1650</v>
      </c>
      <c r="I250" s="450"/>
      <c r="J250" s="441">
        <f t="shared" ref="J250:J259" si="5">ROUNDDOWN(I250*H250,0)</f>
        <v>0</v>
      </c>
      <c r="K250" s="429"/>
    </row>
    <row r="251" spans="1:11" ht="47.25" customHeight="1">
      <c r="A251" s="429"/>
      <c r="B251" s="449"/>
      <c r="C251" s="446"/>
      <c r="D251" s="446"/>
      <c r="E251" s="445" t="s">
        <v>519</v>
      </c>
      <c r="F251" s="445" t="s">
        <v>689</v>
      </c>
      <c r="G251" s="444" t="s">
        <v>413</v>
      </c>
      <c r="H251" s="443">
        <v>99</v>
      </c>
      <c r="I251" s="450"/>
      <c r="J251" s="441">
        <f t="shared" si="5"/>
        <v>0</v>
      </c>
      <c r="K251" s="429"/>
    </row>
    <row r="252" spans="1:11" ht="47.25" customHeight="1">
      <c r="A252" s="429"/>
      <c r="B252" s="449"/>
      <c r="C252" s="446"/>
      <c r="D252" s="446"/>
      <c r="E252" s="445" t="s">
        <v>519</v>
      </c>
      <c r="F252" s="445" t="s">
        <v>523</v>
      </c>
      <c r="G252" s="444" t="s">
        <v>413</v>
      </c>
      <c r="H252" s="443">
        <v>46</v>
      </c>
      <c r="I252" s="450"/>
      <c r="J252" s="441">
        <f t="shared" si="5"/>
        <v>0</v>
      </c>
      <c r="K252" s="429"/>
    </row>
    <row r="253" spans="1:11" ht="47.25" customHeight="1">
      <c r="A253" s="429"/>
      <c r="B253" s="449"/>
      <c r="C253" s="446"/>
      <c r="D253" s="446"/>
      <c r="E253" s="445" t="s">
        <v>519</v>
      </c>
      <c r="F253" s="445" t="s">
        <v>522</v>
      </c>
      <c r="G253" s="444" t="s">
        <v>413</v>
      </c>
      <c r="H253" s="443">
        <v>3</v>
      </c>
      <c r="I253" s="450"/>
      <c r="J253" s="441">
        <f t="shared" si="5"/>
        <v>0</v>
      </c>
      <c r="K253" s="429"/>
    </row>
    <row r="254" spans="1:11" ht="47.25" customHeight="1">
      <c r="A254" s="429"/>
      <c r="B254" s="449"/>
      <c r="C254" s="446"/>
      <c r="D254" s="446"/>
      <c r="E254" s="445" t="s">
        <v>519</v>
      </c>
      <c r="F254" s="445" t="s">
        <v>521</v>
      </c>
      <c r="G254" s="444" t="s">
        <v>413</v>
      </c>
      <c r="H254" s="443">
        <v>92</v>
      </c>
      <c r="I254" s="450"/>
      <c r="J254" s="441">
        <f t="shared" si="5"/>
        <v>0</v>
      </c>
      <c r="K254" s="429"/>
    </row>
    <row r="255" spans="1:11" ht="58.9" customHeight="1">
      <c r="A255" s="429"/>
      <c r="B255" s="449"/>
      <c r="C255" s="446"/>
      <c r="D255" s="446"/>
      <c r="E255" s="445" t="s">
        <v>519</v>
      </c>
      <c r="F255" s="445" t="s">
        <v>520</v>
      </c>
      <c r="G255" s="444" t="s">
        <v>413</v>
      </c>
      <c r="H255" s="443">
        <v>250</v>
      </c>
      <c r="I255" s="450"/>
      <c r="J255" s="441">
        <f t="shared" si="5"/>
        <v>0</v>
      </c>
      <c r="K255" s="429"/>
    </row>
    <row r="256" spans="1:11" ht="58.9" customHeight="1">
      <c r="A256" s="429"/>
      <c r="B256" s="449"/>
      <c r="C256" s="446"/>
      <c r="D256" s="446"/>
      <c r="E256" s="445" t="s">
        <v>519</v>
      </c>
      <c r="F256" s="445" t="s">
        <v>688</v>
      </c>
      <c r="G256" s="444" t="s">
        <v>413</v>
      </c>
      <c r="H256" s="443">
        <v>3</v>
      </c>
      <c r="I256" s="450"/>
      <c r="J256" s="441">
        <f t="shared" si="5"/>
        <v>0</v>
      </c>
      <c r="K256" s="429"/>
    </row>
    <row r="257" spans="1:11" ht="58.9" customHeight="1">
      <c r="A257" s="429"/>
      <c r="B257" s="449"/>
      <c r="C257" s="446"/>
      <c r="D257" s="446"/>
      <c r="E257" s="445" t="s">
        <v>519</v>
      </c>
      <c r="F257" s="445" t="s">
        <v>687</v>
      </c>
      <c r="G257" s="444" t="s">
        <v>413</v>
      </c>
      <c r="H257" s="443">
        <v>59</v>
      </c>
      <c r="I257" s="450"/>
      <c r="J257" s="441">
        <f t="shared" si="5"/>
        <v>0</v>
      </c>
      <c r="K257" s="429"/>
    </row>
    <row r="258" spans="1:11" ht="58.9" customHeight="1">
      <c r="A258" s="429"/>
      <c r="B258" s="449"/>
      <c r="C258" s="446"/>
      <c r="D258" s="446"/>
      <c r="E258" s="445" t="s">
        <v>519</v>
      </c>
      <c r="F258" s="445" t="s">
        <v>686</v>
      </c>
      <c r="G258" s="444" t="s">
        <v>413</v>
      </c>
      <c r="H258" s="443">
        <v>120</v>
      </c>
      <c r="I258" s="450"/>
      <c r="J258" s="441">
        <f t="shared" si="5"/>
        <v>0</v>
      </c>
      <c r="K258" s="429"/>
    </row>
    <row r="259" spans="1:11" ht="58.9" customHeight="1">
      <c r="A259" s="429"/>
      <c r="B259" s="449"/>
      <c r="C259" s="446"/>
      <c r="D259" s="446"/>
      <c r="E259" s="445" t="s">
        <v>519</v>
      </c>
      <c r="F259" s="445" t="s">
        <v>685</v>
      </c>
      <c r="G259" s="444" t="s">
        <v>413</v>
      </c>
      <c r="H259" s="443">
        <v>66</v>
      </c>
      <c r="I259" s="450"/>
      <c r="J259" s="441">
        <f t="shared" si="5"/>
        <v>0</v>
      </c>
      <c r="K259" s="429"/>
    </row>
    <row r="260" spans="1:11" ht="35.450000000000003" customHeight="1">
      <c r="A260" s="429"/>
      <c r="B260" s="449"/>
      <c r="C260" s="445" t="s">
        <v>577</v>
      </c>
      <c r="D260" s="446"/>
      <c r="E260" s="446"/>
      <c r="F260" s="445"/>
      <c r="G260" s="444" t="s">
        <v>397</v>
      </c>
      <c r="H260" s="443">
        <v>1</v>
      </c>
      <c r="I260" s="442"/>
      <c r="J260" s="441">
        <f>J261+J263+J268</f>
        <v>0</v>
      </c>
      <c r="K260" s="429"/>
    </row>
    <row r="261" spans="1:11" ht="35.450000000000003" customHeight="1">
      <c r="A261" s="429"/>
      <c r="B261" s="449"/>
      <c r="C261" s="446"/>
      <c r="D261" s="445" t="s">
        <v>634</v>
      </c>
      <c r="E261" s="446"/>
      <c r="F261" s="445"/>
      <c r="G261" s="444" t="s">
        <v>397</v>
      </c>
      <c r="H261" s="443">
        <v>1</v>
      </c>
      <c r="I261" s="442"/>
      <c r="J261" s="441">
        <f>J262</f>
        <v>0</v>
      </c>
      <c r="K261" s="429"/>
    </row>
    <row r="262" spans="1:11" ht="35.450000000000003" customHeight="1">
      <c r="A262" s="429"/>
      <c r="B262" s="449"/>
      <c r="C262" s="446"/>
      <c r="D262" s="446"/>
      <c r="E262" s="445" t="s">
        <v>518</v>
      </c>
      <c r="F262" s="445" t="s">
        <v>684</v>
      </c>
      <c r="G262" s="444" t="s">
        <v>413</v>
      </c>
      <c r="H262" s="443">
        <v>244</v>
      </c>
      <c r="I262" s="450"/>
      <c r="J262" s="441">
        <f>ROUNDDOWN(I262*H262,0)</f>
        <v>0</v>
      </c>
      <c r="K262" s="429"/>
    </row>
    <row r="263" spans="1:11" ht="35.450000000000003" customHeight="1">
      <c r="A263" s="429"/>
      <c r="B263" s="449"/>
      <c r="C263" s="446"/>
      <c r="D263" s="445" t="s">
        <v>635</v>
      </c>
      <c r="E263" s="446"/>
      <c r="F263" s="445"/>
      <c r="G263" s="444" t="s">
        <v>397</v>
      </c>
      <c r="H263" s="443">
        <v>1</v>
      </c>
      <c r="I263" s="442"/>
      <c r="J263" s="441">
        <f>SUM(J264:J267)</f>
        <v>0</v>
      </c>
      <c r="K263" s="429"/>
    </row>
    <row r="264" spans="1:11" ht="35.450000000000003" customHeight="1">
      <c r="A264" s="429"/>
      <c r="B264" s="449"/>
      <c r="C264" s="446"/>
      <c r="D264" s="446"/>
      <c r="E264" s="445" t="s">
        <v>516</v>
      </c>
      <c r="F264" s="445" t="s">
        <v>517</v>
      </c>
      <c r="G264" s="444" t="s">
        <v>422</v>
      </c>
      <c r="H264" s="443">
        <v>35</v>
      </c>
      <c r="I264" s="450"/>
      <c r="J264" s="441">
        <f>ROUNDDOWN(I264*H264,0)</f>
        <v>0</v>
      </c>
      <c r="K264" s="429"/>
    </row>
    <row r="265" spans="1:11" ht="35.450000000000003" customHeight="1">
      <c r="A265" s="429"/>
      <c r="B265" s="449"/>
      <c r="C265" s="446"/>
      <c r="D265" s="446"/>
      <c r="E265" s="445" t="s">
        <v>515</v>
      </c>
      <c r="F265" s="445" t="s">
        <v>683</v>
      </c>
      <c r="G265" s="444" t="s">
        <v>413</v>
      </c>
      <c r="H265" s="443">
        <v>2180</v>
      </c>
      <c r="I265" s="450"/>
      <c r="J265" s="441">
        <f>ROUNDDOWN(I265*H265,0)</f>
        <v>0</v>
      </c>
      <c r="K265" s="429"/>
    </row>
    <row r="266" spans="1:11" ht="35.450000000000003" customHeight="1">
      <c r="A266" s="429"/>
      <c r="B266" s="449"/>
      <c r="C266" s="446"/>
      <c r="D266" s="446"/>
      <c r="E266" s="445" t="s">
        <v>514</v>
      </c>
      <c r="F266" s="445" t="s">
        <v>682</v>
      </c>
      <c r="G266" s="444" t="s">
        <v>423</v>
      </c>
      <c r="H266" s="443">
        <v>1650</v>
      </c>
      <c r="I266" s="450"/>
      <c r="J266" s="441">
        <f>ROUNDDOWN(I266*H266,0)</f>
        <v>0</v>
      </c>
      <c r="K266" s="429"/>
    </row>
    <row r="267" spans="1:11" ht="35.450000000000003" customHeight="1">
      <c r="A267" s="429"/>
      <c r="B267" s="449"/>
      <c r="C267" s="446"/>
      <c r="D267" s="446"/>
      <c r="E267" s="445" t="s">
        <v>514</v>
      </c>
      <c r="F267" s="445" t="s">
        <v>681</v>
      </c>
      <c r="G267" s="444" t="s">
        <v>423</v>
      </c>
      <c r="H267" s="443">
        <v>3600</v>
      </c>
      <c r="I267" s="450"/>
      <c r="J267" s="441">
        <f>ROUNDDOWN(I267*H267,0)</f>
        <v>0</v>
      </c>
      <c r="K267" s="429"/>
    </row>
    <row r="268" spans="1:11" ht="35.450000000000003" customHeight="1">
      <c r="A268" s="429"/>
      <c r="B268" s="449"/>
      <c r="C268" s="446"/>
      <c r="D268" s="445" t="s">
        <v>680</v>
      </c>
      <c r="E268" s="446"/>
      <c r="F268" s="445"/>
      <c r="G268" s="444" t="s">
        <v>397</v>
      </c>
      <c r="H268" s="443">
        <v>1</v>
      </c>
      <c r="I268" s="442"/>
      <c r="J268" s="441">
        <f>SUM(J269:J272)</f>
        <v>0</v>
      </c>
      <c r="K268" s="429"/>
    </row>
    <row r="269" spans="1:11" ht="35.450000000000003" customHeight="1">
      <c r="A269" s="429"/>
      <c r="B269" s="449"/>
      <c r="C269" s="446"/>
      <c r="D269" s="446"/>
      <c r="E269" s="445" t="s">
        <v>513</v>
      </c>
      <c r="F269" s="445" t="s">
        <v>510</v>
      </c>
      <c r="G269" s="444" t="s">
        <v>422</v>
      </c>
      <c r="H269" s="443">
        <v>67</v>
      </c>
      <c r="I269" s="450"/>
      <c r="J269" s="441">
        <f>ROUNDDOWN(I269*H269,0)</f>
        <v>0</v>
      </c>
      <c r="K269" s="429"/>
    </row>
    <row r="270" spans="1:11" ht="35.450000000000003" customHeight="1">
      <c r="A270" s="429"/>
      <c r="B270" s="449"/>
      <c r="C270" s="446"/>
      <c r="D270" s="446"/>
      <c r="E270" s="445" t="s">
        <v>513</v>
      </c>
      <c r="F270" s="445" t="s">
        <v>512</v>
      </c>
      <c r="G270" s="444" t="s">
        <v>422</v>
      </c>
      <c r="H270" s="443">
        <v>229</v>
      </c>
      <c r="I270" s="450"/>
      <c r="J270" s="441">
        <f>ROUNDDOWN(I270*H270,0)</f>
        <v>0</v>
      </c>
      <c r="K270" s="429"/>
    </row>
    <row r="271" spans="1:11" ht="35.450000000000003" customHeight="1">
      <c r="A271" s="429"/>
      <c r="B271" s="449"/>
      <c r="C271" s="446"/>
      <c r="D271" s="446"/>
      <c r="E271" s="445" t="s">
        <v>511</v>
      </c>
      <c r="F271" s="445" t="s">
        <v>510</v>
      </c>
      <c r="G271" s="444" t="s">
        <v>422</v>
      </c>
      <c r="H271" s="443">
        <v>67</v>
      </c>
      <c r="I271" s="450"/>
      <c r="J271" s="441">
        <f>ROUNDDOWN(I271*H271,0)</f>
        <v>0</v>
      </c>
      <c r="K271" s="429"/>
    </row>
    <row r="272" spans="1:11" ht="35.450000000000003" customHeight="1">
      <c r="A272" s="429"/>
      <c r="B272" s="449"/>
      <c r="C272" s="446"/>
      <c r="D272" s="446"/>
      <c r="E272" s="445" t="s">
        <v>511</v>
      </c>
      <c r="F272" s="445" t="s">
        <v>512</v>
      </c>
      <c r="G272" s="444" t="s">
        <v>422</v>
      </c>
      <c r="H272" s="443">
        <v>229</v>
      </c>
      <c r="I272" s="450"/>
      <c r="J272" s="441">
        <f>ROUNDDOWN(I272*H272,0)</f>
        <v>0</v>
      </c>
      <c r="K272" s="429"/>
    </row>
    <row r="273" spans="1:11" ht="35.450000000000003" customHeight="1">
      <c r="A273" s="429"/>
      <c r="B273" s="447" t="s">
        <v>410</v>
      </c>
      <c r="C273" s="446"/>
      <c r="D273" s="446"/>
      <c r="E273" s="446"/>
      <c r="F273" s="445"/>
      <c r="G273" s="444" t="s">
        <v>397</v>
      </c>
      <c r="H273" s="443">
        <v>1</v>
      </c>
      <c r="I273" s="442"/>
      <c r="J273" s="441">
        <f>+J7+J188</f>
        <v>0</v>
      </c>
      <c r="K273" s="429"/>
    </row>
    <row r="274" spans="1:11" ht="35.450000000000003" customHeight="1">
      <c r="A274" s="429"/>
      <c r="B274" s="447" t="s">
        <v>409</v>
      </c>
      <c r="C274" s="446"/>
      <c r="D274" s="446"/>
      <c r="E274" s="446"/>
      <c r="F274" s="445"/>
      <c r="G274" s="444" t="s">
        <v>397</v>
      </c>
      <c r="H274" s="443">
        <v>1</v>
      </c>
      <c r="I274" s="442"/>
      <c r="J274" s="441">
        <f>J275+J282</f>
        <v>0</v>
      </c>
      <c r="K274" s="429"/>
    </row>
    <row r="275" spans="1:11" ht="35.450000000000003" customHeight="1">
      <c r="A275" s="429"/>
      <c r="B275" s="449"/>
      <c r="C275" s="445" t="s">
        <v>409</v>
      </c>
      <c r="D275" s="446"/>
      <c r="E275" s="446"/>
      <c r="F275" s="445"/>
      <c r="G275" s="444" t="s">
        <v>397</v>
      </c>
      <c r="H275" s="443">
        <v>1</v>
      </c>
      <c r="I275" s="442"/>
      <c r="J275" s="441">
        <f>J276+J279+J281</f>
        <v>0</v>
      </c>
      <c r="K275" s="429"/>
    </row>
    <row r="276" spans="1:11" ht="35.450000000000003" customHeight="1">
      <c r="A276" s="429"/>
      <c r="B276" s="449"/>
      <c r="C276" s="446"/>
      <c r="D276" s="445" t="s">
        <v>408</v>
      </c>
      <c r="E276" s="446"/>
      <c r="F276" s="445"/>
      <c r="G276" s="444" t="s">
        <v>397</v>
      </c>
      <c r="H276" s="443">
        <v>1</v>
      </c>
      <c r="I276" s="442"/>
      <c r="J276" s="441">
        <f>SUM(J277:J278)</f>
        <v>0</v>
      </c>
      <c r="K276" s="429"/>
    </row>
    <row r="277" spans="1:11" ht="35.450000000000003" customHeight="1">
      <c r="A277" s="429"/>
      <c r="B277" s="449"/>
      <c r="C277" s="446"/>
      <c r="D277" s="446"/>
      <c r="E277" s="445" t="s">
        <v>679</v>
      </c>
      <c r="F277" s="445"/>
      <c r="G277" s="444" t="s">
        <v>397</v>
      </c>
      <c r="H277" s="443">
        <v>1</v>
      </c>
      <c r="I277" s="442"/>
      <c r="J277" s="448"/>
      <c r="K277" s="429"/>
    </row>
    <row r="278" spans="1:11" ht="35.450000000000003" customHeight="1">
      <c r="A278" s="429"/>
      <c r="B278" s="449"/>
      <c r="C278" s="446"/>
      <c r="D278" s="446"/>
      <c r="E278" s="445" t="s">
        <v>407</v>
      </c>
      <c r="F278" s="445" t="s">
        <v>678</v>
      </c>
      <c r="G278" s="444" t="s">
        <v>397</v>
      </c>
      <c r="H278" s="443">
        <v>1</v>
      </c>
      <c r="I278" s="442"/>
      <c r="J278" s="448"/>
      <c r="K278" s="429"/>
    </row>
    <row r="279" spans="1:11" ht="35.450000000000003" customHeight="1">
      <c r="A279" s="429"/>
      <c r="B279" s="449"/>
      <c r="C279" s="446"/>
      <c r="D279" s="445" t="s">
        <v>406</v>
      </c>
      <c r="E279" s="446"/>
      <c r="F279" s="445"/>
      <c r="G279" s="444" t="s">
        <v>397</v>
      </c>
      <c r="H279" s="443">
        <v>1</v>
      </c>
      <c r="I279" s="442"/>
      <c r="J279" s="441">
        <f>J280</f>
        <v>0</v>
      </c>
      <c r="K279" s="429"/>
    </row>
    <row r="280" spans="1:11" ht="35.450000000000003" customHeight="1">
      <c r="A280" s="429"/>
      <c r="B280" s="449"/>
      <c r="C280" s="446"/>
      <c r="D280" s="446"/>
      <c r="E280" s="445" t="s">
        <v>405</v>
      </c>
      <c r="F280" s="445"/>
      <c r="G280" s="444" t="s">
        <v>397</v>
      </c>
      <c r="H280" s="443">
        <v>1</v>
      </c>
      <c r="I280" s="442"/>
      <c r="J280" s="448"/>
      <c r="K280" s="429"/>
    </row>
    <row r="281" spans="1:11" ht="35.450000000000003" customHeight="1">
      <c r="A281" s="429"/>
      <c r="B281" s="449"/>
      <c r="C281" s="446"/>
      <c r="D281" s="445" t="s">
        <v>578</v>
      </c>
      <c r="E281" s="446"/>
      <c r="F281" s="445"/>
      <c r="G281" s="444" t="s">
        <v>397</v>
      </c>
      <c r="H281" s="443">
        <v>1</v>
      </c>
      <c r="I281" s="442"/>
      <c r="J281" s="448"/>
      <c r="K281" s="429"/>
    </row>
    <row r="282" spans="1:11" ht="35.450000000000003" customHeight="1">
      <c r="A282" s="429"/>
      <c r="B282" s="449"/>
      <c r="C282" s="445" t="s">
        <v>579</v>
      </c>
      <c r="D282" s="446"/>
      <c r="E282" s="446"/>
      <c r="F282" s="445"/>
      <c r="G282" s="444" t="s">
        <v>397</v>
      </c>
      <c r="H282" s="443">
        <v>1</v>
      </c>
      <c r="I282" s="442"/>
      <c r="J282" s="448"/>
      <c r="K282" s="429"/>
    </row>
    <row r="283" spans="1:11" ht="35.450000000000003" customHeight="1">
      <c r="A283" s="429"/>
      <c r="B283" s="447" t="s">
        <v>404</v>
      </c>
      <c r="C283" s="446"/>
      <c r="D283" s="446"/>
      <c r="E283" s="446"/>
      <c r="F283" s="445"/>
      <c r="G283" s="444" t="s">
        <v>397</v>
      </c>
      <c r="H283" s="443">
        <v>1</v>
      </c>
      <c r="I283" s="442"/>
      <c r="J283" s="441">
        <f>+J273+J274</f>
        <v>0</v>
      </c>
      <c r="K283" s="429"/>
    </row>
    <row r="284" spans="1:11" ht="35.450000000000003" customHeight="1">
      <c r="A284" s="429"/>
      <c r="B284" s="449"/>
      <c r="C284" s="445" t="s">
        <v>403</v>
      </c>
      <c r="D284" s="446"/>
      <c r="E284" s="446"/>
      <c r="F284" s="445"/>
      <c r="G284" s="444" t="s">
        <v>397</v>
      </c>
      <c r="H284" s="443">
        <v>1</v>
      </c>
      <c r="I284" s="442"/>
      <c r="J284" s="448"/>
      <c r="K284" s="429"/>
    </row>
    <row r="285" spans="1:11" ht="35.450000000000003" customHeight="1">
      <c r="A285" s="429"/>
      <c r="B285" s="447" t="s">
        <v>402</v>
      </c>
      <c r="C285" s="446"/>
      <c r="D285" s="446"/>
      <c r="E285" s="446"/>
      <c r="F285" s="445"/>
      <c r="G285" s="444" t="s">
        <v>397</v>
      </c>
      <c r="H285" s="443">
        <v>1</v>
      </c>
      <c r="I285" s="442"/>
      <c r="J285" s="441">
        <f>+J283+J284</f>
        <v>0</v>
      </c>
      <c r="K285" s="429"/>
    </row>
    <row r="286" spans="1:11" ht="35.450000000000003" customHeight="1">
      <c r="A286" s="429"/>
      <c r="B286" s="449"/>
      <c r="C286" s="445" t="s">
        <v>401</v>
      </c>
      <c r="D286" s="446"/>
      <c r="E286" s="446"/>
      <c r="F286" s="445"/>
      <c r="G286" s="444" t="s">
        <v>397</v>
      </c>
      <c r="H286" s="443">
        <v>1</v>
      </c>
      <c r="I286" s="442"/>
      <c r="J286" s="448"/>
      <c r="K286" s="429"/>
    </row>
    <row r="287" spans="1:11" ht="35.450000000000003" customHeight="1">
      <c r="A287" s="429"/>
      <c r="B287" s="447" t="s">
        <v>400</v>
      </c>
      <c r="C287" s="446"/>
      <c r="D287" s="446"/>
      <c r="E287" s="446"/>
      <c r="F287" s="445"/>
      <c r="G287" s="444" t="s">
        <v>397</v>
      </c>
      <c r="H287" s="443">
        <v>1</v>
      </c>
      <c r="I287" s="442"/>
      <c r="J287" s="441">
        <f>+J285+J286</f>
        <v>0</v>
      </c>
      <c r="K287" s="429"/>
    </row>
    <row r="288" spans="1:11" ht="35.450000000000003" customHeight="1">
      <c r="A288" s="429"/>
      <c r="B288" s="447" t="s">
        <v>399</v>
      </c>
      <c r="C288" s="446"/>
      <c r="D288" s="446"/>
      <c r="E288" s="446"/>
      <c r="F288" s="445"/>
      <c r="G288" s="444" t="s">
        <v>397</v>
      </c>
      <c r="H288" s="443">
        <v>1</v>
      </c>
      <c r="I288" s="442"/>
      <c r="J288" s="441">
        <f>ROUNDDOWN((J287)*0.1,0)</f>
        <v>0</v>
      </c>
      <c r="K288" s="429"/>
    </row>
    <row r="289" spans="1:11" ht="35.450000000000003" customHeight="1" thickBot="1">
      <c r="A289" s="429"/>
      <c r="B289" s="440" t="s">
        <v>398</v>
      </c>
      <c r="C289" s="439"/>
      <c r="D289" s="439"/>
      <c r="E289" s="439"/>
      <c r="F289" s="438"/>
      <c r="G289" s="437" t="s">
        <v>397</v>
      </c>
      <c r="H289" s="436">
        <v>1</v>
      </c>
      <c r="I289" s="435"/>
      <c r="J289" s="434">
        <f>+J287+J288</f>
        <v>0</v>
      </c>
      <c r="K289" s="429"/>
    </row>
    <row r="291" spans="1:11" ht="24.4" customHeight="1">
      <c r="A291" s="429"/>
      <c r="B291" s="379" t="s">
        <v>557</v>
      </c>
      <c r="C291" s="429"/>
      <c r="D291" s="429"/>
      <c r="E291" s="429"/>
      <c r="F291" s="433"/>
      <c r="G291" s="432"/>
      <c r="H291" s="430"/>
      <c r="I291" s="431"/>
      <c r="J291" s="430"/>
      <c r="K291" s="429"/>
    </row>
    <row r="292" spans="1:11" ht="24.4" customHeight="1">
      <c r="A292" s="429"/>
      <c r="B292" s="379" t="s">
        <v>558</v>
      </c>
      <c r="C292" s="429"/>
      <c r="D292" s="429"/>
      <c r="E292" s="429"/>
      <c r="F292" s="433"/>
      <c r="G292" s="432"/>
      <c r="H292" s="430"/>
      <c r="I292" s="431"/>
      <c r="J292" s="430"/>
      <c r="K292" s="429"/>
    </row>
    <row r="293" spans="1:11" ht="24.4" customHeight="1">
      <c r="A293" s="429"/>
      <c r="B293" s="379" t="s">
        <v>559</v>
      </c>
      <c r="C293" s="429"/>
      <c r="D293" s="429"/>
      <c r="E293" s="429"/>
      <c r="F293" s="433"/>
      <c r="G293" s="432"/>
      <c r="H293" s="430"/>
      <c r="I293" s="431"/>
      <c r="J293" s="430"/>
      <c r="K293" s="429"/>
    </row>
    <row r="294" spans="1:11" ht="24.4" customHeight="1">
      <c r="A294" s="429"/>
      <c r="B294" s="379" t="s">
        <v>560</v>
      </c>
      <c r="C294" s="429"/>
      <c r="D294" s="429"/>
      <c r="E294" s="429"/>
      <c r="F294" s="433"/>
      <c r="G294" s="432"/>
      <c r="H294" s="430"/>
      <c r="I294" s="431"/>
      <c r="J294" s="430"/>
      <c r="K294" s="429"/>
    </row>
    <row r="295" spans="1:11" ht="24.4" customHeight="1">
      <c r="A295" s="429"/>
      <c r="B295" s="379" t="s">
        <v>613</v>
      </c>
      <c r="C295" s="429"/>
      <c r="D295" s="429"/>
      <c r="E295" s="429"/>
      <c r="F295" s="433"/>
      <c r="G295" s="432"/>
      <c r="H295" s="430"/>
      <c r="I295" s="431"/>
      <c r="J295" s="430"/>
      <c r="K295" s="429"/>
    </row>
    <row r="296" spans="1:11" ht="24.4" customHeight="1">
      <c r="A296" s="429"/>
      <c r="B296" s="379" t="s">
        <v>561</v>
      </c>
      <c r="C296" s="429"/>
      <c r="D296" s="429"/>
      <c r="E296" s="429"/>
      <c r="F296" s="433"/>
      <c r="G296" s="432"/>
      <c r="H296" s="430"/>
      <c r="I296" s="431"/>
      <c r="J296" s="430"/>
      <c r="K296" s="429"/>
    </row>
  </sheetData>
  <phoneticPr fontId="1"/>
  <printOptions horizontalCentered="1"/>
  <pageMargins left="0.78740157480314998" right="0.78740157480314998" top="0.98425196850393704" bottom="0.98425196850393704" header="0.511811023622047" footer="0.511811023622047"/>
  <pageSetup paperSize="9" scale="54" orientation="portrait" r:id="rId1"/>
  <headerFooter>
    <oddFooter>&amp;C&amp;"ＭＳ 明朝,標準"&amp;12- &amp;P&amp; -</oddFooter>
  </headerFooter>
  <rowBreaks count="1" manualBreakCount="1">
    <brk id="256"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view="pageBreakPreview" zoomScale="115" zoomScaleNormal="100" zoomScaleSheetLayoutView="115" workbookViewId="0">
      <selection activeCell="D9" sqref="D9"/>
    </sheetView>
  </sheetViews>
  <sheetFormatPr defaultRowHeight="13.5"/>
  <cols>
    <col min="1" max="11" width="12.5" customWidth="1"/>
  </cols>
  <sheetData>
    <row r="1" spans="1:10" s="15" customFormat="1" ht="14.25">
      <c r="A1" s="85" t="s">
        <v>605</v>
      </c>
    </row>
    <row r="2" spans="1:10">
      <c r="A2" s="587" t="s">
        <v>153</v>
      </c>
      <c r="B2" s="587"/>
      <c r="C2" s="587"/>
      <c r="D2" s="587"/>
      <c r="E2" s="587"/>
      <c r="F2" s="587"/>
      <c r="G2" s="587"/>
      <c r="H2" s="587"/>
      <c r="I2" s="587"/>
      <c r="J2" s="587"/>
    </row>
    <row r="3" spans="1:10" ht="27">
      <c r="A3" s="285" t="s">
        <v>144</v>
      </c>
      <c r="B3" s="285" t="s">
        <v>145</v>
      </c>
      <c r="C3" s="285" t="s">
        <v>146</v>
      </c>
      <c r="D3" s="285" t="s">
        <v>147</v>
      </c>
      <c r="E3" s="285" t="s">
        <v>148</v>
      </c>
      <c r="F3" s="285" t="s">
        <v>149</v>
      </c>
      <c r="G3" s="285" t="s">
        <v>150</v>
      </c>
      <c r="H3" s="246" t="s">
        <v>151</v>
      </c>
      <c r="I3" s="246" t="s">
        <v>152</v>
      </c>
      <c r="J3" s="285" t="s">
        <v>131</v>
      </c>
    </row>
    <row r="4" spans="1:10" ht="27" customHeight="1">
      <c r="A4" s="93"/>
      <c r="B4" s="93"/>
      <c r="C4" s="93"/>
      <c r="D4" s="93"/>
      <c r="E4" s="93"/>
      <c r="F4" s="93"/>
      <c r="G4" s="93"/>
      <c r="H4" s="93"/>
      <c r="I4" s="93"/>
      <c r="J4" s="93"/>
    </row>
    <row r="5" spans="1:10" ht="27" customHeight="1">
      <c r="A5" s="93"/>
      <c r="B5" s="93"/>
      <c r="C5" s="93"/>
      <c r="D5" s="93"/>
      <c r="E5" s="93"/>
      <c r="F5" s="93"/>
      <c r="G5" s="93"/>
      <c r="H5" s="93"/>
      <c r="I5" s="93"/>
      <c r="J5" s="93"/>
    </row>
    <row r="6" spans="1:10" ht="27" customHeight="1">
      <c r="A6" s="93"/>
      <c r="B6" s="93"/>
      <c r="C6" s="93"/>
      <c r="D6" s="93"/>
      <c r="E6" s="93"/>
      <c r="F6" s="93"/>
      <c r="G6" s="93"/>
      <c r="H6" s="93"/>
      <c r="I6" s="93"/>
      <c r="J6" s="93"/>
    </row>
    <row r="7" spans="1:10" ht="27" customHeight="1">
      <c r="A7" s="93"/>
      <c r="B7" s="93"/>
      <c r="C7" s="93"/>
      <c r="D7" s="93"/>
      <c r="E7" s="93"/>
      <c r="F7" s="93"/>
      <c r="G7" s="93"/>
      <c r="H7" s="93"/>
      <c r="I7" s="93"/>
      <c r="J7" s="93"/>
    </row>
    <row r="8" spans="1:10" ht="27" customHeight="1">
      <c r="A8" s="93"/>
      <c r="B8" s="93"/>
      <c r="C8" s="93"/>
      <c r="D8" s="93"/>
      <c r="E8" s="93"/>
      <c r="F8" s="93"/>
      <c r="G8" s="93"/>
      <c r="H8" s="93"/>
      <c r="I8" s="93"/>
      <c r="J8" s="93"/>
    </row>
    <row r="9" spans="1:10" ht="27" customHeight="1">
      <c r="A9" s="93"/>
      <c r="B9" s="93"/>
      <c r="C9" s="93"/>
      <c r="D9" s="93"/>
      <c r="E9" s="93"/>
      <c r="F9" s="93"/>
      <c r="G9" s="93"/>
      <c r="H9" s="93"/>
      <c r="I9" s="93"/>
      <c r="J9" s="93"/>
    </row>
    <row r="10" spans="1:10" ht="27" customHeight="1">
      <c r="A10" s="93"/>
      <c r="B10" s="93"/>
      <c r="C10" s="93"/>
      <c r="D10" s="93"/>
      <c r="E10" s="93"/>
      <c r="F10" s="93"/>
      <c r="G10" s="93"/>
      <c r="H10" s="93"/>
      <c r="I10" s="93"/>
      <c r="J10" s="93"/>
    </row>
    <row r="11" spans="1:10" ht="27" customHeight="1">
      <c r="A11" s="93"/>
      <c r="B11" s="93"/>
      <c r="C11" s="93"/>
      <c r="D11" s="93"/>
      <c r="E11" s="93"/>
      <c r="F11" s="93"/>
      <c r="G11" s="93"/>
      <c r="H11" s="93"/>
      <c r="I11" s="93"/>
      <c r="J11" s="93"/>
    </row>
    <row r="12" spans="1:10" ht="27" customHeight="1">
      <c r="A12" s="93"/>
      <c r="B12" s="93"/>
      <c r="C12" s="93"/>
      <c r="D12" s="93"/>
      <c r="E12" s="93"/>
      <c r="F12" s="93"/>
      <c r="G12" s="93"/>
      <c r="H12" s="93"/>
      <c r="I12" s="93"/>
      <c r="J12" s="93"/>
    </row>
    <row r="13" spans="1:10" ht="27" customHeight="1">
      <c r="A13" s="93"/>
      <c r="B13" s="93"/>
      <c r="C13" s="93"/>
      <c r="D13" s="93"/>
      <c r="E13" s="93"/>
      <c r="F13" s="93"/>
      <c r="G13" s="93"/>
      <c r="H13" s="93"/>
      <c r="I13" s="93"/>
      <c r="J13" s="93"/>
    </row>
    <row r="14" spans="1:10">
      <c r="A14" s="286" t="s">
        <v>671</v>
      </c>
      <c r="B14" s="286"/>
      <c r="C14" s="286"/>
      <c r="D14" s="286"/>
      <c r="E14" s="286"/>
      <c r="F14" s="286"/>
      <c r="G14" s="286"/>
      <c r="H14" s="286"/>
      <c r="I14" s="286"/>
      <c r="J14" s="286"/>
    </row>
    <row r="15" spans="1:10">
      <c r="A15" s="286" t="s">
        <v>221</v>
      </c>
      <c r="B15" s="286"/>
      <c r="C15" s="286"/>
      <c r="D15" s="286"/>
      <c r="E15" s="286"/>
      <c r="F15" s="286"/>
      <c r="G15" s="286"/>
      <c r="H15" s="286"/>
      <c r="I15" s="286"/>
      <c r="J15" s="286"/>
    </row>
    <row r="16" spans="1:10">
      <c r="A16" s="286" t="s">
        <v>606</v>
      </c>
      <c r="B16" s="286"/>
      <c r="C16" s="286"/>
      <c r="D16" s="286"/>
      <c r="E16" s="286"/>
      <c r="F16" s="286"/>
      <c r="G16" s="286"/>
      <c r="H16" s="286"/>
      <c r="I16" s="286"/>
      <c r="J16" s="286"/>
    </row>
    <row r="17" spans="1:10">
      <c r="A17" s="286" t="s">
        <v>259</v>
      </c>
      <c r="B17" s="286"/>
      <c r="C17" s="286"/>
      <c r="D17" s="286"/>
      <c r="E17" s="286"/>
      <c r="F17" s="286"/>
      <c r="G17" s="286"/>
      <c r="H17" s="286"/>
      <c r="I17" s="286"/>
      <c r="J17" s="286"/>
    </row>
    <row r="18" spans="1:10">
      <c r="A18" s="286" t="s">
        <v>260</v>
      </c>
      <c r="B18" s="286"/>
      <c r="C18" s="286"/>
      <c r="D18" s="286"/>
      <c r="E18" s="286"/>
      <c r="F18" s="286"/>
      <c r="G18" s="286"/>
      <c r="H18" s="286"/>
      <c r="I18" s="286"/>
      <c r="J18" s="286"/>
    </row>
  </sheetData>
  <mergeCells count="1">
    <mergeCell ref="A2:J2"/>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H88"/>
  <sheetViews>
    <sheetView showGridLines="0" view="pageBreakPreview" zoomScaleNormal="55" zoomScaleSheetLayoutView="100" workbookViewId="0">
      <pane ySplit="5" topLeftCell="A6" activePane="bottomLeft" state="frozen"/>
      <selection pane="bottomLeft" activeCell="J10" sqref="J10:K10"/>
    </sheetView>
  </sheetViews>
  <sheetFormatPr defaultColWidth="9" defaultRowHeight="13.5"/>
  <cols>
    <col min="1" max="1" width="1.875" style="90" customWidth="1"/>
    <col min="2" max="3" width="4.125" style="423" customWidth="1"/>
    <col min="4" max="4" width="62.375" style="423" customWidth="1"/>
    <col min="5" max="100" width="5.125" style="90" customWidth="1"/>
    <col min="101" max="112" width="5.125" style="90" hidden="1" customWidth="1"/>
    <col min="113" max="16384" width="9" style="90"/>
  </cols>
  <sheetData>
    <row r="1" spans="1:112" s="423" customFormat="1" ht="50.25" customHeight="1">
      <c r="B1" s="88" t="s">
        <v>607</v>
      </c>
      <c r="E1" s="424"/>
      <c r="F1" s="424"/>
      <c r="G1" s="424"/>
      <c r="H1" s="424"/>
      <c r="I1" s="424"/>
      <c r="J1" s="424"/>
      <c r="K1" s="424"/>
      <c r="L1" s="424"/>
      <c r="M1" s="424"/>
    </row>
    <row r="2" spans="1:112" s="423" customFormat="1" ht="35.25" customHeight="1">
      <c r="A2" s="247"/>
      <c r="B2" s="589" t="s">
        <v>173</v>
      </c>
      <c r="C2" s="589"/>
      <c r="D2" s="589"/>
      <c r="E2" s="590" t="s">
        <v>174</v>
      </c>
      <c r="F2" s="590"/>
      <c r="G2" s="590"/>
      <c r="H2" s="590"/>
      <c r="I2" s="590"/>
      <c r="J2" s="590"/>
      <c r="K2" s="590"/>
      <c r="L2" s="590"/>
      <c r="M2" s="590"/>
      <c r="N2" s="590"/>
      <c r="O2" s="590"/>
      <c r="P2" s="590"/>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row>
    <row r="3" spans="1:112" s="423" customFormat="1" ht="9.75" customHeight="1" thickBot="1">
      <c r="A3" s="425"/>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row>
    <row r="4" spans="1:112" s="423" customFormat="1" ht="26.25" customHeight="1">
      <c r="B4" s="591" t="s">
        <v>154</v>
      </c>
      <c r="C4" s="592"/>
      <c r="D4" s="593"/>
      <c r="E4" s="591" t="s">
        <v>429</v>
      </c>
      <c r="F4" s="592"/>
      <c r="G4" s="592"/>
      <c r="H4" s="592"/>
      <c r="I4" s="592"/>
      <c r="J4" s="592"/>
      <c r="K4" s="592"/>
      <c r="L4" s="592"/>
      <c r="M4" s="592"/>
      <c r="N4" s="592"/>
      <c r="O4" s="592"/>
      <c r="P4" s="593"/>
      <c r="Q4" s="591" t="s">
        <v>430</v>
      </c>
      <c r="R4" s="592"/>
      <c r="S4" s="592"/>
      <c r="T4" s="592"/>
      <c r="U4" s="592"/>
      <c r="V4" s="592"/>
      <c r="W4" s="592"/>
      <c r="X4" s="592"/>
      <c r="Y4" s="592"/>
      <c r="Z4" s="592"/>
      <c r="AA4" s="592"/>
      <c r="AB4" s="593"/>
      <c r="AC4" s="591" t="s">
        <v>431</v>
      </c>
      <c r="AD4" s="592"/>
      <c r="AE4" s="592"/>
      <c r="AF4" s="592"/>
      <c r="AG4" s="592"/>
      <c r="AH4" s="592"/>
      <c r="AI4" s="592"/>
      <c r="AJ4" s="592"/>
      <c r="AK4" s="592"/>
      <c r="AL4" s="592"/>
      <c r="AM4" s="592"/>
      <c r="AN4" s="593"/>
      <c r="AO4" s="591" t="s">
        <v>432</v>
      </c>
      <c r="AP4" s="592"/>
      <c r="AQ4" s="592"/>
      <c r="AR4" s="592"/>
      <c r="AS4" s="592"/>
      <c r="AT4" s="592"/>
      <c r="AU4" s="592"/>
      <c r="AV4" s="592"/>
      <c r="AW4" s="592"/>
      <c r="AX4" s="592"/>
      <c r="AY4" s="592"/>
      <c r="AZ4" s="593"/>
      <c r="BA4" s="591" t="s">
        <v>433</v>
      </c>
      <c r="BB4" s="592"/>
      <c r="BC4" s="592"/>
      <c r="BD4" s="592"/>
      <c r="BE4" s="592"/>
      <c r="BF4" s="592"/>
      <c r="BG4" s="592"/>
      <c r="BH4" s="592"/>
      <c r="BI4" s="592"/>
      <c r="BJ4" s="592"/>
      <c r="BK4" s="592"/>
      <c r="BL4" s="593"/>
      <c r="BM4" s="591" t="s">
        <v>434</v>
      </c>
      <c r="BN4" s="592"/>
      <c r="BO4" s="592"/>
      <c r="BP4" s="592"/>
      <c r="BQ4" s="592"/>
      <c r="BR4" s="592"/>
      <c r="BS4" s="592"/>
      <c r="BT4" s="592"/>
      <c r="BU4" s="592"/>
      <c r="BV4" s="592"/>
      <c r="BW4" s="592"/>
      <c r="BX4" s="593"/>
      <c r="BY4" s="591" t="s">
        <v>435</v>
      </c>
      <c r="BZ4" s="592"/>
      <c r="CA4" s="592"/>
      <c r="CB4" s="592"/>
      <c r="CC4" s="592"/>
      <c r="CD4" s="592"/>
      <c r="CE4" s="592"/>
      <c r="CF4" s="592"/>
      <c r="CG4" s="592"/>
      <c r="CH4" s="592"/>
      <c r="CI4" s="592"/>
      <c r="CJ4" s="593"/>
      <c r="CK4" s="591" t="s">
        <v>583</v>
      </c>
      <c r="CL4" s="592"/>
      <c r="CM4" s="592"/>
      <c r="CN4" s="592"/>
      <c r="CO4" s="592"/>
      <c r="CP4" s="592"/>
      <c r="CQ4" s="592"/>
      <c r="CR4" s="592"/>
      <c r="CS4" s="592"/>
      <c r="CT4" s="592"/>
      <c r="CU4" s="592"/>
      <c r="CV4" s="593"/>
      <c r="CW4" s="591" t="s">
        <v>583</v>
      </c>
      <c r="CX4" s="592"/>
      <c r="CY4" s="592"/>
      <c r="CZ4" s="592"/>
      <c r="DA4" s="592"/>
      <c r="DB4" s="592"/>
      <c r="DC4" s="592"/>
      <c r="DD4" s="592"/>
      <c r="DE4" s="592"/>
      <c r="DF4" s="592"/>
      <c r="DG4" s="592"/>
      <c r="DH4" s="593"/>
    </row>
    <row r="5" spans="1:112" s="89" customFormat="1" ht="32.25" customHeight="1" thickBot="1">
      <c r="B5" s="597" t="s">
        <v>155</v>
      </c>
      <c r="C5" s="598"/>
      <c r="D5" s="599"/>
      <c r="E5" s="397" t="s">
        <v>17</v>
      </c>
      <c r="F5" s="269" t="s">
        <v>156</v>
      </c>
      <c r="G5" s="269" t="s">
        <v>157</v>
      </c>
      <c r="H5" s="269" t="s">
        <v>158</v>
      </c>
      <c r="I5" s="269" t="s">
        <v>159</v>
      </c>
      <c r="J5" s="269" t="s">
        <v>160</v>
      </c>
      <c r="K5" s="269" t="s">
        <v>12</v>
      </c>
      <c r="L5" s="269" t="s">
        <v>13</v>
      </c>
      <c r="M5" s="269" t="s">
        <v>14</v>
      </c>
      <c r="N5" s="269" t="s">
        <v>0</v>
      </c>
      <c r="O5" s="269" t="s">
        <v>1</v>
      </c>
      <c r="P5" s="270" t="s">
        <v>2</v>
      </c>
      <c r="Q5" s="397" t="s">
        <v>17</v>
      </c>
      <c r="R5" s="269" t="s">
        <v>156</v>
      </c>
      <c r="S5" s="269" t="s">
        <v>157</v>
      </c>
      <c r="T5" s="269" t="s">
        <v>158</v>
      </c>
      <c r="U5" s="269" t="s">
        <v>159</v>
      </c>
      <c r="V5" s="269" t="s">
        <v>160</v>
      </c>
      <c r="W5" s="269" t="s">
        <v>12</v>
      </c>
      <c r="X5" s="269" t="s">
        <v>13</v>
      </c>
      <c r="Y5" s="269" t="s">
        <v>14</v>
      </c>
      <c r="Z5" s="269" t="s">
        <v>0</v>
      </c>
      <c r="AA5" s="269" t="s">
        <v>1</v>
      </c>
      <c r="AB5" s="270" t="s">
        <v>2</v>
      </c>
      <c r="AC5" s="397" t="s">
        <v>17</v>
      </c>
      <c r="AD5" s="269" t="s">
        <v>156</v>
      </c>
      <c r="AE5" s="269" t="s">
        <v>157</v>
      </c>
      <c r="AF5" s="269" t="s">
        <v>158</v>
      </c>
      <c r="AG5" s="269" t="s">
        <v>159</v>
      </c>
      <c r="AH5" s="269" t="s">
        <v>160</v>
      </c>
      <c r="AI5" s="269" t="s">
        <v>12</v>
      </c>
      <c r="AJ5" s="269" t="s">
        <v>13</v>
      </c>
      <c r="AK5" s="269" t="s">
        <v>14</v>
      </c>
      <c r="AL5" s="269" t="s">
        <v>0</v>
      </c>
      <c r="AM5" s="269" t="s">
        <v>1</v>
      </c>
      <c r="AN5" s="270" t="s">
        <v>2</v>
      </c>
      <c r="AO5" s="397" t="s">
        <v>17</v>
      </c>
      <c r="AP5" s="269" t="s">
        <v>156</v>
      </c>
      <c r="AQ5" s="269" t="s">
        <v>157</v>
      </c>
      <c r="AR5" s="269" t="s">
        <v>158</v>
      </c>
      <c r="AS5" s="269" t="s">
        <v>159</v>
      </c>
      <c r="AT5" s="269" t="s">
        <v>160</v>
      </c>
      <c r="AU5" s="269" t="s">
        <v>12</v>
      </c>
      <c r="AV5" s="269" t="s">
        <v>13</v>
      </c>
      <c r="AW5" s="269" t="s">
        <v>14</v>
      </c>
      <c r="AX5" s="269" t="s">
        <v>0</v>
      </c>
      <c r="AY5" s="269" t="s">
        <v>1</v>
      </c>
      <c r="AZ5" s="270" t="s">
        <v>2</v>
      </c>
      <c r="BA5" s="397" t="s">
        <v>17</v>
      </c>
      <c r="BB5" s="269" t="s">
        <v>156</v>
      </c>
      <c r="BC5" s="269" t="s">
        <v>157</v>
      </c>
      <c r="BD5" s="269" t="s">
        <v>158</v>
      </c>
      <c r="BE5" s="269" t="s">
        <v>159</v>
      </c>
      <c r="BF5" s="269" t="s">
        <v>160</v>
      </c>
      <c r="BG5" s="269" t="s">
        <v>12</v>
      </c>
      <c r="BH5" s="269" t="s">
        <v>13</v>
      </c>
      <c r="BI5" s="269" t="s">
        <v>14</v>
      </c>
      <c r="BJ5" s="269" t="s">
        <v>0</v>
      </c>
      <c r="BK5" s="269" t="s">
        <v>1</v>
      </c>
      <c r="BL5" s="270" t="s">
        <v>2</v>
      </c>
      <c r="BM5" s="397" t="s">
        <v>17</v>
      </c>
      <c r="BN5" s="269" t="s">
        <v>156</v>
      </c>
      <c r="BO5" s="269" t="s">
        <v>157</v>
      </c>
      <c r="BP5" s="269" t="s">
        <v>158</v>
      </c>
      <c r="BQ5" s="269" t="s">
        <v>159</v>
      </c>
      <c r="BR5" s="269" t="s">
        <v>160</v>
      </c>
      <c r="BS5" s="269" t="s">
        <v>12</v>
      </c>
      <c r="BT5" s="269" t="s">
        <v>13</v>
      </c>
      <c r="BU5" s="269" t="s">
        <v>14</v>
      </c>
      <c r="BV5" s="269" t="s">
        <v>0</v>
      </c>
      <c r="BW5" s="269" t="s">
        <v>1</v>
      </c>
      <c r="BX5" s="270" t="s">
        <v>2</v>
      </c>
      <c r="BY5" s="397" t="s">
        <v>17</v>
      </c>
      <c r="BZ5" s="269" t="s">
        <v>156</v>
      </c>
      <c r="CA5" s="269" t="s">
        <v>157</v>
      </c>
      <c r="CB5" s="269" t="s">
        <v>158</v>
      </c>
      <c r="CC5" s="269" t="s">
        <v>159</v>
      </c>
      <c r="CD5" s="269" t="s">
        <v>160</v>
      </c>
      <c r="CE5" s="269" t="s">
        <v>12</v>
      </c>
      <c r="CF5" s="269" t="s">
        <v>13</v>
      </c>
      <c r="CG5" s="269" t="s">
        <v>14</v>
      </c>
      <c r="CH5" s="269" t="s">
        <v>0</v>
      </c>
      <c r="CI5" s="269" t="s">
        <v>1</v>
      </c>
      <c r="CJ5" s="270" t="s">
        <v>2</v>
      </c>
      <c r="CK5" s="397" t="s">
        <v>17</v>
      </c>
      <c r="CL5" s="269" t="s">
        <v>156</v>
      </c>
      <c r="CM5" s="269" t="s">
        <v>157</v>
      </c>
      <c r="CN5" s="269" t="s">
        <v>158</v>
      </c>
      <c r="CO5" s="269" t="s">
        <v>159</v>
      </c>
      <c r="CP5" s="269" t="s">
        <v>160</v>
      </c>
      <c r="CQ5" s="269" t="s">
        <v>12</v>
      </c>
      <c r="CR5" s="269" t="s">
        <v>13</v>
      </c>
      <c r="CS5" s="269" t="s">
        <v>14</v>
      </c>
      <c r="CT5" s="269" t="s">
        <v>0</v>
      </c>
      <c r="CU5" s="269" t="s">
        <v>1</v>
      </c>
      <c r="CV5" s="270" t="s">
        <v>2</v>
      </c>
      <c r="CW5" s="397" t="s">
        <v>17</v>
      </c>
      <c r="CX5" s="269" t="s">
        <v>156</v>
      </c>
      <c r="CY5" s="269" t="s">
        <v>157</v>
      </c>
      <c r="CZ5" s="269" t="s">
        <v>158</v>
      </c>
      <c r="DA5" s="269" t="s">
        <v>159</v>
      </c>
      <c r="DB5" s="269" t="s">
        <v>160</v>
      </c>
      <c r="DC5" s="269" t="s">
        <v>176</v>
      </c>
      <c r="DD5" s="269" t="s">
        <v>177</v>
      </c>
      <c r="DE5" s="269" t="s">
        <v>178</v>
      </c>
      <c r="DF5" s="269" t="s">
        <v>179</v>
      </c>
      <c r="DG5" s="269" t="s">
        <v>180</v>
      </c>
      <c r="DH5" s="270" t="s">
        <v>181</v>
      </c>
    </row>
    <row r="6" spans="1:112" ht="33" customHeight="1">
      <c r="B6" s="594" t="s">
        <v>451</v>
      </c>
      <c r="C6" s="254" t="s">
        <v>162</v>
      </c>
      <c r="D6" s="255"/>
      <c r="E6" s="258"/>
      <c r="F6" s="256"/>
      <c r="G6" s="256"/>
      <c r="H6" s="256"/>
      <c r="I6" s="256"/>
      <c r="J6" s="256"/>
      <c r="K6" s="256"/>
      <c r="L6" s="256"/>
      <c r="M6" s="256"/>
      <c r="N6" s="256"/>
      <c r="O6" s="256"/>
      <c r="P6" s="259"/>
      <c r="Q6" s="260"/>
      <c r="R6" s="256"/>
      <c r="S6" s="256"/>
      <c r="T6" s="256"/>
      <c r="U6" s="256"/>
      <c r="V6" s="256"/>
      <c r="W6" s="256"/>
      <c r="X6" s="256"/>
      <c r="Y6" s="256"/>
      <c r="Z6" s="256"/>
      <c r="AA6" s="256"/>
      <c r="AB6" s="259"/>
      <c r="AC6" s="260"/>
      <c r="AD6" s="256"/>
      <c r="AE6" s="256"/>
      <c r="AF6" s="256"/>
      <c r="AG6" s="256"/>
      <c r="AH6" s="256"/>
      <c r="AI6" s="256"/>
      <c r="AJ6" s="256"/>
      <c r="AK6" s="256"/>
      <c r="AL6" s="256"/>
      <c r="AM6" s="256"/>
      <c r="AN6" s="259"/>
      <c r="AO6" s="260"/>
      <c r="AP6" s="256"/>
      <c r="AQ6" s="256"/>
      <c r="AR6" s="256"/>
      <c r="AS6" s="256"/>
      <c r="AT6" s="256"/>
      <c r="AU6" s="256"/>
      <c r="AV6" s="256"/>
      <c r="AW6" s="256"/>
      <c r="AX6" s="256"/>
      <c r="AY6" s="256"/>
      <c r="AZ6" s="259"/>
      <c r="BA6" s="260"/>
      <c r="BB6" s="256"/>
      <c r="BC6" s="256"/>
      <c r="BD6" s="256"/>
      <c r="BE6" s="256"/>
      <c r="BF6" s="256"/>
      <c r="BG6" s="256"/>
      <c r="BH6" s="256"/>
      <c r="BI6" s="256"/>
      <c r="BJ6" s="256"/>
      <c r="BK6" s="256"/>
      <c r="BL6" s="259"/>
      <c r="BM6" s="260"/>
      <c r="BN6" s="256"/>
      <c r="BO6" s="256"/>
      <c r="BP6" s="256"/>
      <c r="BQ6" s="256"/>
      <c r="BR6" s="256"/>
      <c r="BS6" s="256"/>
      <c r="BT6" s="256"/>
      <c r="BU6" s="256"/>
      <c r="BV6" s="256"/>
      <c r="BW6" s="256"/>
      <c r="BX6" s="259"/>
      <c r="BY6" s="260"/>
      <c r="BZ6" s="256"/>
      <c r="CA6" s="256"/>
      <c r="CB6" s="256"/>
      <c r="CC6" s="256"/>
      <c r="CD6" s="256"/>
      <c r="CE6" s="256"/>
      <c r="CF6" s="256"/>
      <c r="CG6" s="256"/>
      <c r="CH6" s="256"/>
      <c r="CI6" s="256"/>
      <c r="CJ6" s="259"/>
      <c r="CK6" s="260"/>
      <c r="CL6" s="256"/>
      <c r="CM6" s="256"/>
      <c r="CN6" s="256"/>
      <c r="CO6" s="256"/>
      <c r="CP6" s="256"/>
      <c r="CQ6" s="256"/>
      <c r="CR6" s="256"/>
      <c r="CS6" s="256"/>
      <c r="CT6" s="256"/>
      <c r="CU6" s="256"/>
      <c r="CV6" s="259"/>
      <c r="CW6" s="260"/>
      <c r="CX6" s="256"/>
      <c r="CY6" s="256"/>
      <c r="CZ6" s="256"/>
      <c r="DA6" s="256"/>
      <c r="DB6" s="256"/>
      <c r="DC6" s="256"/>
      <c r="DD6" s="256"/>
      <c r="DE6" s="256"/>
      <c r="DF6" s="256"/>
      <c r="DG6" s="256"/>
      <c r="DH6" s="259"/>
    </row>
    <row r="7" spans="1:112" ht="33" customHeight="1">
      <c r="B7" s="595"/>
      <c r="C7" s="11" t="s">
        <v>161</v>
      </c>
      <c r="D7" s="91"/>
      <c r="E7" s="9"/>
      <c r="F7" s="7"/>
      <c r="G7" s="7"/>
      <c r="H7" s="7"/>
      <c r="I7" s="7"/>
      <c r="J7" s="7"/>
      <c r="K7" s="7"/>
      <c r="L7" s="7"/>
      <c r="M7" s="7"/>
      <c r="N7" s="7"/>
      <c r="O7" s="7"/>
      <c r="P7" s="253"/>
      <c r="Q7" s="8"/>
      <c r="R7" s="7"/>
      <c r="S7" s="7"/>
      <c r="T7" s="7"/>
      <c r="U7" s="7"/>
      <c r="V7" s="7"/>
      <c r="W7" s="7"/>
      <c r="X7" s="7"/>
      <c r="Y7" s="7"/>
      <c r="Z7" s="7"/>
      <c r="AA7" s="7"/>
      <c r="AB7" s="253"/>
      <c r="AC7" s="8"/>
      <c r="AD7" s="7"/>
      <c r="AE7" s="7"/>
      <c r="AF7" s="7"/>
      <c r="AG7" s="7"/>
      <c r="AH7" s="7"/>
      <c r="AI7" s="7"/>
      <c r="AJ7" s="7"/>
      <c r="AK7" s="7"/>
      <c r="AL7" s="7"/>
      <c r="AM7" s="7"/>
      <c r="AN7" s="253"/>
      <c r="AO7" s="8"/>
      <c r="AP7" s="7"/>
      <c r="AQ7" s="7"/>
      <c r="AR7" s="7"/>
      <c r="AS7" s="7"/>
      <c r="AT7" s="7"/>
      <c r="AU7" s="7"/>
      <c r="AV7" s="7"/>
      <c r="AW7" s="7"/>
      <c r="AX7" s="7"/>
      <c r="AY7" s="7"/>
      <c r="AZ7" s="253"/>
      <c r="BA7" s="8"/>
      <c r="BB7" s="7"/>
      <c r="BC7" s="7"/>
      <c r="BD7" s="7"/>
      <c r="BE7" s="7"/>
      <c r="BF7" s="7"/>
      <c r="BG7" s="7"/>
      <c r="BH7" s="7"/>
      <c r="BI7" s="7"/>
      <c r="BJ7" s="7"/>
      <c r="BK7" s="7"/>
      <c r="BL7" s="253"/>
      <c r="BM7" s="8"/>
      <c r="BN7" s="7"/>
      <c r="BO7" s="7"/>
      <c r="BP7" s="7"/>
      <c r="BQ7" s="7"/>
      <c r="BR7" s="7"/>
      <c r="BS7" s="7"/>
      <c r="BT7" s="7"/>
      <c r="BU7" s="7"/>
      <c r="BV7" s="7"/>
      <c r="BW7" s="7"/>
      <c r="BX7" s="253"/>
      <c r="BY7" s="8"/>
      <c r="BZ7" s="7"/>
      <c r="CA7" s="7"/>
      <c r="CB7" s="7"/>
      <c r="CC7" s="7"/>
      <c r="CD7" s="7"/>
      <c r="CE7" s="7"/>
      <c r="CF7" s="7"/>
      <c r="CG7" s="7"/>
      <c r="CH7" s="7"/>
      <c r="CI7" s="7"/>
      <c r="CJ7" s="253"/>
      <c r="CK7" s="8"/>
      <c r="CL7" s="7"/>
      <c r="CM7" s="7"/>
      <c r="CN7" s="7"/>
      <c r="CO7" s="7"/>
      <c r="CP7" s="7"/>
      <c r="CQ7" s="7"/>
      <c r="CR7" s="7"/>
      <c r="CS7" s="7"/>
      <c r="CT7" s="7"/>
      <c r="CU7" s="7"/>
      <c r="CV7" s="253"/>
      <c r="CW7" s="8"/>
      <c r="CX7" s="7"/>
      <c r="CY7" s="7"/>
      <c r="CZ7" s="7"/>
      <c r="DA7" s="7"/>
      <c r="DB7" s="7"/>
      <c r="DC7" s="7"/>
      <c r="DD7" s="7"/>
      <c r="DE7" s="7"/>
      <c r="DF7" s="7"/>
      <c r="DG7" s="7"/>
      <c r="DH7" s="253"/>
    </row>
    <row r="8" spans="1:112" ht="33" customHeight="1">
      <c r="B8" s="595"/>
      <c r="C8" s="10" t="s">
        <v>450</v>
      </c>
      <c r="D8" s="83"/>
      <c r="E8" s="3"/>
      <c r="F8" s="1"/>
      <c r="G8" s="1"/>
      <c r="H8" s="1"/>
      <c r="I8" s="1"/>
      <c r="J8" s="1"/>
      <c r="K8" s="1"/>
      <c r="L8" s="1"/>
      <c r="M8" s="1"/>
      <c r="N8" s="1"/>
      <c r="O8" s="1"/>
      <c r="P8" s="251"/>
      <c r="Q8" s="2"/>
      <c r="R8" s="1"/>
      <c r="S8" s="1"/>
      <c r="T8" s="1"/>
      <c r="U8" s="1"/>
      <c r="V8" s="1"/>
      <c r="W8" s="1"/>
      <c r="X8" s="1"/>
      <c r="Y8" s="1"/>
      <c r="Z8" s="1"/>
      <c r="AA8" s="1"/>
      <c r="AB8" s="251"/>
      <c r="AC8" s="2"/>
      <c r="AD8" s="1"/>
      <c r="AE8" s="1"/>
      <c r="AF8" s="1"/>
      <c r="AG8" s="1"/>
      <c r="AH8" s="1"/>
      <c r="AI8" s="1"/>
      <c r="AJ8" s="1"/>
      <c r="AK8" s="1"/>
      <c r="AL8" s="1"/>
      <c r="AM8" s="1"/>
      <c r="AN8" s="251"/>
      <c r="AO8" s="2"/>
      <c r="AP8" s="1"/>
      <c r="AQ8" s="1"/>
      <c r="AR8" s="1"/>
      <c r="AS8" s="1"/>
      <c r="AT8" s="1"/>
      <c r="AU8" s="1"/>
      <c r="AV8" s="1"/>
      <c r="AW8" s="1"/>
      <c r="AX8" s="1"/>
      <c r="AY8" s="1"/>
      <c r="AZ8" s="251"/>
      <c r="BA8" s="2"/>
      <c r="BB8" s="1"/>
      <c r="BC8" s="1"/>
      <c r="BD8" s="1"/>
      <c r="BE8" s="1"/>
      <c r="BF8" s="1"/>
      <c r="BG8" s="1"/>
      <c r="BH8" s="1"/>
      <c r="BI8" s="1"/>
      <c r="BJ8" s="1"/>
      <c r="BK8" s="1"/>
      <c r="BL8" s="251"/>
      <c r="BM8" s="2"/>
      <c r="BN8" s="1"/>
      <c r="BO8" s="1"/>
      <c r="BP8" s="1"/>
      <c r="BQ8" s="1"/>
      <c r="BR8" s="1"/>
      <c r="BS8" s="1"/>
      <c r="BT8" s="1"/>
      <c r="BU8" s="1"/>
      <c r="BV8" s="1"/>
      <c r="BW8" s="1"/>
      <c r="BX8" s="251"/>
      <c r="BY8" s="2"/>
      <c r="BZ8" s="1"/>
      <c r="CA8" s="1"/>
      <c r="CB8" s="1"/>
      <c r="CC8" s="1"/>
      <c r="CD8" s="1"/>
      <c r="CE8" s="1"/>
      <c r="CF8" s="1"/>
      <c r="CG8" s="1"/>
      <c r="CH8" s="1"/>
      <c r="CI8" s="1"/>
      <c r="CJ8" s="251"/>
      <c r="CK8" s="2"/>
      <c r="CL8" s="1"/>
      <c r="CM8" s="1"/>
      <c r="CN8" s="1"/>
      <c r="CO8" s="1"/>
      <c r="CP8" s="1"/>
      <c r="CQ8" s="1"/>
      <c r="CR8" s="1"/>
      <c r="CS8" s="1"/>
      <c r="CT8" s="1"/>
      <c r="CU8" s="1"/>
      <c r="CV8" s="251"/>
      <c r="CW8" s="2"/>
      <c r="CX8" s="1"/>
      <c r="CY8" s="1"/>
      <c r="CZ8" s="1"/>
      <c r="DA8" s="1"/>
      <c r="DB8" s="1"/>
      <c r="DC8" s="1"/>
      <c r="DD8" s="1"/>
      <c r="DE8" s="1"/>
      <c r="DF8" s="1"/>
      <c r="DG8" s="1"/>
      <c r="DH8" s="251"/>
    </row>
    <row r="9" spans="1:112" ht="33" customHeight="1">
      <c r="B9" s="595"/>
      <c r="C9" s="10"/>
      <c r="D9" s="261" t="s">
        <v>163</v>
      </c>
      <c r="E9" s="3"/>
      <c r="F9" s="1"/>
      <c r="G9" s="1"/>
      <c r="H9" s="1"/>
      <c r="I9" s="1"/>
      <c r="J9" s="1"/>
      <c r="K9" s="1"/>
      <c r="L9" s="1"/>
      <c r="M9" s="1"/>
      <c r="N9" s="1"/>
      <c r="O9" s="1"/>
      <c r="P9" s="251"/>
      <c r="Q9" s="2"/>
      <c r="R9" s="1"/>
      <c r="S9" s="1"/>
      <c r="T9" s="1"/>
      <c r="U9" s="1"/>
      <c r="V9" s="1"/>
      <c r="W9" s="1"/>
      <c r="X9" s="1"/>
      <c r="Y9" s="1"/>
      <c r="Z9" s="1"/>
      <c r="AA9" s="1"/>
      <c r="AB9" s="251"/>
      <c r="AC9" s="2"/>
      <c r="AD9" s="1"/>
      <c r="AE9" s="1"/>
      <c r="AF9" s="1"/>
      <c r="AG9" s="1"/>
      <c r="AH9" s="1"/>
      <c r="AI9" s="1"/>
      <c r="AJ9" s="1"/>
      <c r="AK9" s="1"/>
      <c r="AL9" s="1"/>
      <c r="AM9" s="1"/>
      <c r="AN9" s="251"/>
      <c r="AO9" s="2"/>
      <c r="AP9" s="1"/>
      <c r="AQ9" s="1"/>
      <c r="AR9" s="1"/>
      <c r="AS9" s="1"/>
      <c r="AT9" s="1"/>
      <c r="AU9" s="1"/>
      <c r="AV9" s="1"/>
      <c r="AW9" s="1"/>
      <c r="AX9" s="1"/>
      <c r="AY9" s="1"/>
      <c r="AZ9" s="251"/>
      <c r="BA9" s="2"/>
      <c r="BB9" s="1"/>
      <c r="BC9" s="1"/>
      <c r="BD9" s="1"/>
      <c r="BE9" s="1"/>
      <c r="BF9" s="1"/>
      <c r="BG9" s="1"/>
      <c r="BH9" s="1"/>
      <c r="BI9" s="1"/>
      <c r="BJ9" s="1"/>
      <c r="BK9" s="1"/>
      <c r="BL9" s="251"/>
      <c r="BM9" s="2"/>
      <c r="BN9" s="1"/>
      <c r="BO9" s="1"/>
      <c r="BP9" s="1"/>
      <c r="BQ9" s="1"/>
      <c r="BR9" s="1"/>
      <c r="BS9" s="1"/>
      <c r="BT9" s="1"/>
      <c r="BU9" s="1"/>
      <c r="BV9" s="1"/>
      <c r="BW9" s="1"/>
      <c r="BX9" s="251"/>
      <c r="BY9" s="2"/>
      <c r="BZ9" s="1"/>
      <c r="CA9" s="1"/>
      <c r="CB9" s="1"/>
      <c r="CC9" s="1"/>
      <c r="CD9" s="1"/>
      <c r="CE9" s="1"/>
      <c r="CF9" s="1"/>
      <c r="CG9" s="1"/>
      <c r="CH9" s="1"/>
      <c r="CI9" s="1"/>
      <c r="CJ9" s="251"/>
      <c r="CK9" s="2"/>
      <c r="CL9" s="1"/>
      <c r="CM9" s="1"/>
      <c r="CN9" s="1"/>
      <c r="CO9" s="1"/>
      <c r="CP9" s="1"/>
      <c r="CQ9" s="1"/>
      <c r="CR9" s="1"/>
      <c r="CS9" s="1"/>
      <c r="CT9" s="1"/>
      <c r="CU9" s="1"/>
      <c r="CV9" s="251"/>
      <c r="CW9" s="2"/>
      <c r="CX9" s="1"/>
      <c r="CY9" s="1"/>
      <c r="CZ9" s="1"/>
      <c r="DA9" s="1"/>
      <c r="DB9" s="1"/>
      <c r="DC9" s="1"/>
      <c r="DD9" s="1"/>
      <c r="DE9" s="1"/>
      <c r="DF9" s="1"/>
      <c r="DG9" s="1"/>
      <c r="DH9" s="251"/>
    </row>
    <row r="10" spans="1:112" ht="33" customHeight="1">
      <c r="B10" s="595"/>
      <c r="C10" s="10"/>
      <c r="D10" s="83"/>
      <c r="E10" s="3"/>
      <c r="F10" s="1"/>
      <c r="G10" s="1"/>
      <c r="H10" s="1"/>
      <c r="I10" s="1"/>
      <c r="J10" s="1"/>
      <c r="K10" s="1"/>
      <c r="L10" s="1"/>
      <c r="M10" s="1"/>
      <c r="N10" s="1"/>
      <c r="O10" s="1"/>
      <c r="P10" s="251"/>
      <c r="Q10" s="2"/>
      <c r="R10" s="1"/>
      <c r="S10" s="1"/>
      <c r="T10" s="1"/>
      <c r="U10" s="1"/>
      <c r="V10" s="1"/>
      <c r="W10" s="1"/>
      <c r="X10" s="1"/>
      <c r="Y10" s="1"/>
      <c r="Z10" s="1"/>
      <c r="AA10" s="1"/>
      <c r="AB10" s="251"/>
      <c r="AC10" s="2"/>
      <c r="AD10" s="1"/>
      <c r="AE10" s="1"/>
      <c r="AF10" s="1"/>
      <c r="AG10" s="1"/>
      <c r="AH10" s="1"/>
      <c r="AI10" s="1"/>
      <c r="AJ10" s="1"/>
      <c r="AK10" s="1"/>
      <c r="AL10" s="1"/>
      <c r="AM10" s="1"/>
      <c r="AN10" s="251"/>
      <c r="AO10" s="2"/>
      <c r="AP10" s="1"/>
      <c r="AQ10" s="1"/>
      <c r="AR10" s="1"/>
      <c r="AS10" s="1"/>
      <c r="AT10" s="1"/>
      <c r="AU10" s="1"/>
      <c r="AV10" s="1"/>
      <c r="AW10" s="1"/>
      <c r="AX10" s="1"/>
      <c r="AY10" s="1"/>
      <c r="AZ10" s="251"/>
      <c r="BA10" s="2"/>
      <c r="BB10" s="1"/>
      <c r="BC10" s="1"/>
      <c r="BD10" s="1"/>
      <c r="BE10" s="1"/>
      <c r="BF10" s="1"/>
      <c r="BG10" s="1"/>
      <c r="BH10" s="1"/>
      <c r="BI10" s="1"/>
      <c r="BJ10" s="1"/>
      <c r="BK10" s="1"/>
      <c r="BL10" s="251"/>
      <c r="BM10" s="2"/>
      <c r="BN10" s="1"/>
      <c r="BO10" s="1"/>
      <c r="BP10" s="1"/>
      <c r="BQ10" s="1"/>
      <c r="BR10" s="1"/>
      <c r="BS10" s="1"/>
      <c r="BT10" s="1"/>
      <c r="BU10" s="1"/>
      <c r="BV10" s="1"/>
      <c r="BW10" s="1"/>
      <c r="BX10" s="251"/>
      <c r="BY10" s="2"/>
      <c r="BZ10" s="1"/>
      <c r="CA10" s="1"/>
      <c r="CB10" s="1"/>
      <c r="CC10" s="1"/>
      <c r="CD10" s="1"/>
      <c r="CE10" s="1"/>
      <c r="CF10" s="1"/>
      <c r="CG10" s="1"/>
      <c r="CH10" s="1"/>
      <c r="CI10" s="1"/>
      <c r="CJ10" s="251"/>
      <c r="CK10" s="2"/>
      <c r="CL10" s="1"/>
      <c r="CM10" s="1"/>
      <c r="CN10" s="1"/>
      <c r="CO10" s="1"/>
      <c r="CP10" s="1"/>
      <c r="CQ10" s="1"/>
      <c r="CR10" s="1"/>
      <c r="CS10" s="1"/>
      <c r="CT10" s="1"/>
      <c r="CU10" s="1"/>
      <c r="CV10" s="251"/>
      <c r="CW10" s="2"/>
      <c r="CX10" s="1"/>
      <c r="CY10" s="1"/>
      <c r="CZ10" s="1"/>
      <c r="DA10" s="1"/>
      <c r="DB10" s="1"/>
      <c r="DC10" s="1"/>
      <c r="DD10" s="1"/>
      <c r="DE10" s="1"/>
      <c r="DF10" s="1"/>
      <c r="DG10" s="1"/>
      <c r="DH10" s="251"/>
    </row>
    <row r="11" spans="1:112" ht="33" customHeight="1">
      <c r="B11" s="595"/>
      <c r="C11" s="10"/>
      <c r="D11" s="83"/>
      <c r="E11" s="3"/>
      <c r="F11" s="1"/>
      <c r="G11" s="1"/>
      <c r="H11" s="1"/>
      <c r="I11" s="1"/>
      <c r="J11" s="1"/>
      <c r="K11" s="1"/>
      <c r="L11" s="1"/>
      <c r="M11" s="1"/>
      <c r="N11" s="1"/>
      <c r="O11" s="1"/>
      <c r="P11" s="251"/>
      <c r="Q11" s="2"/>
      <c r="R11" s="1"/>
      <c r="S11" s="1"/>
      <c r="T11" s="1"/>
      <c r="U11" s="1"/>
      <c r="V11" s="1"/>
      <c r="W11" s="1"/>
      <c r="X11" s="1"/>
      <c r="Y11" s="1"/>
      <c r="Z11" s="1"/>
      <c r="AA11" s="1"/>
      <c r="AB11" s="251"/>
      <c r="AC11" s="2"/>
      <c r="AD11" s="1"/>
      <c r="AE11" s="1"/>
      <c r="AF11" s="1"/>
      <c r="AG11" s="1"/>
      <c r="AH11" s="1"/>
      <c r="AI11" s="1"/>
      <c r="AJ11" s="1"/>
      <c r="AK11" s="1"/>
      <c r="AL11" s="1"/>
      <c r="AM11" s="1"/>
      <c r="AN11" s="251"/>
      <c r="AO11" s="2"/>
      <c r="AP11" s="1"/>
      <c r="AQ11" s="1"/>
      <c r="AR11" s="1"/>
      <c r="AS11" s="1"/>
      <c r="AT11" s="1"/>
      <c r="AU11" s="1"/>
      <c r="AV11" s="1"/>
      <c r="AW11" s="1"/>
      <c r="AX11" s="1"/>
      <c r="AY11" s="1"/>
      <c r="AZ11" s="251"/>
      <c r="BA11" s="2"/>
      <c r="BB11" s="1"/>
      <c r="BC11" s="1"/>
      <c r="BD11" s="1"/>
      <c r="BE11" s="1"/>
      <c r="BF11" s="1"/>
      <c r="BG11" s="1"/>
      <c r="BH11" s="1"/>
      <c r="BI11" s="1"/>
      <c r="BJ11" s="1"/>
      <c r="BK11" s="1"/>
      <c r="BL11" s="251"/>
      <c r="BM11" s="2"/>
      <c r="BN11" s="1"/>
      <c r="BO11" s="1"/>
      <c r="BP11" s="1"/>
      <c r="BQ11" s="1"/>
      <c r="BR11" s="1"/>
      <c r="BS11" s="1"/>
      <c r="BT11" s="1"/>
      <c r="BU11" s="1"/>
      <c r="BV11" s="1"/>
      <c r="BW11" s="1"/>
      <c r="BX11" s="251"/>
      <c r="BY11" s="2"/>
      <c r="BZ11" s="1"/>
      <c r="CA11" s="1"/>
      <c r="CB11" s="1"/>
      <c r="CC11" s="1"/>
      <c r="CD11" s="1"/>
      <c r="CE11" s="1"/>
      <c r="CF11" s="1"/>
      <c r="CG11" s="1"/>
      <c r="CH11" s="1"/>
      <c r="CI11" s="1"/>
      <c r="CJ11" s="251"/>
      <c r="CK11" s="2"/>
      <c r="CL11" s="1"/>
      <c r="CM11" s="1"/>
      <c r="CN11" s="1"/>
      <c r="CO11" s="1"/>
      <c r="CP11" s="1"/>
      <c r="CQ11" s="1"/>
      <c r="CR11" s="1"/>
      <c r="CS11" s="1"/>
      <c r="CT11" s="1"/>
      <c r="CU11" s="1"/>
      <c r="CV11" s="251"/>
      <c r="CW11" s="2"/>
      <c r="CX11" s="1"/>
      <c r="CY11" s="1"/>
      <c r="CZ11" s="1"/>
      <c r="DA11" s="1"/>
      <c r="DB11" s="1"/>
      <c r="DC11" s="1"/>
      <c r="DD11" s="1"/>
      <c r="DE11" s="1"/>
      <c r="DF11" s="1"/>
      <c r="DG11" s="1"/>
      <c r="DH11" s="251"/>
    </row>
    <row r="12" spans="1:112" ht="33" customHeight="1">
      <c r="B12" s="595"/>
      <c r="C12" s="10"/>
      <c r="D12" s="83"/>
      <c r="E12" s="3"/>
      <c r="F12" s="1"/>
      <c r="G12" s="1"/>
      <c r="H12" s="1"/>
      <c r="I12" s="1"/>
      <c r="J12" s="1"/>
      <c r="K12" s="1"/>
      <c r="L12" s="1"/>
      <c r="M12" s="1"/>
      <c r="N12" s="1"/>
      <c r="O12" s="1"/>
      <c r="P12" s="251"/>
      <c r="Q12" s="2"/>
      <c r="R12" s="1"/>
      <c r="S12" s="1"/>
      <c r="T12" s="1"/>
      <c r="U12" s="1"/>
      <c r="V12" s="1"/>
      <c r="W12" s="1"/>
      <c r="X12" s="1"/>
      <c r="Y12" s="1"/>
      <c r="Z12" s="1"/>
      <c r="AA12" s="1"/>
      <c r="AB12" s="251"/>
      <c r="AC12" s="2"/>
      <c r="AD12" s="1"/>
      <c r="AE12" s="1"/>
      <c r="AF12" s="1"/>
      <c r="AG12" s="1"/>
      <c r="AH12" s="1"/>
      <c r="AI12" s="1"/>
      <c r="AJ12" s="1"/>
      <c r="AK12" s="1"/>
      <c r="AL12" s="1"/>
      <c r="AM12" s="1"/>
      <c r="AN12" s="251"/>
      <c r="AO12" s="2"/>
      <c r="AP12" s="1"/>
      <c r="AQ12" s="1"/>
      <c r="AR12" s="1"/>
      <c r="AS12" s="1"/>
      <c r="AT12" s="1"/>
      <c r="AU12" s="1"/>
      <c r="AV12" s="1"/>
      <c r="AW12" s="1"/>
      <c r="AX12" s="1"/>
      <c r="AY12" s="1"/>
      <c r="AZ12" s="251"/>
      <c r="BA12" s="2"/>
      <c r="BB12" s="1"/>
      <c r="BC12" s="1"/>
      <c r="BD12" s="1"/>
      <c r="BE12" s="1"/>
      <c r="BF12" s="1"/>
      <c r="BG12" s="1"/>
      <c r="BH12" s="1"/>
      <c r="BI12" s="1"/>
      <c r="BJ12" s="1"/>
      <c r="BK12" s="1"/>
      <c r="BL12" s="251"/>
      <c r="BM12" s="2"/>
      <c r="BN12" s="1"/>
      <c r="BO12" s="1"/>
      <c r="BP12" s="1"/>
      <c r="BQ12" s="1"/>
      <c r="BR12" s="1"/>
      <c r="BS12" s="1"/>
      <c r="BT12" s="1"/>
      <c r="BU12" s="1"/>
      <c r="BV12" s="1"/>
      <c r="BW12" s="1"/>
      <c r="BX12" s="251"/>
      <c r="BY12" s="2"/>
      <c r="BZ12" s="1"/>
      <c r="CA12" s="1"/>
      <c r="CB12" s="1"/>
      <c r="CC12" s="1"/>
      <c r="CD12" s="1"/>
      <c r="CE12" s="1"/>
      <c r="CF12" s="1"/>
      <c r="CG12" s="1"/>
      <c r="CH12" s="1"/>
      <c r="CI12" s="1"/>
      <c r="CJ12" s="251"/>
      <c r="CK12" s="2"/>
      <c r="CL12" s="1"/>
      <c r="CM12" s="1"/>
      <c r="CN12" s="1"/>
      <c r="CO12" s="1"/>
      <c r="CP12" s="1"/>
      <c r="CQ12" s="1"/>
      <c r="CR12" s="1"/>
      <c r="CS12" s="1"/>
      <c r="CT12" s="1"/>
      <c r="CU12" s="1"/>
      <c r="CV12" s="251"/>
      <c r="CW12" s="2"/>
      <c r="CX12" s="1"/>
      <c r="CY12" s="1"/>
      <c r="CZ12" s="1"/>
      <c r="DA12" s="1"/>
      <c r="DB12" s="1"/>
      <c r="DC12" s="1"/>
      <c r="DD12" s="1"/>
      <c r="DE12" s="1"/>
      <c r="DF12" s="1"/>
      <c r="DG12" s="1"/>
      <c r="DH12" s="251"/>
    </row>
    <row r="13" spans="1:112" ht="33" customHeight="1">
      <c r="B13" s="595"/>
      <c r="C13" s="10"/>
      <c r="D13" s="83"/>
      <c r="E13" s="3"/>
      <c r="F13" s="1"/>
      <c r="G13" s="1"/>
      <c r="H13" s="1"/>
      <c r="I13" s="1"/>
      <c r="J13" s="1"/>
      <c r="K13" s="1"/>
      <c r="L13" s="1"/>
      <c r="M13" s="1"/>
      <c r="N13" s="1"/>
      <c r="O13" s="1"/>
      <c r="P13" s="251"/>
      <c r="Q13" s="2"/>
      <c r="R13" s="1"/>
      <c r="S13" s="1"/>
      <c r="T13" s="1"/>
      <c r="U13" s="1"/>
      <c r="V13" s="1"/>
      <c r="W13" s="1"/>
      <c r="X13" s="1"/>
      <c r="Y13" s="1"/>
      <c r="Z13" s="1"/>
      <c r="AA13" s="1"/>
      <c r="AB13" s="251"/>
      <c r="AC13" s="2"/>
      <c r="AD13" s="1"/>
      <c r="AE13" s="1"/>
      <c r="AF13" s="1"/>
      <c r="AG13" s="1"/>
      <c r="AH13" s="1"/>
      <c r="AI13" s="1"/>
      <c r="AJ13" s="1"/>
      <c r="AK13" s="1"/>
      <c r="AL13" s="1"/>
      <c r="AM13" s="1"/>
      <c r="AN13" s="251"/>
      <c r="AO13" s="2"/>
      <c r="AP13" s="1"/>
      <c r="AQ13" s="1"/>
      <c r="AR13" s="1"/>
      <c r="AS13" s="1"/>
      <c r="AT13" s="1"/>
      <c r="AU13" s="1"/>
      <c r="AV13" s="1"/>
      <c r="AW13" s="1"/>
      <c r="AX13" s="1"/>
      <c r="AY13" s="1"/>
      <c r="AZ13" s="251"/>
      <c r="BA13" s="2"/>
      <c r="BB13" s="1"/>
      <c r="BC13" s="1"/>
      <c r="BD13" s="1"/>
      <c r="BE13" s="1"/>
      <c r="BF13" s="1"/>
      <c r="BG13" s="1"/>
      <c r="BH13" s="1"/>
      <c r="BI13" s="1"/>
      <c r="BJ13" s="1"/>
      <c r="BK13" s="1"/>
      <c r="BL13" s="251"/>
      <c r="BM13" s="2"/>
      <c r="BN13" s="1"/>
      <c r="BO13" s="1"/>
      <c r="BP13" s="1"/>
      <c r="BQ13" s="1"/>
      <c r="BR13" s="1"/>
      <c r="BS13" s="1"/>
      <c r="BT13" s="1"/>
      <c r="BU13" s="1"/>
      <c r="BV13" s="1"/>
      <c r="BW13" s="1"/>
      <c r="BX13" s="251"/>
      <c r="BY13" s="2"/>
      <c r="BZ13" s="1"/>
      <c r="CA13" s="1"/>
      <c r="CB13" s="1"/>
      <c r="CC13" s="1"/>
      <c r="CD13" s="1"/>
      <c r="CE13" s="1"/>
      <c r="CF13" s="1"/>
      <c r="CG13" s="1"/>
      <c r="CH13" s="1"/>
      <c r="CI13" s="1"/>
      <c r="CJ13" s="251"/>
      <c r="CK13" s="2"/>
      <c r="CL13" s="1"/>
      <c r="CM13" s="1"/>
      <c r="CN13" s="1"/>
      <c r="CO13" s="1"/>
      <c r="CP13" s="1"/>
      <c r="CQ13" s="1"/>
      <c r="CR13" s="1"/>
      <c r="CS13" s="1"/>
      <c r="CT13" s="1"/>
      <c r="CU13" s="1"/>
      <c r="CV13" s="251"/>
      <c r="CW13" s="2"/>
      <c r="CX13" s="1"/>
      <c r="CY13" s="1"/>
      <c r="CZ13" s="1"/>
      <c r="DA13" s="1"/>
      <c r="DB13" s="1"/>
      <c r="DC13" s="1"/>
      <c r="DD13" s="1"/>
      <c r="DE13" s="1"/>
      <c r="DF13" s="1"/>
      <c r="DG13" s="1"/>
      <c r="DH13" s="251"/>
    </row>
    <row r="14" spans="1:112" ht="33" customHeight="1" thickBot="1">
      <c r="B14" s="595"/>
      <c r="C14" s="308"/>
      <c r="D14" s="309"/>
      <c r="E14" s="266"/>
      <c r="F14" s="264"/>
      <c r="G14" s="264"/>
      <c r="H14" s="264"/>
      <c r="I14" s="264"/>
      <c r="J14" s="264"/>
      <c r="K14" s="264"/>
      <c r="L14" s="264"/>
      <c r="M14" s="264"/>
      <c r="N14" s="264"/>
      <c r="O14" s="264"/>
      <c r="P14" s="267"/>
      <c r="Q14" s="5"/>
      <c r="R14" s="4"/>
      <c r="S14" s="4"/>
      <c r="T14" s="4"/>
      <c r="U14" s="4"/>
      <c r="V14" s="4"/>
      <c r="W14" s="4"/>
      <c r="X14" s="4"/>
      <c r="Y14" s="4"/>
      <c r="Z14" s="4"/>
      <c r="AA14" s="4"/>
      <c r="AB14" s="252"/>
      <c r="AC14" s="5"/>
      <c r="AD14" s="4"/>
      <c r="AE14" s="4"/>
      <c r="AF14" s="4"/>
      <c r="AG14" s="4"/>
      <c r="AH14" s="4"/>
      <c r="AI14" s="4"/>
      <c r="AJ14" s="4"/>
      <c r="AK14" s="4"/>
      <c r="AL14" s="4"/>
      <c r="AM14" s="4"/>
      <c r="AN14" s="252"/>
      <c r="AO14" s="5"/>
      <c r="AP14" s="4"/>
      <c r="AQ14" s="4"/>
      <c r="AR14" s="4"/>
      <c r="AS14" s="4"/>
      <c r="AT14" s="4"/>
      <c r="AU14" s="4"/>
      <c r="AV14" s="4"/>
      <c r="AW14" s="4"/>
      <c r="AX14" s="4"/>
      <c r="AY14" s="4"/>
      <c r="AZ14" s="252"/>
      <c r="BA14" s="5"/>
      <c r="BB14" s="4"/>
      <c r="BC14" s="4"/>
      <c r="BD14" s="4"/>
      <c r="BE14" s="4"/>
      <c r="BF14" s="4"/>
      <c r="BG14" s="4"/>
      <c r="BH14" s="4"/>
      <c r="BI14" s="4"/>
      <c r="BJ14" s="4"/>
      <c r="BK14" s="4"/>
      <c r="BL14" s="252"/>
      <c r="BM14" s="5"/>
      <c r="BN14" s="4"/>
      <c r="BO14" s="4"/>
      <c r="BP14" s="4"/>
      <c r="BQ14" s="4"/>
      <c r="BR14" s="4"/>
      <c r="BS14" s="4"/>
      <c r="BT14" s="4"/>
      <c r="BU14" s="4"/>
      <c r="BV14" s="4"/>
      <c r="BW14" s="4"/>
      <c r="BX14" s="252"/>
      <c r="BY14" s="5"/>
      <c r="BZ14" s="4"/>
      <c r="CA14" s="4"/>
      <c r="CB14" s="4"/>
      <c r="CC14" s="4"/>
      <c r="CD14" s="4"/>
      <c r="CE14" s="4"/>
      <c r="CF14" s="4"/>
      <c r="CG14" s="4"/>
      <c r="CH14" s="4"/>
      <c r="CI14" s="4"/>
      <c r="CJ14" s="252"/>
      <c r="CK14" s="5"/>
      <c r="CL14" s="4"/>
      <c r="CM14" s="4"/>
      <c r="CN14" s="4"/>
      <c r="CO14" s="4"/>
      <c r="CP14" s="4"/>
      <c r="CQ14" s="4"/>
      <c r="CR14" s="4"/>
      <c r="CS14" s="4"/>
      <c r="CT14" s="4"/>
      <c r="CU14" s="4"/>
      <c r="CV14" s="252"/>
      <c r="CW14" s="5"/>
      <c r="CX14" s="4"/>
      <c r="CY14" s="4"/>
      <c r="CZ14" s="4"/>
      <c r="DA14" s="4"/>
      <c r="DB14" s="4"/>
      <c r="DC14" s="4"/>
      <c r="DD14" s="4"/>
      <c r="DE14" s="4"/>
      <c r="DF14" s="4"/>
      <c r="DG14" s="4"/>
      <c r="DH14" s="252"/>
    </row>
    <row r="15" spans="1:112" ht="33" customHeight="1">
      <c r="B15" s="594" t="s">
        <v>164</v>
      </c>
      <c r="C15" s="254" t="s">
        <v>165</v>
      </c>
      <c r="D15" s="255"/>
      <c r="E15" s="256"/>
      <c r="F15" s="256"/>
      <c r="G15" s="256"/>
      <c r="H15" s="256"/>
      <c r="I15" s="256"/>
      <c r="J15" s="256"/>
      <c r="K15" s="256"/>
      <c r="L15" s="256"/>
      <c r="M15" s="256"/>
      <c r="N15" s="256"/>
      <c r="O15" s="256"/>
      <c r="P15" s="257"/>
      <c r="Q15" s="258"/>
      <c r="R15" s="256"/>
      <c r="S15" s="256"/>
      <c r="T15" s="256"/>
      <c r="U15" s="256"/>
      <c r="V15" s="256"/>
      <c r="W15" s="256"/>
      <c r="X15" s="256"/>
      <c r="Y15" s="256"/>
      <c r="Z15" s="256"/>
      <c r="AA15" s="256"/>
      <c r="AB15" s="259"/>
      <c r="AC15" s="260"/>
      <c r="AD15" s="256"/>
      <c r="AE15" s="256"/>
      <c r="AF15" s="256"/>
      <c r="AG15" s="256"/>
      <c r="AH15" s="256"/>
      <c r="AI15" s="256"/>
      <c r="AJ15" s="256"/>
      <c r="AK15" s="256"/>
      <c r="AL15" s="256"/>
      <c r="AM15" s="256"/>
      <c r="AN15" s="259"/>
      <c r="AO15" s="260"/>
      <c r="AP15" s="256"/>
      <c r="AQ15" s="256"/>
      <c r="AR15" s="256"/>
      <c r="AS15" s="256"/>
      <c r="AT15" s="256"/>
      <c r="AU15" s="256"/>
      <c r="AV15" s="256"/>
      <c r="AW15" s="256"/>
      <c r="AX15" s="256"/>
      <c r="AY15" s="256"/>
      <c r="AZ15" s="259"/>
      <c r="BA15" s="260"/>
      <c r="BB15" s="256"/>
      <c r="BC15" s="256"/>
      <c r="BD15" s="256"/>
      <c r="BE15" s="256"/>
      <c r="BF15" s="256"/>
      <c r="BG15" s="256"/>
      <c r="BH15" s="256"/>
      <c r="BI15" s="256"/>
      <c r="BJ15" s="256"/>
      <c r="BK15" s="256"/>
      <c r="BL15" s="259"/>
      <c r="BM15" s="260"/>
      <c r="BN15" s="256"/>
      <c r="BO15" s="256"/>
      <c r="BP15" s="256"/>
      <c r="BQ15" s="256"/>
      <c r="BR15" s="256"/>
      <c r="BS15" s="256"/>
      <c r="BT15" s="256"/>
      <c r="BU15" s="256"/>
      <c r="BV15" s="256"/>
      <c r="BW15" s="256"/>
      <c r="BX15" s="259"/>
      <c r="BY15" s="260"/>
      <c r="BZ15" s="256"/>
      <c r="CA15" s="256"/>
      <c r="CB15" s="256"/>
      <c r="CC15" s="256"/>
      <c r="CD15" s="256"/>
      <c r="CE15" s="256"/>
      <c r="CF15" s="256"/>
      <c r="CG15" s="256"/>
      <c r="CH15" s="256"/>
      <c r="CI15" s="256"/>
      <c r="CJ15" s="259"/>
      <c r="CK15" s="260"/>
      <c r="CL15" s="256"/>
      <c r="CM15" s="256"/>
      <c r="CN15" s="256"/>
      <c r="CO15" s="256"/>
      <c r="CP15" s="256"/>
      <c r="CQ15" s="256"/>
      <c r="CR15" s="256"/>
      <c r="CS15" s="256"/>
      <c r="CT15" s="256"/>
      <c r="CU15" s="256"/>
      <c r="CV15" s="259"/>
      <c r="CW15" s="260"/>
      <c r="CX15" s="256"/>
      <c r="CY15" s="256"/>
      <c r="CZ15" s="256"/>
      <c r="DA15" s="256"/>
      <c r="DB15" s="256"/>
      <c r="DC15" s="256"/>
      <c r="DD15" s="256"/>
      <c r="DE15" s="256"/>
      <c r="DF15" s="256"/>
      <c r="DG15" s="256"/>
      <c r="DH15" s="259"/>
    </row>
    <row r="16" spans="1:112" ht="33" customHeight="1">
      <c r="B16" s="595"/>
      <c r="C16" s="11" t="s">
        <v>452</v>
      </c>
      <c r="D16" s="91"/>
      <c r="E16" s="7"/>
      <c r="F16" s="7"/>
      <c r="G16" s="7"/>
      <c r="H16" s="7"/>
      <c r="I16" s="7"/>
      <c r="J16" s="7"/>
      <c r="K16" s="7"/>
      <c r="L16" s="7"/>
      <c r="M16" s="7"/>
      <c r="N16" s="7"/>
      <c r="O16" s="7"/>
      <c r="P16" s="250"/>
      <c r="Q16" s="9"/>
      <c r="R16" s="7"/>
      <c r="S16" s="7"/>
      <c r="T16" s="7"/>
      <c r="U16" s="7"/>
      <c r="V16" s="7"/>
      <c r="W16" s="7"/>
      <c r="X16" s="7"/>
      <c r="Y16" s="7"/>
      <c r="Z16" s="7"/>
      <c r="AA16" s="7"/>
      <c r="AB16" s="253"/>
      <c r="AC16" s="8"/>
      <c r="AD16" s="7"/>
      <c r="AE16" s="7"/>
      <c r="AF16" s="7"/>
      <c r="AG16" s="7"/>
      <c r="AH16" s="7"/>
      <c r="AI16" s="7"/>
      <c r="AJ16" s="7"/>
      <c r="AK16" s="7"/>
      <c r="AL16" s="7"/>
      <c r="AM16" s="7"/>
      <c r="AN16" s="253"/>
      <c r="AO16" s="8"/>
      <c r="AP16" s="7"/>
      <c r="AQ16" s="7"/>
      <c r="AR16" s="7"/>
      <c r="AS16" s="7"/>
      <c r="AT16" s="7"/>
      <c r="AU16" s="7"/>
      <c r="AV16" s="7"/>
      <c r="AW16" s="7"/>
      <c r="AX16" s="7"/>
      <c r="AY16" s="7"/>
      <c r="AZ16" s="253"/>
      <c r="BA16" s="8"/>
      <c r="BB16" s="7"/>
      <c r="BC16" s="7"/>
      <c r="BD16" s="7"/>
      <c r="BE16" s="7"/>
      <c r="BF16" s="7"/>
      <c r="BG16" s="7"/>
      <c r="BH16" s="7"/>
      <c r="BI16" s="7"/>
      <c r="BJ16" s="7"/>
      <c r="BK16" s="7"/>
      <c r="BL16" s="253"/>
      <c r="BM16" s="8"/>
      <c r="BN16" s="7"/>
      <c r="BO16" s="7"/>
      <c r="BP16" s="7"/>
      <c r="BQ16" s="7"/>
      <c r="BR16" s="7"/>
      <c r="BS16" s="7"/>
      <c r="BT16" s="7"/>
      <c r="BU16" s="7"/>
      <c r="BV16" s="7"/>
      <c r="BW16" s="7"/>
      <c r="BX16" s="253"/>
      <c r="BY16" s="8"/>
      <c r="BZ16" s="7"/>
      <c r="CA16" s="7"/>
      <c r="CB16" s="7"/>
      <c r="CC16" s="7"/>
      <c r="CD16" s="7"/>
      <c r="CE16" s="7"/>
      <c r="CF16" s="7"/>
      <c r="CG16" s="7"/>
      <c r="CH16" s="7"/>
      <c r="CI16" s="7"/>
      <c r="CJ16" s="253"/>
      <c r="CK16" s="8"/>
      <c r="CL16" s="7"/>
      <c r="CM16" s="7"/>
      <c r="CN16" s="7"/>
      <c r="CO16" s="7"/>
      <c r="CP16" s="7"/>
      <c r="CQ16" s="7"/>
      <c r="CR16" s="7"/>
      <c r="CS16" s="7"/>
      <c r="CT16" s="7"/>
      <c r="CU16" s="7"/>
      <c r="CV16" s="253"/>
      <c r="CW16" s="8"/>
      <c r="CX16" s="7"/>
      <c r="CY16" s="7"/>
      <c r="CZ16" s="7"/>
      <c r="DA16" s="7"/>
      <c r="DB16" s="7"/>
      <c r="DC16" s="7"/>
      <c r="DD16" s="7"/>
      <c r="DE16" s="7"/>
      <c r="DF16" s="7"/>
      <c r="DG16" s="7"/>
      <c r="DH16" s="253"/>
    </row>
    <row r="17" spans="2:112" ht="33" customHeight="1">
      <c r="B17" s="595"/>
      <c r="C17" s="10" t="s">
        <v>453</v>
      </c>
      <c r="D17" s="83"/>
      <c r="E17" s="1"/>
      <c r="F17" s="1"/>
      <c r="G17" s="1"/>
      <c r="H17" s="1"/>
      <c r="I17" s="1"/>
      <c r="J17" s="1"/>
      <c r="K17" s="1"/>
      <c r="L17" s="1"/>
      <c r="M17" s="1"/>
      <c r="N17" s="1"/>
      <c r="O17" s="1"/>
      <c r="P17" s="248"/>
      <c r="Q17" s="3"/>
      <c r="R17" s="1"/>
      <c r="S17" s="1"/>
      <c r="T17" s="1"/>
      <c r="U17" s="1"/>
      <c r="V17" s="1"/>
      <c r="W17" s="1"/>
      <c r="X17" s="1"/>
      <c r="Y17" s="1"/>
      <c r="Z17" s="1"/>
      <c r="AA17" s="1"/>
      <c r="AB17" s="251"/>
      <c r="AC17" s="2"/>
      <c r="AD17" s="1"/>
      <c r="AE17" s="1"/>
      <c r="AF17" s="1"/>
      <c r="AG17" s="1"/>
      <c r="AH17" s="1"/>
      <c r="AI17" s="1"/>
      <c r="AJ17" s="1"/>
      <c r="AK17" s="1"/>
      <c r="AL17" s="1"/>
      <c r="AM17" s="1"/>
      <c r="AN17" s="251"/>
      <c r="AO17" s="2"/>
      <c r="AP17" s="1"/>
      <c r="AQ17" s="1"/>
      <c r="AR17" s="1"/>
      <c r="AS17" s="1"/>
      <c r="AT17" s="1"/>
      <c r="AU17" s="1"/>
      <c r="AV17" s="1"/>
      <c r="AW17" s="1"/>
      <c r="AX17" s="1"/>
      <c r="AY17" s="1"/>
      <c r="AZ17" s="251"/>
      <c r="BA17" s="2"/>
      <c r="BB17" s="1"/>
      <c r="BC17" s="1"/>
      <c r="BD17" s="1"/>
      <c r="BE17" s="1"/>
      <c r="BF17" s="1"/>
      <c r="BG17" s="1"/>
      <c r="BH17" s="1"/>
      <c r="BI17" s="1"/>
      <c r="BJ17" s="1"/>
      <c r="BK17" s="1"/>
      <c r="BL17" s="251"/>
      <c r="BM17" s="2"/>
      <c r="BN17" s="1"/>
      <c r="BO17" s="1"/>
      <c r="BP17" s="1"/>
      <c r="BQ17" s="1"/>
      <c r="BR17" s="1"/>
      <c r="BS17" s="1"/>
      <c r="BT17" s="1"/>
      <c r="BU17" s="1"/>
      <c r="BV17" s="1"/>
      <c r="BW17" s="1"/>
      <c r="BX17" s="251"/>
      <c r="BY17" s="2"/>
      <c r="BZ17" s="1"/>
      <c r="CA17" s="1"/>
      <c r="CB17" s="1"/>
      <c r="CC17" s="1"/>
      <c r="CD17" s="1"/>
      <c r="CE17" s="1"/>
      <c r="CF17" s="1"/>
      <c r="CG17" s="1"/>
      <c r="CH17" s="1"/>
      <c r="CI17" s="1"/>
      <c r="CJ17" s="251"/>
      <c r="CK17" s="2"/>
      <c r="CL17" s="1"/>
      <c r="CM17" s="1"/>
      <c r="CN17" s="1"/>
      <c r="CO17" s="1"/>
      <c r="CP17" s="1"/>
      <c r="CQ17" s="1"/>
      <c r="CR17" s="1"/>
      <c r="CS17" s="1"/>
      <c r="CT17" s="1"/>
      <c r="CU17" s="1"/>
      <c r="CV17" s="251"/>
      <c r="CW17" s="2"/>
      <c r="CX17" s="1"/>
      <c r="CY17" s="1"/>
      <c r="CZ17" s="1"/>
      <c r="DA17" s="1"/>
      <c r="DB17" s="1"/>
      <c r="DC17" s="1"/>
      <c r="DD17" s="1"/>
      <c r="DE17" s="1"/>
      <c r="DF17" s="1"/>
      <c r="DG17" s="1"/>
      <c r="DH17" s="251"/>
    </row>
    <row r="18" spans="2:112" ht="33" customHeight="1">
      <c r="B18" s="595"/>
      <c r="C18" s="10" t="s">
        <v>166</v>
      </c>
      <c r="D18" s="261"/>
      <c r="E18" s="1"/>
      <c r="F18" s="1"/>
      <c r="G18" s="1"/>
      <c r="H18" s="1"/>
      <c r="I18" s="1"/>
      <c r="J18" s="1"/>
      <c r="K18" s="1"/>
      <c r="L18" s="1"/>
      <c r="M18" s="1"/>
      <c r="N18" s="1"/>
      <c r="O18" s="1"/>
      <c r="P18" s="248"/>
      <c r="Q18" s="3"/>
      <c r="R18" s="1"/>
      <c r="S18" s="1"/>
      <c r="T18" s="1"/>
      <c r="U18" s="1"/>
      <c r="V18" s="1"/>
      <c r="W18" s="1"/>
      <c r="X18" s="1"/>
      <c r="Y18" s="1"/>
      <c r="Z18" s="1"/>
      <c r="AA18" s="1"/>
      <c r="AB18" s="251"/>
      <c r="AC18" s="2"/>
      <c r="AD18" s="1"/>
      <c r="AE18" s="1"/>
      <c r="AF18" s="1"/>
      <c r="AG18" s="1"/>
      <c r="AH18" s="1"/>
      <c r="AI18" s="1"/>
      <c r="AJ18" s="1"/>
      <c r="AK18" s="1"/>
      <c r="AL18" s="1"/>
      <c r="AM18" s="1"/>
      <c r="AN18" s="251"/>
      <c r="AO18" s="2"/>
      <c r="AP18" s="1"/>
      <c r="AQ18" s="1"/>
      <c r="AR18" s="1"/>
      <c r="AS18" s="1"/>
      <c r="AT18" s="1"/>
      <c r="AU18" s="1"/>
      <c r="AV18" s="1"/>
      <c r="AW18" s="1"/>
      <c r="AX18" s="1"/>
      <c r="AY18" s="1"/>
      <c r="AZ18" s="251"/>
      <c r="BA18" s="2"/>
      <c r="BB18" s="1"/>
      <c r="BC18" s="1"/>
      <c r="BD18" s="1"/>
      <c r="BE18" s="1"/>
      <c r="BF18" s="1"/>
      <c r="BG18" s="1"/>
      <c r="BH18" s="1"/>
      <c r="BI18" s="1"/>
      <c r="BJ18" s="1"/>
      <c r="BK18" s="1"/>
      <c r="BL18" s="251"/>
      <c r="BM18" s="2"/>
      <c r="BN18" s="1"/>
      <c r="BO18" s="1"/>
      <c r="BP18" s="1"/>
      <c r="BQ18" s="1"/>
      <c r="BR18" s="1"/>
      <c r="BS18" s="1"/>
      <c r="BT18" s="1"/>
      <c r="BU18" s="1"/>
      <c r="BV18" s="1"/>
      <c r="BW18" s="1"/>
      <c r="BX18" s="251"/>
      <c r="BY18" s="2"/>
      <c r="BZ18" s="1"/>
      <c r="CA18" s="1"/>
      <c r="CB18" s="1"/>
      <c r="CC18" s="1"/>
      <c r="CD18" s="1"/>
      <c r="CE18" s="1"/>
      <c r="CF18" s="1"/>
      <c r="CG18" s="1"/>
      <c r="CH18" s="1"/>
      <c r="CI18" s="1"/>
      <c r="CJ18" s="251"/>
      <c r="CK18" s="2"/>
      <c r="CL18" s="1"/>
      <c r="CM18" s="1"/>
      <c r="CN18" s="1"/>
      <c r="CO18" s="1"/>
      <c r="CP18" s="1"/>
      <c r="CQ18" s="1"/>
      <c r="CR18" s="1"/>
      <c r="CS18" s="1"/>
      <c r="CT18" s="1"/>
      <c r="CU18" s="1"/>
      <c r="CV18" s="251"/>
      <c r="CW18" s="2"/>
      <c r="CX18" s="1"/>
      <c r="CY18" s="1"/>
      <c r="CZ18" s="1"/>
      <c r="DA18" s="1"/>
      <c r="DB18" s="1"/>
      <c r="DC18" s="1"/>
      <c r="DD18" s="1"/>
      <c r="DE18" s="1"/>
      <c r="DF18" s="1"/>
      <c r="DG18" s="1"/>
      <c r="DH18" s="251"/>
    </row>
    <row r="19" spans="2:112" ht="33" customHeight="1">
      <c r="B19" s="595"/>
      <c r="C19" s="10"/>
      <c r="D19" s="261" t="s">
        <v>163</v>
      </c>
      <c r="E19" s="1"/>
      <c r="F19" s="1"/>
      <c r="G19" s="1"/>
      <c r="H19" s="1"/>
      <c r="I19" s="1"/>
      <c r="J19" s="1"/>
      <c r="K19" s="1"/>
      <c r="L19" s="1"/>
      <c r="M19" s="1"/>
      <c r="N19" s="1"/>
      <c r="O19" s="1"/>
      <c r="P19" s="248"/>
      <c r="Q19" s="3"/>
      <c r="R19" s="1"/>
      <c r="S19" s="1"/>
      <c r="T19" s="1"/>
      <c r="U19" s="1"/>
      <c r="V19" s="1"/>
      <c r="W19" s="1"/>
      <c r="X19" s="1"/>
      <c r="Y19" s="1"/>
      <c r="Z19" s="1"/>
      <c r="AA19" s="1"/>
      <c r="AB19" s="251"/>
      <c r="AC19" s="2"/>
      <c r="AD19" s="1"/>
      <c r="AE19" s="1"/>
      <c r="AF19" s="1"/>
      <c r="AG19" s="1"/>
      <c r="AH19" s="1"/>
      <c r="AI19" s="1"/>
      <c r="AJ19" s="1"/>
      <c r="AK19" s="1"/>
      <c r="AL19" s="1"/>
      <c r="AM19" s="1"/>
      <c r="AN19" s="251"/>
      <c r="AO19" s="2"/>
      <c r="AP19" s="1"/>
      <c r="AQ19" s="1"/>
      <c r="AR19" s="1"/>
      <c r="AS19" s="1"/>
      <c r="AT19" s="1"/>
      <c r="AU19" s="1"/>
      <c r="AV19" s="1"/>
      <c r="AW19" s="1"/>
      <c r="AX19" s="1"/>
      <c r="AY19" s="1"/>
      <c r="AZ19" s="251"/>
      <c r="BA19" s="2"/>
      <c r="BB19" s="1"/>
      <c r="BC19" s="1"/>
      <c r="BD19" s="1"/>
      <c r="BE19" s="1"/>
      <c r="BF19" s="1"/>
      <c r="BG19" s="1"/>
      <c r="BH19" s="1"/>
      <c r="BI19" s="1"/>
      <c r="BJ19" s="1"/>
      <c r="BK19" s="1"/>
      <c r="BL19" s="251"/>
      <c r="BM19" s="2"/>
      <c r="BN19" s="1"/>
      <c r="BO19" s="1"/>
      <c r="BP19" s="1"/>
      <c r="BQ19" s="1"/>
      <c r="BR19" s="1"/>
      <c r="BS19" s="1"/>
      <c r="BT19" s="1"/>
      <c r="BU19" s="1"/>
      <c r="BV19" s="1"/>
      <c r="BW19" s="1"/>
      <c r="BX19" s="251"/>
      <c r="BY19" s="2"/>
      <c r="BZ19" s="1"/>
      <c r="CA19" s="1"/>
      <c r="CB19" s="1"/>
      <c r="CC19" s="1"/>
      <c r="CD19" s="1"/>
      <c r="CE19" s="1"/>
      <c r="CF19" s="1"/>
      <c r="CG19" s="1"/>
      <c r="CH19" s="1"/>
      <c r="CI19" s="1"/>
      <c r="CJ19" s="251"/>
      <c r="CK19" s="2"/>
      <c r="CL19" s="1"/>
      <c r="CM19" s="1"/>
      <c r="CN19" s="1"/>
      <c r="CO19" s="1"/>
      <c r="CP19" s="1"/>
      <c r="CQ19" s="1"/>
      <c r="CR19" s="1"/>
      <c r="CS19" s="1"/>
      <c r="CT19" s="1"/>
      <c r="CU19" s="1"/>
      <c r="CV19" s="251"/>
      <c r="CW19" s="2"/>
      <c r="CX19" s="1"/>
      <c r="CY19" s="1"/>
      <c r="CZ19" s="1"/>
      <c r="DA19" s="1"/>
      <c r="DB19" s="1"/>
      <c r="DC19" s="1"/>
      <c r="DD19" s="1"/>
      <c r="DE19" s="1"/>
      <c r="DF19" s="1"/>
      <c r="DG19" s="1"/>
      <c r="DH19" s="251"/>
    </row>
    <row r="20" spans="2:112" ht="33" customHeight="1">
      <c r="B20" s="595"/>
      <c r="C20" s="10"/>
      <c r="D20" s="83"/>
      <c r="E20" s="1"/>
      <c r="F20" s="1"/>
      <c r="G20" s="1"/>
      <c r="H20" s="1"/>
      <c r="I20" s="1"/>
      <c r="J20" s="1"/>
      <c r="K20" s="1"/>
      <c r="L20" s="1"/>
      <c r="M20" s="1"/>
      <c r="N20" s="1"/>
      <c r="O20" s="1"/>
      <c r="P20" s="248"/>
      <c r="Q20" s="3"/>
      <c r="R20" s="1"/>
      <c r="S20" s="1"/>
      <c r="T20" s="1"/>
      <c r="U20" s="1"/>
      <c r="V20" s="1"/>
      <c r="W20" s="1"/>
      <c r="X20" s="1"/>
      <c r="Y20" s="1"/>
      <c r="Z20" s="1"/>
      <c r="AA20" s="1"/>
      <c r="AB20" s="251"/>
      <c r="AC20" s="2"/>
      <c r="AD20" s="1"/>
      <c r="AE20" s="1"/>
      <c r="AF20" s="1"/>
      <c r="AG20" s="1"/>
      <c r="AH20" s="1"/>
      <c r="AI20" s="1"/>
      <c r="AJ20" s="1"/>
      <c r="AK20" s="1"/>
      <c r="AL20" s="1"/>
      <c r="AM20" s="1"/>
      <c r="AN20" s="251"/>
      <c r="AO20" s="2"/>
      <c r="AP20" s="1"/>
      <c r="AQ20" s="1"/>
      <c r="AR20" s="1"/>
      <c r="AS20" s="1"/>
      <c r="AT20" s="1"/>
      <c r="AU20" s="1"/>
      <c r="AV20" s="1"/>
      <c r="AW20" s="1"/>
      <c r="AX20" s="1"/>
      <c r="AY20" s="1"/>
      <c r="AZ20" s="251"/>
      <c r="BA20" s="2"/>
      <c r="BB20" s="1"/>
      <c r="BC20" s="1"/>
      <c r="BD20" s="1"/>
      <c r="BE20" s="1"/>
      <c r="BF20" s="1"/>
      <c r="BG20" s="1"/>
      <c r="BH20" s="1"/>
      <c r="BI20" s="1"/>
      <c r="BJ20" s="1"/>
      <c r="BK20" s="1"/>
      <c r="BL20" s="251"/>
      <c r="BM20" s="2"/>
      <c r="BN20" s="1"/>
      <c r="BO20" s="1"/>
      <c r="BP20" s="1"/>
      <c r="BQ20" s="1"/>
      <c r="BR20" s="1"/>
      <c r="BS20" s="1"/>
      <c r="BT20" s="1"/>
      <c r="BU20" s="1"/>
      <c r="BV20" s="1"/>
      <c r="BW20" s="1"/>
      <c r="BX20" s="251"/>
      <c r="BY20" s="2"/>
      <c r="BZ20" s="1"/>
      <c r="CA20" s="1"/>
      <c r="CB20" s="1"/>
      <c r="CC20" s="1"/>
      <c r="CD20" s="1"/>
      <c r="CE20" s="1"/>
      <c r="CF20" s="1"/>
      <c r="CG20" s="1"/>
      <c r="CH20" s="1"/>
      <c r="CI20" s="1"/>
      <c r="CJ20" s="251"/>
      <c r="CK20" s="2"/>
      <c r="CL20" s="1"/>
      <c r="CM20" s="1"/>
      <c r="CN20" s="1"/>
      <c r="CO20" s="1"/>
      <c r="CP20" s="1"/>
      <c r="CQ20" s="1"/>
      <c r="CR20" s="1"/>
      <c r="CS20" s="1"/>
      <c r="CT20" s="1"/>
      <c r="CU20" s="1"/>
      <c r="CV20" s="251"/>
      <c r="CW20" s="2"/>
      <c r="CX20" s="1"/>
      <c r="CY20" s="1"/>
      <c r="CZ20" s="1"/>
      <c r="DA20" s="1"/>
      <c r="DB20" s="1"/>
      <c r="DC20" s="1"/>
      <c r="DD20" s="1"/>
      <c r="DE20" s="1"/>
      <c r="DF20" s="1"/>
      <c r="DG20" s="1"/>
      <c r="DH20" s="251"/>
    </row>
    <row r="21" spans="2:112" ht="33" customHeight="1">
      <c r="B21" s="595"/>
      <c r="C21" s="10"/>
      <c r="D21" s="83"/>
      <c r="E21" s="1"/>
      <c r="F21" s="1"/>
      <c r="G21" s="1"/>
      <c r="H21" s="1"/>
      <c r="I21" s="1"/>
      <c r="J21" s="1"/>
      <c r="K21" s="1"/>
      <c r="L21" s="1"/>
      <c r="M21" s="1"/>
      <c r="N21" s="1"/>
      <c r="O21" s="1"/>
      <c r="P21" s="248"/>
      <c r="Q21" s="3"/>
      <c r="R21" s="1"/>
      <c r="S21" s="1"/>
      <c r="T21" s="1"/>
      <c r="U21" s="1"/>
      <c r="V21" s="1"/>
      <c r="W21" s="1"/>
      <c r="X21" s="1"/>
      <c r="Y21" s="1"/>
      <c r="Z21" s="1"/>
      <c r="AA21" s="1"/>
      <c r="AB21" s="251"/>
      <c r="AC21" s="2"/>
      <c r="AD21" s="1"/>
      <c r="AE21" s="1"/>
      <c r="AF21" s="1"/>
      <c r="AG21" s="1"/>
      <c r="AH21" s="1"/>
      <c r="AI21" s="1"/>
      <c r="AJ21" s="1"/>
      <c r="AK21" s="1"/>
      <c r="AL21" s="1"/>
      <c r="AM21" s="1"/>
      <c r="AN21" s="251"/>
      <c r="AO21" s="2"/>
      <c r="AP21" s="1"/>
      <c r="AQ21" s="1"/>
      <c r="AR21" s="1"/>
      <c r="AS21" s="1"/>
      <c r="AT21" s="1"/>
      <c r="AU21" s="1"/>
      <c r="AV21" s="1"/>
      <c r="AW21" s="1"/>
      <c r="AX21" s="1"/>
      <c r="AY21" s="1"/>
      <c r="AZ21" s="251"/>
      <c r="BA21" s="2"/>
      <c r="BB21" s="1"/>
      <c r="BC21" s="1"/>
      <c r="BD21" s="1"/>
      <c r="BE21" s="1"/>
      <c r="BF21" s="1"/>
      <c r="BG21" s="1"/>
      <c r="BH21" s="1"/>
      <c r="BI21" s="1"/>
      <c r="BJ21" s="1"/>
      <c r="BK21" s="1"/>
      <c r="BL21" s="251"/>
      <c r="BM21" s="2"/>
      <c r="BN21" s="1"/>
      <c r="BO21" s="1"/>
      <c r="BP21" s="1"/>
      <c r="BQ21" s="1"/>
      <c r="BR21" s="1"/>
      <c r="BS21" s="1"/>
      <c r="BT21" s="1"/>
      <c r="BU21" s="1"/>
      <c r="BV21" s="1"/>
      <c r="BW21" s="1"/>
      <c r="BX21" s="251"/>
      <c r="BY21" s="2"/>
      <c r="BZ21" s="1"/>
      <c r="CA21" s="1"/>
      <c r="CB21" s="1"/>
      <c r="CC21" s="1"/>
      <c r="CD21" s="1"/>
      <c r="CE21" s="1"/>
      <c r="CF21" s="1"/>
      <c r="CG21" s="1"/>
      <c r="CH21" s="1"/>
      <c r="CI21" s="1"/>
      <c r="CJ21" s="251"/>
      <c r="CK21" s="2"/>
      <c r="CL21" s="1"/>
      <c r="CM21" s="1"/>
      <c r="CN21" s="1"/>
      <c r="CO21" s="1"/>
      <c r="CP21" s="1"/>
      <c r="CQ21" s="1"/>
      <c r="CR21" s="1"/>
      <c r="CS21" s="1"/>
      <c r="CT21" s="1"/>
      <c r="CU21" s="1"/>
      <c r="CV21" s="251"/>
      <c r="CW21" s="2"/>
      <c r="CX21" s="1"/>
      <c r="CY21" s="1"/>
      <c r="CZ21" s="1"/>
      <c r="DA21" s="1"/>
      <c r="DB21" s="1"/>
      <c r="DC21" s="1"/>
      <c r="DD21" s="1"/>
      <c r="DE21" s="1"/>
      <c r="DF21" s="1"/>
      <c r="DG21" s="1"/>
      <c r="DH21" s="251"/>
    </row>
    <row r="22" spans="2:112" ht="33" customHeight="1" thickBot="1">
      <c r="B22" s="596"/>
      <c r="C22" s="262"/>
      <c r="D22" s="263"/>
      <c r="E22" s="4"/>
      <c r="F22" s="4"/>
      <c r="G22" s="4"/>
      <c r="H22" s="4"/>
      <c r="I22" s="4"/>
      <c r="J22" s="4"/>
      <c r="K22" s="4"/>
      <c r="L22" s="4"/>
      <c r="M22" s="4"/>
      <c r="N22" s="4"/>
      <c r="O22" s="4"/>
      <c r="P22" s="249"/>
      <c r="Q22" s="6"/>
      <c r="R22" s="4"/>
      <c r="S22" s="4"/>
      <c r="T22" s="4"/>
      <c r="U22" s="4"/>
      <c r="V22" s="4"/>
      <c r="W22" s="4"/>
      <c r="X22" s="4"/>
      <c r="Y22" s="4"/>
      <c r="Z22" s="4"/>
      <c r="AA22" s="4"/>
      <c r="AB22" s="252"/>
      <c r="AC22" s="5"/>
      <c r="AD22" s="4"/>
      <c r="AE22" s="4"/>
      <c r="AF22" s="4"/>
      <c r="AG22" s="4"/>
      <c r="AH22" s="4"/>
      <c r="AI22" s="4"/>
      <c r="AJ22" s="4"/>
      <c r="AK22" s="4"/>
      <c r="AL22" s="4"/>
      <c r="AM22" s="4"/>
      <c r="AN22" s="252"/>
      <c r="AO22" s="5"/>
      <c r="AP22" s="4"/>
      <c r="AQ22" s="4"/>
      <c r="AR22" s="4"/>
      <c r="AS22" s="4"/>
      <c r="AT22" s="4"/>
      <c r="AU22" s="4"/>
      <c r="AV22" s="4"/>
      <c r="AW22" s="4"/>
      <c r="AX22" s="4"/>
      <c r="AY22" s="4"/>
      <c r="AZ22" s="252"/>
      <c r="BA22" s="5"/>
      <c r="BB22" s="4"/>
      <c r="BC22" s="4"/>
      <c r="BD22" s="4"/>
      <c r="BE22" s="4"/>
      <c r="BF22" s="4"/>
      <c r="BG22" s="4"/>
      <c r="BH22" s="4"/>
      <c r="BI22" s="4"/>
      <c r="BJ22" s="4"/>
      <c r="BK22" s="4"/>
      <c r="BL22" s="252"/>
      <c r="BM22" s="5"/>
      <c r="BN22" s="4"/>
      <c r="BO22" s="4"/>
      <c r="BP22" s="4"/>
      <c r="BQ22" s="4"/>
      <c r="BR22" s="4"/>
      <c r="BS22" s="4"/>
      <c r="BT22" s="4"/>
      <c r="BU22" s="4"/>
      <c r="BV22" s="4"/>
      <c r="BW22" s="4"/>
      <c r="BX22" s="252"/>
      <c r="BY22" s="5"/>
      <c r="BZ22" s="4"/>
      <c r="CA22" s="4"/>
      <c r="CB22" s="4"/>
      <c r="CC22" s="4"/>
      <c r="CD22" s="4"/>
      <c r="CE22" s="4"/>
      <c r="CF22" s="4"/>
      <c r="CG22" s="4"/>
      <c r="CH22" s="4"/>
      <c r="CI22" s="4"/>
      <c r="CJ22" s="252"/>
      <c r="CK22" s="5"/>
      <c r="CL22" s="4"/>
      <c r="CM22" s="4"/>
      <c r="CN22" s="4"/>
      <c r="CO22" s="4"/>
      <c r="CP22" s="4"/>
      <c r="CQ22" s="4"/>
      <c r="CR22" s="4"/>
      <c r="CS22" s="4"/>
      <c r="CT22" s="4"/>
      <c r="CU22" s="4"/>
      <c r="CV22" s="252"/>
      <c r="CW22" s="5"/>
      <c r="CX22" s="4"/>
      <c r="CY22" s="4"/>
      <c r="CZ22" s="4"/>
      <c r="DA22" s="4"/>
      <c r="DB22" s="4"/>
      <c r="DC22" s="4"/>
      <c r="DD22" s="4"/>
      <c r="DE22" s="4"/>
      <c r="DF22" s="4"/>
      <c r="DG22" s="4"/>
      <c r="DH22" s="252"/>
    </row>
    <row r="23" spans="2:112" ht="33" customHeight="1">
      <c r="B23" s="594" t="s">
        <v>454</v>
      </c>
      <c r="C23" s="254" t="s">
        <v>455</v>
      </c>
      <c r="D23" s="255"/>
      <c r="E23" s="256"/>
      <c r="F23" s="256"/>
      <c r="G23" s="256"/>
      <c r="H23" s="256"/>
      <c r="I23" s="256"/>
      <c r="J23" s="256"/>
      <c r="K23" s="256"/>
      <c r="L23" s="256"/>
      <c r="M23" s="256"/>
      <c r="N23" s="256"/>
      <c r="O23" s="256"/>
      <c r="P23" s="257"/>
      <c r="Q23" s="258"/>
      <c r="R23" s="256"/>
      <c r="S23" s="256"/>
      <c r="T23" s="256"/>
      <c r="U23" s="256"/>
      <c r="V23" s="256"/>
      <c r="W23" s="256"/>
      <c r="X23" s="256"/>
      <c r="Y23" s="256"/>
      <c r="Z23" s="256"/>
      <c r="AA23" s="256"/>
      <c r="AB23" s="259"/>
      <c r="AC23" s="260"/>
      <c r="AD23" s="256"/>
      <c r="AE23" s="256"/>
      <c r="AF23" s="256"/>
      <c r="AG23" s="256"/>
      <c r="AH23" s="256"/>
      <c r="AI23" s="256"/>
      <c r="AJ23" s="256"/>
      <c r="AK23" s="256"/>
      <c r="AL23" s="256"/>
      <c r="AM23" s="256"/>
      <c r="AN23" s="259"/>
      <c r="AO23" s="260"/>
      <c r="AP23" s="256"/>
      <c r="AQ23" s="256"/>
      <c r="AR23" s="256"/>
      <c r="AS23" s="256"/>
      <c r="AT23" s="256"/>
      <c r="AU23" s="256"/>
      <c r="AV23" s="256"/>
      <c r="AW23" s="256"/>
      <c r="AX23" s="256"/>
      <c r="AY23" s="256"/>
      <c r="AZ23" s="259"/>
      <c r="BA23" s="260"/>
      <c r="BB23" s="256"/>
      <c r="BC23" s="256"/>
      <c r="BD23" s="256"/>
      <c r="BE23" s="256"/>
      <c r="BF23" s="256"/>
      <c r="BG23" s="256"/>
      <c r="BH23" s="256"/>
      <c r="BI23" s="256"/>
      <c r="BJ23" s="256"/>
      <c r="BK23" s="256"/>
      <c r="BL23" s="259"/>
      <c r="BM23" s="260"/>
      <c r="BN23" s="256"/>
      <c r="BO23" s="256"/>
      <c r="BP23" s="256"/>
      <c r="BQ23" s="256"/>
      <c r="BR23" s="256"/>
      <c r="BS23" s="256"/>
      <c r="BT23" s="256"/>
      <c r="BU23" s="256"/>
      <c r="BV23" s="256"/>
      <c r="BW23" s="256"/>
      <c r="BX23" s="259"/>
      <c r="BY23" s="260"/>
      <c r="BZ23" s="256"/>
      <c r="CA23" s="256"/>
      <c r="CB23" s="256"/>
      <c r="CC23" s="256"/>
      <c r="CD23" s="256"/>
      <c r="CE23" s="256"/>
      <c r="CF23" s="256"/>
      <c r="CG23" s="256"/>
      <c r="CH23" s="256"/>
      <c r="CI23" s="256"/>
      <c r="CJ23" s="259"/>
      <c r="CK23" s="260"/>
      <c r="CL23" s="256"/>
      <c r="CM23" s="256"/>
      <c r="CN23" s="256"/>
      <c r="CO23" s="256"/>
      <c r="CP23" s="256"/>
      <c r="CQ23" s="256"/>
      <c r="CR23" s="256"/>
      <c r="CS23" s="256"/>
      <c r="CT23" s="256"/>
      <c r="CU23" s="256"/>
      <c r="CV23" s="259"/>
      <c r="CW23" s="260"/>
      <c r="CX23" s="256"/>
      <c r="CY23" s="256"/>
      <c r="CZ23" s="256"/>
      <c r="DA23" s="256"/>
      <c r="DB23" s="256"/>
      <c r="DC23" s="256"/>
      <c r="DD23" s="256"/>
      <c r="DE23" s="256"/>
      <c r="DF23" s="256"/>
      <c r="DG23" s="256"/>
      <c r="DH23" s="259"/>
    </row>
    <row r="24" spans="2:112" ht="33" customHeight="1">
      <c r="B24" s="595"/>
      <c r="C24" s="11"/>
      <c r="D24" s="307" t="s">
        <v>163</v>
      </c>
      <c r="E24" s="7"/>
      <c r="F24" s="7"/>
      <c r="G24" s="7"/>
      <c r="H24" s="7"/>
      <c r="I24" s="7"/>
      <c r="J24" s="7"/>
      <c r="K24" s="7"/>
      <c r="L24" s="7"/>
      <c r="M24" s="7"/>
      <c r="N24" s="7"/>
      <c r="O24" s="7"/>
      <c r="P24" s="250"/>
      <c r="Q24" s="9"/>
      <c r="R24" s="7"/>
      <c r="S24" s="7"/>
      <c r="T24" s="7"/>
      <c r="U24" s="7"/>
      <c r="V24" s="7"/>
      <c r="W24" s="7"/>
      <c r="X24" s="7"/>
      <c r="Y24" s="7"/>
      <c r="Z24" s="7"/>
      <c r="AA24" s="7"/>
      <c r="AB24" s="253"/>
      <c r="AC24" s="8"/>
      <c r="AD24" s="7"/>
      <c r="AE24" s="7"/>
      <c r="AF24" s="7"/>
      <c r="AG24" s="7"/>
      <c r="AH24" s="7"/>
      <c r="AI24" s="7"/>
      <c r="AJ24" s="7"/>
      <c r="AK24" s="7"/>
      <c r="AL24" s="7"/>
      <c r="AM24" s="7"/>
      <c r="AN24" s="253"/>
      <c r="AO24" s="8"/>
      <c r="AP24" s="7"/>
      <c r="AQ24" s="7"/>
      <c r="AR24" s="7"/>
      <c r="AS24" s="7"/>
      <c r="AT24" s="7"/>
      <c r="AU24" s="7"/>
      <c r="AV24" s="7"/>
      <c r="AW24" s="7"/>
      <c r="AX24" s="7"/>
      <c r="AY24" s="7"/>
      <c r="AZ24" s="253"/>
      <c r="BA24" s="8"/>
      <c r="BB24" s="7"/>
      <c r="BC24" s="7"/>
      <c r="BD24" s="7"/>
      <c r="BE24" s="7"/>
      <c r="BF24" s="7"/>
      <c r="BG24" s="7"/>
      <c r="BH24" s="7"/>
      <c r="BI24" s="7"/>
      <c r="BJ24" s="7"/>
      <c r="BK24" s="7"/>
      <c r="BL24" s="253"/>
      <c r="BM24" s="8"/>
      <c r="BN24" s="7"/>
      <c r="BO24" s="7"/>
      <c r="BP24" s="7"/>
      <c r="BQ24" s="7"/>
      <c r="BR24" s="7"/>
      <c r="BS24" s="7"/>
      <c r="BT24" s="7"/>
      <c r="BU24" s="7"/>
      <c r="BV24" s="7"/>
      <c r="BW24" s="7"/>
      <c r="BX24" s="253"/>
      <c r="BY24" s="8"/>
      <c r="BZ24" s="7"/>
      <c r="CA24" s="7"/>
      <c r="CB24" s="7"/>
      <c r="CC24" s="7"/>
      <c r="CD24" s="7"/>
      <c r="CE24" s="7"/>
      <c r="CF24" s="7"/>
      <c r="CG24" s="7"/>
      <c r="CH24" s="7"/>
      <c r="CI24" s="7"/>
      <c r="CJ24" s="253"/>
      <c r="CK24" s="8"/>
      <c r="CL24" s="7"/>
      <c r="CM24" s="7"/>
      <c r="CN24" s="7"/>
      <c r="CO24" s="7"/>
      <c r="CP24" s="7"/>
      <c r="CQ24" s="7"/>
      <c r="CR24" s="7"/>
      <c r="CS24" s="7"/>
      <c r="CT24" s="7"/>
      <c r="CU24" s="7"/>
      <c r="CV24" s="253"/>
      <c r="CW24" s="8"/>
      <c r="CX24" s="7"/>
      <c r="CY24" s="7"/>
      <c r="CZ24" s="7"/>
      <c r="DA24" s="7"/>
      <c r="DB24" s="7"/>
      <c r="DC24" s="7"/>
      <c r="DD24" s="7"/>
      <c r="DE24" s="7"/>
      <c r="DF24" s="7"/>
      <c r="DG24" s="7"/>
      <c r="DH24" s="253"/>
    </row>
    <row r="25" spans="2:112" ht="33" customHeight="1">
      <c r="B25" s="595"/>
      <c r="C25" s="11"/>
      <c r="D25" s="307"/>
      <c r="E25" s="7"/>
      <c r="F25" s="7"/>
      <c r="G25" s="7"/>
      <c r="H25" s="7"/>
      <c r="I25" s="7"/>
      <c r="J25" s="7"/>
      <c r="K25" s="7"/>
      <c r="L25" s="7"/>
      <c r="M25" s="7"/>
      <c r="N25" s="7"/>
      <c r="O25" s="7"/>
      <c r="P25" s="250"/>
      <c r="Q25" s="9"/>
      <c r="R25" s="7"/>
      <c r="S25" s="7"/>
      <c r="T25" s="7"/>
      <c r="U25" s="7"/>
      <c r="V25" s="7"/>
      <c r="W25" s="7"/>
      <c r="X25" s="7"/>
      <c r="Y25" s="7"/>
      <c r="Z25" s="7"/>
      <c r="AA25" s="7"/>
      <c r="AB25" s="253"/>
      <c r="AC25" s="8"/>
      <c r="AD25" s="7"/>
      <c r="AE25" s="7"/>
      <c r="AF25" s="7"/>
      <c r="AG25" s="7"/>
      <c r="AH25" s="7"/>
      <c r="AI25" s="7"/>
      <c r="AJ25" s="7"/>
      <c r="AK25" s="7"/>
      <c r="AL25" s="7"/>
      <c r="AM25" s="7"/>
      <c r="AN25" s="253"/>
      <c r="AO25" s="8"/>
      <c r="AP25" s="7"/>
      <c r="AQ25" s="7"/>
      <c r="AR25" s="7"/>
      <c r="AS25" s="7"/>
      <c r="AT25" s="7"/>
      <c r="AU25" s="7"/>
      <c r="AV25" s="7"/>
      <c r="AW25" s="7"/>
      <c r="AX25" s="7"/>
      <c r="AY25" s="7"/>
      <c r="AZ25" s="253"/>
      <c r="BA25" s="8"/>
      <c r="BB25" s="7"/>
      <c r="BC25" s="7"/>
      <c r="BD25" s="7"/>
      <c r="BE25" s="7"/>
      <c r="BF25" s="7"/>
      <c r="BG25" s="7"/>
      <c r="BH25" s="7"/>
      <c r="BI25" s="7"/>
      <c r="BJ25" s="7"/>
      <c r="BK25" s="7"/>
      <c r="BL25" s="253"/>
      <c r="BM25" s="8"/>
      <c r="BN25" s="7"/>
      <c r="BO25" s="7"/>
      <c r="BP25" s="7"/>
      <c r="BQ25" s="7"/>
      <c r="BR25" s="7"/>
      <c r="BS25" s="7"/>
      <c r="BT25" s="7"/>
      <c r="BU25" s="7"/>
      <c r="BV25" s="7"/>
      <c r="BW25" s="7"/>
      <c r="BX25" s="253"/>
      <c r="BY25" s="8"/>
      <c r="BZ25" s="7"/>
      <c r="CA25" s="7"/>
      <c r="CB25" s="7"/>
      <c r="CC25" s="7"/>
      <c r="CD25" s="7"/>
      <c r="CE25" s="7"/>
      <c r="CF25" s="7"/>
      <c r="CG25" s="7"/>
      <c r="CH25" s="7"/>
      <c r="CI25" s="7"/>
      <c r="CJ25" s="253"/>
      <c r="CK25" s="8"/>
      <c r="CL25" s="7"/>
      <c r="CM25" s="7"/>
      <c r="CN25" s="7"/>
      <c r="CO25" s="7"/>
      <c r="CP25" s="7"/>
      <c r="CQ25" s="7"/>
      <c r="CR25" s="7"/>
      <c r="CS25" s="7"/>
      <c r="CT25" s="7"/>
      <c r="CU25" s="7"/>
      <c r="CV25" s="253"/>
      <c r="CW25" s="8"/>
      <c r="CX25" s="7"/>
      <c r="CY25" s="7"/>
      <c r="CZ25" s="7"/>
      <c r="DA25" s="7"/>
      <c r="DB25" s="7"/>
      <c r="DC25" s="7"/>
      <c r="DD25" s="7"/>
      <c r="DE25" s="7"/>
      <c r="DF25" s="7"/>
      <c r="DG25" s="7"/>
      <c r="DH25" s="253"/>
    </row>
    <row r="26" spans="2:112" ht="33" customHeight="1">
      <c r="B26" s="595"/>
      <c r="C26" s="11"/>
      <c r="D26" s="307"/>
      <c r="E26" s="7"/>
      <c r="F26" s="7"/>
      <c r="G26" s="7"/>
      <c r="H26" s="7"/>
      <c r="I26" s="7"/>
      <c r="J26" s="7"/>
      <c r="K26" s="7"/>
      <c r="L26" s="7"/>
      <c r="M26" s="7"/>
      <c r="N26" s="7"/>
      <c r="O26" s="7"/>
      <c r="P26" s="250"/>
      <c r="Q26" s="9"/>
      <c r="R26" s="7"/>
      <c r="S26" s="7"/>
      <c r="T26" s="7"/>
      <c r="U26" s="7"/>
      <c r="V26" s="7"/>
      <c r="W26" s="7"/>
      <c r="X26" s="7"/>
      <c r="Y26" s="7"/>
      <c r="Z26" s="7"/>
      <c r="AA26" s="7"/>
      <c r="AB26" s="253"/>
      <c r="AC26" s="8"/>
      <c r="AD26" s="7"/>
      <c r="AE26" s="7"/>
      <c r="AF26" s="7"/>
      <c r="AG26" s="7"/>
      <c r="AH26" s="7"/>
      <c r="AI26" s="7"/>
      <c r="AJ26" s="7"/>
      <c r="AK26" s="7"/>
      <c r="AL26" s="7"/>
      <c r="AM26" s="7"/>
      <c r="AN26" s="253"/>
      <c r="AO26" s="8"/>
      <c r="AP26" s="7"/>
      <c r="AQ26" s="7"/>
      <c r="AR26" s="7"/>
      <c r="AS26" s="7"/>
      <c r="AT26" s="7"/>
      <c r="AU26" s="7"/>
      <c r="AV26" s="7"/>
      <c r="AW26" s="7"/>
      <c r="AX26" s="7"/>
      <c r="AY26" s="7"/>
      <c r="AZ26" s="253"/>
      <c r="BA26" s="8"/>
      <c r="BB26" s="7"/>
      <c r="BC26" s="7"/>
      <c r="BD26" s="7"/>
      <c r="BE26" s="7"/>
      <c r="BF26" s="7"/>
      <c r="BG26" s="7"/>
      <c r="BH26" s="7"/>
      <c r="BI26" s="7"/>
      <c r="BJ26" s="7"/>
      <c r="BK26" s="7"/>
      <c r="BL26" s="253"/>
      <c r="BM26" s="8"/>
      <c r="BN26" s="7"/>
      <c r="BO26" s="7"/>
      <c r="BP26" s="7"/>
      <c r="BQ26" s="7"/>
      <c r="BR26" s="7"/>
      <c r="BS26" s="7"/>
      <c r="BT26" s="7"/>
      <c r="BU26" s="7"/>
      <c r="BV26" s="7"/>
      <c r="BW26" s="7"/>
      <c r="BX26" s="253"/>
      <c r="BY26" s="8"/>
      <c r="BZ26" s="7"/>
      <c r="CA26" s="7"/>
      <c r="CB26" s="7"/>
      <c r="CC26" s="7"/>
      <c r="CD26" s="7"/>
      <c r="CE26" s="7"/>
      <c r="CF26" s="7"/>
      <c r="CG26" s="7"/>
      <c r="CH26" s="7"/>
      <c r="CI26" s="7"/>
      <c r="CJ26" s="253"/>
      <c r="CK26" s="8"/>
      <c r="CL26" s="7"/>
      <c r="CM26" s="7"/>
      <c r="CN26" s="7"/>
      <c r="CO26" s="7"/>
      <c r="CP26" s="7"/>
      <c r="CQ26" s="7"/>
      <c r="CR26" s="7"/>
      <c r="CS26" s="7"/>
      <c r="CT26" s="7"/>
      <c r="CU26" s="7"/>
      <c r="CV26" s="253"/>
      <c r="CW26" s="8"/>
      <c r="CX26" s="7"/>
      <c r="CY26" s="7"/>
      <c r="CZ26" s="7"/>
      <c r="DA26" s="7"/>
      <c r="DB26" s="7"/>
      <c r="DC26" s="7"/>
      <c r="DD26" s="7"/>
      <c r="DE26" s="7"/>
      <c r="DF26" s="7"/>
      <c r="DG26" s="7"/>
      <c r="DH26" s="253"/>
    </row>
    <row r="27" spans="2:112" ht="33" customHeight="1" thickBot="1">
      <c r="B27" s="596"/>
      <c r="C27" s="10"/>
      <c r="D27" s="83"/>
      <c r="E27" s="1"/>
      <c r="F27" s="1"/>
      <c r="G27" s="1"/>
      <c r="H27" s="1"/>
      <c r="I27" s="1"/>
      <c r="J27" s="1"/>
      <c r="K27" s="1"/>
      <c r="L27" s="1"/>
      <c r="M27" s="1"/>
      <c r="N27" s="1"/>
      <c r="O27" s="1"/>
      <c r="P27" s="248"/>
      <c r="Q27" s="3"/>
      <c r="R27" s="1"/>
      <c r="S27" s="1"/>
      <c r="T27" s="1"/>
      <c r="U27" s="1"/>
      <c r="V27" s="1"/>
      <c r="W27" s="1"/>
      <c r="X27" s="1"/>
      <c r="Y27" s="1"/>
      <c r="Z27" s="1"/>
      <c r="AA27" s="1"/>
      <c r="AB27" s="251"/>
      <c r="AC27" s="2"/>
      <c r="AD27" s="1"/>
      <c r="AE27" s="1"/>
      <c r="AF27" s="1"/>
      <c r="AG27" s="1"/>
      <c r="AH27" s="1"/>
      <c r="AI27" s="1"/>
      <c r="AJ27" s="1"/>
      <c r="AK27" s="1"/>
      <c r="AL27" s="1"/>
      <c r="AM27" s="1"/>
      <c r="AN27" s="251"/>
      <c r="AO27" s="2"/>
      <c r="AP27" s="1"/>
      <c r="AQ27" s="1"/>
      <c r="AR27" s="1"/>
      <c r="AS27" s="1"/>
      <c r="AT27" s="1"/>
      <c r="AU27" s="1"/>
      <c r="AV27" s="1"/>
      <c r="AW27" s="1"/>
      <c r="AX27" s="1"/>
      <c r="AY27" s="1"/>
      <c r="AZ27" s="251"/>
      <c r="BA27" s="2"/>
      <c r="BB27" s="1"/>
      <c r="BC27" s="1"/>
      <c r="BD27" s="1"/>
      <c r="BE27" s="1"/>
      <c r="BF27" s="1"/>
      <c r="BG27" s="1"/>
      <c r="BH27" s="1"/>
      <c r="BI27" s="1"/>
      <c r="BJ27" s="1"/>
      <c r="BK27" s="1"/>
      <c r="BL27" s="251"/>
      <c r="BM27" s="2"/>
      <c r="BN27" s="1"/>
      <c r="BO27" s="1"/>
      <c r="BP27" s="1"/>
      <c r="BQ27" s="1"/>
      <c r="BR27" s="1"/>
      <c r="BS27" s="1"/>
      <c r="BT27" s="1"/>
      <c r="BU27" s="1"/>
      <c r="BV27" s="1"/>
      <c r="BW27" s="1"/>
      <c r="BX27" s="251"/>
      <c r="BY27" s="2"/>
      <c r="BZ27" s="1"/>
      <c r="CA27" s="1"/>
      <c r="CB27" s="1"/>
      <c r="CC27" s="1"/>
      <c r="CD27" s="1"/>
      <c r="CE27" s="1"/>
      <c r="CF27" s="1"/>
      <c r="CG27" s="1"/>
      <c r="CH27" s="1"/>
      <c r="CI27" s="1"/>
      <c r="CJ27" s="251"/>
      <c r="CK27" s="2"/>
      <c r="CL27" s="1"/>
      <c r="CM27" s="1"/>
      <c r="CN27" s="1"/>
      <c r="CO27" s="1"/>
      <c r="CP27" s="1"/>
      <c r="CQ27" s="1"/>
      <c r="CR27" s="1"/>
      <c r="CS27" s="1"/>
      <c r="CT27" s="1"/>
      <c r="CU27" s="1"/>
      <c r="CV27" s="251"/>
      <c r="CW27" s="2"/>
      <c r="CX27" s="1"/>
      <c r="CY27" s="1"/>
      <c r="CZ27" s="1"/>
      <c r="DA27" s="1"/>
      <c r="DB27" s="1"/>
      <c r="DC27" s="1"/>
      <c r="DD27" s="1"/>
      <c r="DE27" s="1"/>
      <c r="DF27" s="1"/>
      <c r="DG27" s="1"/>
      <c r="DH27" s="251"/>
    </row>
    <row r="28" spans="2:112" ht="33" customHeight="1">
      <c r="B28" s="594" t="s">
        <v>167</v>
      </c>
      <c r="C28" s="254" t="s">
        <v>168</v>
      </c>
      <c r="D28" s="255"/>
      <c r="E28" s="256"/>
      <c r="F28" s="256"/>
      <c r="G28" s="256"/>
      <c r="H28" s="256"/>
      <c r="I28" s="256"/>
      <c r="J28" s="256"/>
      <c r="K28" s="256"/>
      <c r="L28" s="256"/>
      <c r="M28" s="256"/>
      <c r="N28" s="256"/>
      <c r="O28" s="256"/>
      <c r="P28" s="257"/>
      <c r="Q28" s="258"/>
      <c r="R28" s="256"/>
      <c r="S28" s="256"/>
      <c r="T28" s="256"/>
      <c r="U28" s="256"/>
      <c r="V28" s="256"/>
      <c r="W28" s="256"/>
      <c r="X28" s="256"/>
      <c r="Y28" s="256"/>
      <c r="Z28" s="256"/>
      <c r="AA28" s="256"/>
      <c r="AB28" s="259"/>
      <c r="AC28" s="260"/>
      <c r="AD28" s="256"/>
      <c r="AE28" s="256"/>
      <c r="AF28" s="256"/>
      <c r="AG28" s="256"/>
      <c r="AH28" s="256"/>
      <c r="AI28" s="256"/>
      <c r="AJ28" s="256"/>
      <c r="AK28" s="256"/>
      <c r="AL28" s="256"/>
      <c r="AM28" s="256"/>
      <c r="AN28" s="259"/>
      <c r="AO28" s="260"/>
      <c r="AP28" s="256"/>
      <c r="AQ28" s="256"/>
      <c r="AR28" s="256"/>
      <c r="AS28" s="256"/>
      <c r="AT28" s="256"/>
      <c r="AU28" s="256"/>
      <c r="AV28" s="256"/>
      <c r="AW28" s="256"/>
      <c r="AX28" s="256"/>
      <c r="AY28" s="256"/>
      <c r="AZ28" s="259"/>
      <c r="BA28" s="260"/>
      <c r="BB28" s="256"/>
      <c r="BC28" s="256"/>
      <c r="BD28" s="256"/>
      <c r="BE28" s="256"/>
      <c r="BF28" s="256"/>
      <c r="BG28" s="256"/>
      <c r="BH28" s="256"/>
      <c r="BI28" s="256"/>
      <c r="BJ28" s="256"/>
      <c r="BK28" s="256"/>
      <c r="BL28" s="259"/>
      <c r="BM28" s="260"/>
      <c r="BN28" s="256"/>
      <c r="BO28" s="256"/>
      <c r="BP28" s="256"/>
      <c r="BQ28" s="256"/>
      <c r="BR28" s="256"/>
      <c r="BS28" s="256"/>
      <c r="BT28" s="256"/>
      <c r="BU28" s="256"/>
      <c r="BV28" s="256"/>
      <c r="BW28" s="256"/>
      <c r="BX28" s="259"/>
      <c r="BY28" s="260"/>
      <c r="BZ28" s="256"/>
      <c r="CA28" s="256"/>
      <c r="CB28" s="256"/>
      <c r="CC28" s="256"/>
      <c r="CD28" s="256"/>
      <c r="CE28" s="256"/>
      <c r="CF28" s="256"/>
      <c r="CG28" s="256"/>
      <c r="CH28" s="256"/>
      <c r="CI28" s="256"/>
      <c r="CJ28" s="259"/>
      <c r="CK28" s="260"/>
      <c r="CL28" s="256"/>
      <c r="CM28" s="256"/>
      <c r="CN28" s="256"/>
      <c r="CO28" s="256"/>
      <c r="CP28" s="256"/>
      <c r="CQ28" s="256"/>
      <c r="CR28" s="256"/>
      <c r="CS28" s="256"/>
      <c r="CT28" s="256"/>
      <c r="CU28" s="256"/>
      <c r="CV28" s="259"/>
      <c r="CW28" s="260"/>
      <c r="CX28" s="256"/>
      <c r="CY28" s="256"/>
      <c r="CZ28" s="256"/>
      <c r="DA28" s="256"/>
      <c r="DB28" s="256"/>
      <c r="DC28" s="256"/>
      <c r="DD28" s="256"/>
      <c r="DE28" s="256"/>
      <c r="DF28" s="256"/>
      <c r="DG28" s="256"/>
      <c r="DH28" s="259"/>
    </row>
    <row r="29" spans="2:112" ht="33" customHeight="1">
      <c r="B29" s="595"/>
      <c r="C29" s="10" t="s">
        <v>592</v>
      </c>
      <c r="D29" s="83"/>
      <c r="E29" s="1"/>
      <c r="F29" s="1"/>
      <c r="G29" s="1"/>
      <c r="H29" s="1"/>
      <c r="I29" s="1"/>
      <c r="J29" s="1"/>
      <c r="K29" s="1"/>
      <c r="L29" s="1"/>
      <c r="M29" s="1"/>
      <c r="N29" s="1"/>
      <c r="O29" s="1"/>
      <c r="P29" s="248"/>
      <c r="Q29" s="3"/>
      <c r="R29" s="1"/>
      <c r="S29" s="1"/>
      <c r="T29" s="1"/>
      <c r="U29" s="1"/>
      <c r="V29" s="1"/>
      <c r="W29" s="1"/>
      <c r="X29" s="1"/>
      <c r="Y29" s="1"/>
      <c r="Z29" s="1"/>
      <c r="AA29" s="1"/>
      <c r="AB29" s="251"/>
      <c r="AC29" s="2"/>
      <c r="AD29" s="1"/>
      <c r="AE29" s="1"/>
      <c r="AF29" s="1"/>
      <c r="AG29" s="1"/>
      <c r="AH29" s="1"/>
      <c r="AI29" s="1"/>
      <c r="AJ29" s="1"/>
      <c r="AK29" s="1"/>
      <c r="AL29" s="1"/>
      <c r="AM29" s="1"/>
      <c r="AN29" s="251"/>
      <c r="AO29" s="2"/>
      <c r="AP29" s="1"/>
      <c r="AQ29" s="1"/>
      <c r="AR29" s="1"/>
      <c r="AS29" s="1"/>
      <c r="AT29" s="1"/>
      <c r="AU29" s="1"/>
      <c r="AV29" s="1"/>
      <c r="AW29" s="1"/>
      <c r="AX29" s="1"/>
      <c r="AY29" s="1"/>
      <c r="AZ29" s="251"/>
      <c r="BA29" s="2"/>
      <c r="BB29" s="1"/>
      <c r="BC29" s="1"/>
      <c r="BD29" s="1"/>
      <c r="BE29" s="1"/>
      <c r="BF29" s="1"/>
      <c r="BG29" s="1"/>
      <c r="BH29" s="1"/>
      <c r="BI29" s="1"/>
      <c r="BJ29" s="1"/>
      <c r="BK29" s="1"/>
      <c r="BL29" s="251"/>
      <c r="BM29" s="2"/>
      <c r="BN29" s="1"/>
      <c r="BO29" s="1"/>
      <c r="BP29" s="1"/>
      <c r="BQ29" s="1"/>
      <c r="BR29" s="1"/>
      <c r="BS29" s="1"/>
      <c r="BT29" s="1"/>
      <c r="BU29" s="1"/>
      <c r="BV29" s="1"/>
      <c r="BW29" s="1"/>
      <c r="BX29" s="251"/>
      <c r="BY29" s="2"/>
      <c r="BZ29" s="1"/>
      <c r="CA29" s="1"/>
      <c r="CB29" s="1"/>
      <c r="CC29" s="1"/>
      <c r="CD29" s="1"/>
      <c r="CE29" s="1"/>
      <c r="CF29" s="1"/>
      <c r="CG29" s="1"/>
      <c r="CH29" s="1"/>
      <c r="CI29" s="1"/>
      <c r="CJ29" s="251"/>
      <c r="CK29" s="2"/>
      <c r="CL29" s="1"/>
      <c r="CM29" s="1"/>
      <c r="CN29" s="1"/>
      <c r="CO29" s="1"/>
      <c r="CP29" s="1"/>
      <c r="CQ29" s="1"/>
      <c r="CR29" s="1"/>
      <c r="CS29" s="1"/>
      <c r="CT29" s="1"/>
      <c r="CU29" s="1"/>
      <c r="CV29" s="251"/>
      <c r="CW29" s="2"/>
      <c r="CX29" s="1"/>
      <c r="CY29" s="1"/>
      <c r="CZ29" s="1"/>
      <c r="DA29" s="1"/>
      <c r="DB29" s="1"/>
      <c r="DC29" s="1"/>
      <c r="DD29" s="1"/>
      <c r="DE29" s="1"/>
      <c r="DF29" s="1"/>
      <c r="DG29" s="1"/>
      <c r="DH29" s="251"/>
    </row>
    <row r="30" spans="2:112" ht="33" customHeight="1">
      <c r="B30" s="595"/>
      <c r="C30" s="10"/>
      <c r="D30" s="261" t="s">
        <v>163</v>
      </c>
      <c r="E30" s="1"/>
      <c r="F30" s="1"/>
      <c r="G30" s="1"/>
      <c r="H30" s="1"/>
      <c r="I30" s="1"/>
      <c r="J30" s="1"/>
      <c r="K30" s="1"/>
      <c r="L30" s="1"/>
      <c r="M30" s="1"/>
      <c r="N30" s="1"/>
      <c r="O30" s="1"/>
      <c r="P30" s="248"/>
      <c r="Q30" s="3"/>
      <c r="R30" s="1"/>
      <c r="S30" s="1"/>
      <c r="T30" s="1"/>
      <c r="U30" s="1"/>
      <c r="V30" s="1"/>
      <c r="W30" s="1"/>
      <c r="X30" s="1"/>
      <c r="Y30" s="1"/>
      <c r="Z30" s="1"/>
      <c r="AA30" s="1"/>
      <c r="AB30" s="251"/>
      <c r="AC30" s="2"/>
      <c r="AD30" s="1"/>
      <c r="AE30" s="1"/>
      <c r="AF30" s="1"/>
      <c r="AG30" s="1"/>
      <c r="AH30" s="1"/>
      <c r="AI30" s="1"/>
      <c r="AJ30" s="1"/>
      <c r="AK30" s="1"/>
      <c r="AL30" s="1"/>
      <c r="AM30" s="1"/>
      <c r="AN30" s="251"/>
      <c r="AO30" s="2"/>
      <c r="AP30" s="1"/>
      <c r="AQ30" s="1"/>
      <c r="AR30" s="1"/>
      <c r="AS30" s="1"/>
      <c r="AT30" s="1"/>
      <c r="AU30" s="1"/>
      <c r="AV30" s="1"/>
      <c r="AW30" s="1"/>
      <c r="AX30" s="1"/>
      <c r="AY30" s="1"/>
      <c r="AZ30" s="251"/>
      <c r="BA30" s="2"/>
      <c r="BB30" s="1"/>
      <c r="BC30" s="1"/>
      <c r="BD30" s="1"/>
      <c r="BE30" s="1"/>
      <c r="BF30" s="1"/>
      <c r="BG30" s="1"/>
      <c r="BH30" s="1"/>
      <c r="BI30" s="1"/>
      <c r="BJ30" s="1"/>
      <c r="BK30" s="1"/>
      <c r="BL30" s="251"/>
      <c r="BM30" s="2"/>
      <c r="BN30" s="1"/>
      <c r="BO30" s="1"/>
      <c r="BP30" s="1"/>
      <c r="BQ30" s="1"/>
      <c r="BR30" s="1"/>
      <c r="BS30" s="1"/>
      <c r="BT30" s="1"/>
      <c r="BU30" s="1"/>
      <c r="BV30" s="1"/>
      <c r="BW30" s="1"/>
      <c r="BX30" s="251"/>
      <c r="BY30" s="2"/>
      <c r="BZ30" s="1"/>
      <c r="CA30" s="1"/>
      <c r="CB30" s="1"/>
      <c r="CC30" s="1"/>
      <c r="CD30" s="1"/>
      <c r="CE30" s="1"/>
      <c r="CF30" s="1"/>
      <c r="CG30" s="1"/>
      <c r="CH30" s="1"/>
      <c r="CI30" s="1"/>
      <c r="CJ30" s="251"/>
      <c r="CK30" s="2"/>
      <c r="CL30" s="1"/>
      <c r="CM30" s="1"/>
      <c r="CN30" s="1"/>
      <c r="CO30" s="1"/>
      <c r="CP30" s="1"/>
      <c r="CQ30" s="1"/>
      <c r="CR30" s="1"/>
      <c r="CS30" s="1"/>
      <c r="CT30" s="1"/>
      <c r="CU30" s="1"/>
      <c r="CV30" s="251"/>
      <c r="CW30" s="2"/>
      <c r="CX30" s="1"/>
      <c r="CY30" s="1"/>
      <c r="CZ30" s="1"/>
      <c r="DA30" s="1"/>
      <c r="DB30" s="1"/>
      <c r="DC30" s="1"/>
      <c r="DD30" s="1"/>
      <c r="DE30" s="1"/>
      <c r="DF30" s="1"/>
      <c r="DG30" s="1"/>
      <c r="DH30" s="251"/>
    </row>
    <row r="31" spans="2:112" ht="33" customHeight="1">
      <c r="B31" s="595"/>
      <c r="C31" s="10"/>
      <c r="D31" s="83"/>
      <c r="E31" s="1"/>
      <c r="F31" s="1"/>
      <c r="G31" s="1"/>
      <c r="H31" s="1"/>
      <c r="I31" s="1"/>
      <c r="J31" s="1"/>
      <c r="K31" s="1"/>
      <c r="L31" s="1"/>
      <c r="M31" s="1"/>
      <c r="N31" s="1"/>
      <c r="O31" s="1"/>
      <c r="P31" s="248"/>
      <c r="Q31" s="3"/>
      <c r="R31" s="1"/>
      <c r="S31" s="1"/>
      <c r="T31" s="1"/>
      <c r="U31" s="1"/>
      <c r="V31" s="1"/>
      <c r="W31" s="1"/>
      <c r="X31" s="1"/>
      <c r="Y31" s="1"/>
      <c r="Z31" s="1"/>
      <c r="AA31" s="1"/>
      <c r="AB31" s="251"/>
      <c r="AC31" s="2"/>
      <c r="AD31" s="1"/>
      <c r="AE31" s="1"/>
      <c r="AF31" s="1"/>
      <c r="AG31" s="1"/>
      <c r="AH31" s="1"/>
      <c r="AI31" s="1"/>
      <c r="AJ31" s="1"/>
      <c r="AK31" s="1"/>
      <c r="AL31" s="1"/>
      <c r="AM31" s="1"/>
      <c r="AN31" s="251"/>
      <c r="AO31" s="2"/>
      <c r="AP31" s="1"/>
      <c r="AQ31" s="1"/>
      <c r="AR31" s="1"/>
      <c r="AS31" s="1"/>
      <c r="AT31" s="1"/>
      <c r="AU31" s="1"/>
      <c r="AV31" s="1"/>
      <c r="AW31" s="1"/>
      <c r="AX31" s="1"/>
      <c r="AY31" s="1"/>
      <c r="AZ31" s="251"/>
      <c r="BA31" s="2"/>
      <c r="BB31" s="1"/>
      <c r="BC31" s="1"/>
      <c r="BD31" s="1"/>
      <c r="BE31" s="1"/>
      <c r="BF31" s="1"/>
      <c r="BG31" s="1"/>
      <c r="BH31" s="1"/>
      <c r="BI31" s="1"/>
      <c r="BJ31" s="1"/>
      <c r="BK31" s="1"/>
      <c r="BL31" s="251"/>
      <c r="BM31" s="2"/>
      <c r="BN31" s="1"/>
      <c r="BO31" s="1"/>
      <c r="BP31" s="1"/>
      <c r="BQ31" s="1"/>
      <c r="BR31" s="1"/>
      <c r="BS31" s="1"/>
      <c r="BT31" s="1"/>
      <c r="BU31" s="1"/>
      <c r="BV31" s="1"/>
      <c r="BW31" s="1"/>
      <c r="BX31" s="251"/>
      <c r="BY31" s="2"/>
      <c r="BZ31" s="1"/>
      <c r="CA31" s="1"/>
      <c r="CB31" s="1"/>
      <c r="CC31" s="1"/>
      <c r="CD31" s="1"/>
      <c r="CE31" s="1"/>
      <c r="CF31" s="1"/>
      <c r="CG31" s="1"/>
      <c r="CH31" s="1"/>
      <c r="CI31" s="1"/>
      <c r="CJ31" s="251"/>
      <c r="CK31" s="2"/>
      <c r="CL31" s="1"/>
      <c r="CM31" s="1"/>
      <c r="CN31" s="1"/>
      <c r="CO31" s="1"/>
      <c r="CP31" s="1"/>
      <c r="CQ31" s="1"/>
      <c r="CR31" s="1"/>
      <c r="CS31" s="1"/>
      <c r="CT31" s="1"/>
      <c r="CU31" s="1"/>
      <c r="CV31" s="251"/>
      <c r="CW31" s="2"/>
      <c r="CX31" s="1"/>
      <c r="CY31" s="1"/>
      <c r="CZ31" s="1"/>
      <c r="DA31" s="1"/>
      <c r="DB31" s="1"/>
      <c r="DC31" s="1"/>
      <c r="DD31" s="1"/>
      <c r="DE31" s="1"/>
      <c r="DF31" s="1"/>
      <c r="DG31" s="1"/>
      <c r="DH31" s="251"/>
    </row>
    <row r="32" spans="2:112" ht="33" customHeight="1">
      <c r="B32" s="595"/>
      <c r="C32" s="10"/>
      <c r="D32" s="261"/>
      <c r="E32" s="1"/>
      <c r="F32" s="1"/>
      <c r="G32" s="1"/>
      <c r="H32" s="1"/>
      <c r="I32" s="1"/>
      <c r="J32" s="1"/>
      <c r="K32" s="1"/>
      <c r="L32" s="1"/>
      <c r="M32" s="1"/>
      <c r="N32" s="1"/>
      <c r="O32" s="1"/>
      <c r="P32" s="248"/>
      <c r="Q32" s="3"/>
      <c r="R32" s="1"/>
      <c r="S32" s="1"/>
      <c r="T32" s="1"/>
      <c r="U32" s="1"/>
      <c r="V32" s="1"/>
      <c r="W32" s="1"/>
      <c r="X32" s="1"/>
      <c r="Y32" s="1"/>
      <c r="Z32" s="1"/>
      <c r="AA32" s="1"/>
      <c r="AB32" s="251"/>
      <c r="AC32" s="2"/>
      <c r="AD32" s="1"/>
      <c r="AE32" s="1"/>
      <c r="AF32" s="1"/>
      <c r="AG32" s="1"/>
      <c r="AH32" s="1"/>
      <c r="AI32" s="1"/>
      <c r="AJ32" s="1"/>
      <c r="AK32" s="1"/>
      <c r="AL32" s="1"/>
      <c r="AM32" s="1"/>
      <c r="AN32" s="251"/>
      <c r="AO32" s="2"/>
      <c r="AP32" s="1"/>
      <c r="AQ32" s="1"/>
      <c r="AR32" s="1"/>
      <c r="AS32" s="1"/>
      <c r="AT32" s="1"/>
      <c r="AU32" s="1"/>
      <c r="AV32" s="1"/>
      <c r="AW32" s="1"/>
      <c r="AX32" s="1"/>
      <c r="AY32" s="1"/>
      <c r="AZ32" s="251"/>
      <c r="BA32" s="2"/>
      <c r="BB32" s="1"/>
      <c r="BC32" s="1"/>
      <c r="BD32" s="1"/>
      <c r="BE32" s="1"/>
      <c r="BF32" s="1"/>
      <c r="BG32" s="1"/>
      <c r="BH32" s="1"/>
      <c r="BI32" s="1"/>
      <c r="BJ32" s="1"/>
      <c r="BK32" s="1"/>
      <c r="BL32" s="251"/>
      <c r="BM32" s="2"/>
      <c r="BN32" s="1"/>
      <c r="BO32" s="1"/>
      <c r="BP32" s="1"/>
      <c r="BQ32" s="1"/>
      <c r="BR32" s="1"/>
      <c r="BS32" s="1"/>
      <c r="BT32" s="1"/>
      <c r="BU32" s="1"/>
      <c r="BV32" s="1"/>
      <c r="BW32" s="1"/>
      <c r="BX32" s="251"/>
      <c r="BY32" s="2"/>
      <c r="BZ32" s="1"/>
      <c r="CA32" s="1"/>
      <c r="CB32" s="1"/>
      <c r="CC32" s="1"/>
      <c r="CD32" s="1"/>
      <c r="CE32" s="1"/>
      <c r="CF32" s="1"/>
      <c r="CG32" s="1"/>
      <c r="CH32" s="1"/>
      <c r="CI32" s="1"/>
      <c r="CJ32" s="251"/>
      <c r="CK32" s="2"/>
      <c r="CL32" s="1"/>
      <c r="CM32" s="1"/>
      <c r="CN32" s="1"/>
      <c r="CO32" s="1"/>
      <c r="CP32" s="1"/>
      <c r="CQ32" s="1"/>
      <c r="CR32" s="1"/>
      <c r="CS32" s="1"/>
      <c r="CT32" s="1"/>
      <c r="CU32" s="1"/>
      <c r="CV32" s="251"/>
      <c r="CW32" s="2"/>
      <c r="CX32" s="1"/>
      <c r="CY32" s="1"/>
      <c r="CZ32" s="1"/>
      <c r="DA32" s="1"/>
      <c r="DB32" s="1"/>
      <c r="DC32" s="1"/>
      <c r="DD32" s="1"/>
      <c r="DE32" s="1"/>
      <c r="DF32" s="1"/>
      <c r="DG32" s="1"/>
      <c r="DH32" s="251"/>
    </row>
    <row r="33" spans="1:112" ht="33" customHeight="1">
      <c r="B33" s="595"/>
      <c r="C33" s="10"/>
      <c r="D33" s="83"/>
      <c r="E33" s="1"/>
      <c r="F33" s="1"/>
      <c r="G33" s="1"/>
      <c r="H33" s="1"/>
      <c r="I33" s="1"/>
      <c r="J33" s="1"/>
      <c r="K33" s="1"/>
      <c r="L33" s="1"/>
      <c r="M33" s="1"/>
      <c r="N33" s="1"/>
      <c r="O33" s="1"/>
      <c r="P33" s="248"/>
      <c r="Q33" s="3"/>
      <c r="R33" s="1"/>
      <c r="S33" s="1"/>
      <c r="T33" s="1"/>
      <c r="U33" s="1"/>
      <c r="V33" s="1"/>
      <c r="W33" s="1"/>
      <c r="X33" s="1"/>
      <c r="Y33" s="1"/>
      <c r="Z33" s="1"/>
      <c r="AA33" s="1"/>
      <c r="AB33" s="251"/>
      <c r="AC33" s="2"/>
      <c r="AD33" s="1"/>
      <c r="AE33" s="1"/>
      <c r="AF33" s="1"/>
      <c r="AG33" s="1"/>
      <c r="AH33" s="1"/>
      <c r="AI33" s="1"/>
      <c r="AJ33" s="1"/>
      <c r="AK33" s="1"/>
      <c r="AL33" s="1"/>
      <c r="AM33" s="1"/>
      <c r="AN33" s="251"/>
      <c r="AO33" s="2"/>
      <c r="AP33" s="1"/>
      <c r="AQ33" s="1"/>
      <c r="AR33" s="1"/>
      <c r="AS33" s="1"/>
      <c r="AT33" s="1"/>
      <c r="AU33" s="1"/>
      <c r="AV33" s="1"/>
      <c r="AW33" s="1"/>
      <c r="AX33" s="1"/>
      <c r="AY33" s="1"/>
      <c r="AZ33" s="251"/>
      <c r="BA33" s="2"/>
      <c r="BB33" s="1"/>
      <c r="BC33" s="1"/>
      <c r="BD33" s="1"/>
      <c r="BE33" s="1"/>
      <c r="BF33" s="1"/>
      <c r="BG33" s="1"/>
      <c r="BH33" s="1"/>
      <c r="BI33" s="1"/>
      <c r="BJ33" s="1"/>
      <c r="BK33" s="1"/>
      <c r="BL33" s="251"/>
      <c r="BM33" s="2"/>
      <c r="BN33" s="1"/>
      <c r="BO33" s="1"/>
      <c r="BP33" s="1"/>
      <c r="BQ33" s="1"/>
      <c r="BR33" s="1"/>
      <c r="BS33" s="1"/>
      <c r="BT33" s="1"/>
      <c r="BU33" s="1"/>
      <c r="BV33" s="1"/>
      <c r="BW33" s="1"/>
      <c r="BX33" s="251"/>
      <c r="BY33" s="2"/>
      <c r="BZ33" s="1"/>
      <c r="CA33" s="1"/>
      <c r="CB33" s="1"/>
      <c r="CC33" s="1"/>
      <c r="CD33" s="1"/>
      <c r="CE33" s="1"/>
      <c r="CF33" s="1"/>
      <c r="CG33" s="1"/>
      <c r="CH33" s="1"/>
      <c r="CI33" s="1"/>
      <c r="CJ33" s="251"/>
      <c r="CK33" s="2"/>
      <c r="CL33" s="1"/>
      <c r="CM33" s="1"/>
      <c r="CN33" s="1"/>
      <c r="CO33" s="1"/>
      <c r="CP33" s="1"/>
      <c r="CQ33" s="1"/>
      <c r="CR33" s="1"/>
      <c r="CS33" s="1"/>
      <c r="CT33" s="1"/>
      <c r="CU33" s="1"/>
      <c r="CV33" s="251"/>
      <c r="CW33" s="2"/>
      <c r="CX33" s="1"/>
      <c r="CY33" s="1"/>
      <c r="CZ33" s="1"/>
      <c r="DA33" s="1"/>
      <c r="DB33" s="1"/>
      <c r="DC33" s="1"/>
      <c r="DD33" s="1"/>
      <c r="DE33" s="1"/>
      <c r="DF33" s="1"/>
      <c r="DG33" s="1"/>
      <c r="DH33" s="251"/>
    </row>
    <row r="34" spans="1:112" ht="33" customHeight="1">
      <c r="B34" s="595"/>
      <c r="C34" s="10"/>
      <c r="D34" s="83"/>
      <c r="E34" s="1"/>
      <c r="F34" s="1"/>
      <c r="G34" s="1"/>
      <c r="H34" s="1"/>
      <c r="I34" s="1"/>
      <c r="J34" s="1"/>
      <c r="K34" s="1"/>
      <c r="L34" s="1"/>
      <c r="M34" s="1"/>
      <c r="N34" s="1"/>
      <c r="O34" s="1"/>
      <c r="P34" s="248"/>
      <c r="Q34" s="3"/>
      <c r="R34" s="1"/>
      <c r="S34" s="1"/>
      <c r="T34" s="1"/>
      <c r="U34" s="1"/>
      <c r="V34" s="1"/>
      <c r="W34" s="1"/>
      <c r="X34" s="1"/>
      <c r="Y34" s="1"/>
      <c r="Z34" s="1"/>
      <c r="AA34" s="1"/>
      <c r="AB34" s="251"/>
      <c r="AC34" s="2"/>
      <c r="AD34" s="1"/>
      <c r="AE34" s="1"/>
      <c r="AF34" s="1"/>
      <c r="AG34" s="1"/>
      <c r="AH34" s="1"/>
      <c r="AI34" s="1"/>
      <c r="AJ34" s="1"/>
      <c r="AK34" s="1"/>
      <c r="AL34" s="1"/>
      <c r="AM34" s="1"/>
      <c r="AN34" s="251"/>
      <c r="AO34" s="2"/>
      <c r="AP34" s="1"/>
      <c r="AQ34" s="1"/>
      <c r="AR34" s="1"/>
      <c r="AS34" s="1"/>
      <c r="AT34" s="1"/>
      <c r="AU34" s="1"/>
      <c r="AV34" s="1"/>
      <c r="AW34" s="1"/>
      <c r="AX34" s="1"/>
      <c r="AY34" s="1"/>
      <c r="AZ34" s="251"/>
      <c r="BA34" s="2"/>
      <c r="BB34" s="1"/>
      <c r="BC34" s="1"/>
      <c r="BD34" s="1"/>
      <c r="BE34" s="1"/>
      <c r="BF34" s="1"/>
      <c r="BG34" s="1"/>
      <c r="BH34" s="1"/>
      <c r="BI34" s="1"/>
      <c r="BJ34" s="1"/>
      <c r="BK34" s="1"/>
      <c r="BL34" s="251"/>
      <c r="BM34" s="2"/>
      <c r="BN34" s="1"/>
      <c r="BO34" s="1"/>
      <c r="BP34" s="1"/>
      <c r="BQ34" s="1"/>
      <c r="BR34" s="1"/>
      <c r="BS34" s="1"/>
      <c r="BT34" s="1"/>
      <c r="BU34" s="1"/>
      <c r="BV34" s="1"/>
      <c r="BW34" s="1"/>
      <c r="BX34" s="251"/>
      <c r="BY34" s="2"/>
      <c r="BZ34" s="1"/>
      <c r="CA34" s="1"/>
      <c r="CB34" s="1"/>
      <c r="CC34" s="1"/>
      <c r="CD34" s="1"/>
      <c r="CE34" s="1"/>
      <c r="CF34" s="1"/>
      <c r="CG34" s="1"/>
      <c r="CH34" s="1"/>
      <c r="CI34" s="1"/>
      <c r="CJ34" s="251"/>
      <c r="CK34" s="2"/>
      <c r="CL34" s="1"/>
      <c r="CM34" s="1"/>
      <c r="CN34" s="1"/>
      <c r="CO34" s="1"/>
      <c r="CP34" s="1"/>
      <c r="CQ34" s="1"/>
      <c r="CR34" s="1"/>
      <c r="CS34" s="1"/>
      <c r="CT34" s="1"/>
      <c r="CU34" s="1"/>
      <c r="CV34" s="251"/>
      <c r="CW34" s="2"/>
      <c r="CX34" s="1"/>
      <c r="CY34" s="1"/>
      <c r="CZ34" s="1"/>
      <c r="DA34" s="1"/>
      <c r="DB34" s="1"/>
      <c r="DC34" s="1"/>
      <c r="DD34" s="1"/>
      <c r="DE34" s="1"/>
      <c r="DF34" s="1"/>
      <c r="DG34" s="1"/>
      <c r="DH34" s="251"/>
    </row>
    <row r="35" spans="1:112" ht="33" customHeight="1" thickBot="1">
      <c r="B35" s="600"/>
      <c r="C35" s="13"/>
      <c r="D35" s="84"/>
      <c r="E35" s="4"/>
      <c r="F35" s="4"/>
      <c r="G35" s="4"/>
      <c r="H35" s="4"/>
      <c r="I35" s="4"/>
      <c r="J35" s="4"/>
      <c r="K35" s="4"/>
      <c r="L35" s="4"/>
      <c r="M35" s="4"/>
      <c r="N35" s="4"/>
      <c r="O35" s="4"/>
      <c r="P35" s="249"/>
      <c r="Q35" s="6"/>
      <c r="R35" s="4"/>
      <c r="S35" s="4"/>
      <c r="T35" s="4"/>
      <c r="U35" s="4"/>
      <c r="V35" s="4"/>
      <c r="W35" s="4"/>
      <c r="X35" s="4"/>
      <c r="Y35" s="4"/>
      <c r="Z35" s="4"/>
      <c r="AA35" s="4"/>
      <c r="AB35" s="252"/>
      <c r="AC35" s="5"/>
      <c r="AD35" s="4"/>
      <c r="AE35" s="4"/>
      <c r="AF35" s="4"/>
      <c r="AG35" s="4"/>
      <c r="AH35" s="4"/>
      <c r="AI35" s="4"/>
      <c r="AJ35" s="4"/>
      <c r="AK35" s="4"/>
      <c r="AL35" s="4"/>
      <c r="AM35" s="4"/>
      <c r="AN35" s="252"/>
      <c r="AO35" s="5"/>
      <c r="AP35" s="4"/>
      <c r="AQ35" s="4"/>
      <c r="AR35" s="4"/>
      <c r="AS35" s="4"/>
      <c r="AT35" s="4"/>
      <c r="AU35" s="4"/>
      <c r="AV35" s="4"/>
      <c r="AW35" s="4"/>
      <c r="AX35" s="4"/>
      <c r="AY35" s="4"/>
      <c r="AZ35" s="252"/>
      <c r="BA35" s="5"/>
      <c r="BB35" s="4"/>
      <c r="BC35" s="4"/>
      <c r="BD35" s="4"/>
      <c r="BE35" s="4"/>
      <c r="BF35" s="4"/>
      <c r="BG35" s="4"/>
      <c r="BH35" s="4"/>
      <c r="BI35" s="4"/>
      <c r="BJ35" s="4"/>
      <c r="BK35" s="4"/>
      <c r="BL35" s="252"/>
      <c r="BM35" s="5"/>
      <c r="BN35" s="4"/>
      <c r="BO35" s="4"/>
      <c r="BP35" s="4"/>
      <c r="BQ35" s="4"/>
      <c r="BR35" s="4"/>
      <c r="BS35" s="4"/>
      <c r="BT35" s="4"/>
      <c r="BU35" s="4"/>
      <c r="BV35" s="4"/>
      <c r="BW35" s="4"/>
      <c r="BX35" s="252"/>
      <c r="BY35" s="5"/>
      <c r="BZ35" s="4"/>
      <c r="CA35" s="4"/>
      <c r="CB35" s="4"/>
      <c r="CC35" s="4"/>
      <c r="CD35" s="4"/>
      <c r="CE35" s="4"/>
      <c r="CF35" s="4"/>
      <c r="CG35" s="4"/>
      <c r="CH35" s="4"/>
      <c r="CI35" s="4"/>
      <c r="CJ35" s="252"/>
      <c r="CK35" s="5"/>
      <c r="CL35" s="4"/>
      <c r="CM35" s="4"/>
      <c r="CN35" s="4"/>
      <c r="CO35" s="4"/>
      <c r="CP35" s="4"/>
      <c r="CQ35" s="4"/>
      <c r="CR35" s="4"/>
      <c r="CS35" s="4"/>
      <c r="CT35" s="4"/>
      <c r="CU35" s="4"/>
      <c r="CV35" s="252"/>
      <c r="CW35" s="5"/>
      <c r="CX35" s="4"/>
      <c r="CY35" s="4"/>
      <c r="CZ35" s="4"/>
      <c r="DA35" s="4"/>
      <c r="DB35" s="4"/>
      <c r="DC35" s="4"/>
      <c r="DD35" s="4"/>
      <c r="DE35" s="4"/>
      <c r="DF35" s="4"/>
      <c r="DG35" s="4"/>
      <c r="DH35" s="252"/>
    </row>
    <row r="36" spans="1:112" ht="33" customHeight="1">
      <c r="B36" s="594" t="s">
        <v>169</v>
      </c>
      <c r="C36" s="254" t="s">
        <v>170</v>
      </c>
      <c r="D36" s="255"/>
      <c r="E36" s="256"/>
      <c r="F36" s="256"/>
      <c r="G36" s="256"/>
      <c r="H36" s="256"/>
      <c r="I36" s="256"/>
      <c r="J36" s="256"/>
      <c r="K36" s="256"/>
      <c r="L36" s="256"/>
      <c r="M36" s="256"/>
      <c r="N36" s="256"/>
      <c r="O36" s="256"/>
      <c r="P36" s="257"/>
      <c r="Q36" s="258"/>
      <c r="R36" s="256"/>
      <c r="S36" s="256"/>
      <c r="T36" s="256"/>
      <c r="U36" s="256"/>
      <c r="V36" s="256"/>
      <c r="W36" s="256"/>
      <c r="X36" s="256"/>
      <c r="Y36" s="256"/>
      <c r="Z36" s="256"/>
      <c r="AA36" s="256"/>
      <c r="AB36" s="259"/>
      <c r="AC36" s="260"/>
      <c r="AD36" s="256"/>
      <c r="AE36" s="256"/>
      <c r="AF36" s="256"/>
      <c r="AG36" s="256"/>
      <c r="AH36" s="256"/>
      <c r="AI36" s="256"/>
      <c r="AJ36" s="256"/>
      <c r="AK36" s="256"/>
      <c r="AL36" s="256"/>
      <c r="AM36" s="256"/>
      <c r="AN36" s="259"/>
      <c r="AO36" s="260"/>
      <c r="AP36" s="256"/>
      <c r="AQ36" s="256"/>
      <c r="AR36" s="256"/>
      <c r="AS36" s="256"/>
      <c r="AT36" s="256"/>
      <c r="AU36" s="256"/>
      <c r="AV36" s="256"/>
      <c r="AW36" s="256"/>
      <c r="AX36" s="256"/>
      <c r="AY36" s="256"/>
      <c r="AZ36" s="259"/>
      <c r="BA36" s="260"/>
      <c r="BB36" s="256"/>
      <c r="BC36" s="256"/>
      <c r="BD36" s="256"/>
      <c r="BE36" s="256"/>
      <c r="BF36" s="256"/>
      <c r="BG36" s="256"/>
      <c r="BH36" s="256"/>
      <c r="BI36" s="256"/>
      <c r="BJ36" s="256"/>
      <c r="BK36" s="256"/>
      <c r="BL36" s="259"/>
      <c r="BM36" s="260"/>
      <c r="BN36" s="256"/>
      <c r="BO36" s="256"/>
      <c r="BP36" s="256"/>
      <c r="BQ36" s="256"/>
      <c r="BR36" s="256"/>
      <c r="BS36" s="256"/>
      <c r="BT36" s="256"/>
      <c r="BU36" s="256"/>
      <c r="BV36" s="256"/>
      <c r="BW36" s="256"/>
      <c r="BX36" s="259"/>
      <c r="BY36" s="260"/>
      <c r="BZ36" s="256"/>
      <c r="CA36" s="256"/>
      <c r="CB36" s="256"/>
      <c r="CC36" s="256"/>
      <c r="CD36" s="256"/>
      <c r="CE36" s="256"/>
      <c r="CF36" s="256"/>
      <c r="CG36" s="256"/>
      <c r="CH36" s="256"/>
      <c r="CI36" s="256"/>
      <c r="CJ36" s="259"/>
      <c r="CK36" s="260"/>
      <c r="CL36" s="256"/>
      <c r="CM36" s="256"/>
      <c r="CN36" s="256"/>
      <c r="CO36" s="256"/>
      <c r="CP36" s="256"/>
      <c r="CQ36" s="256"/>
      <c r="CR36" s="256"/>
      <c r="CS36" s="256"/>
      <c r="CT36" s="256"/>
      <c r="CU36" s="256"/>
      <c r="CV36" s="259"/>
      <c r="CW36" s="260"/>
      <c r="CX36" s="256"/>
      <c r="CY36" s="256"/>
      <c r="CZ36" s="256"/>
      <c r="DA36" s="256"/>
      <c r="DB36" s="256"/>
      <c r="DC36" s="256"/>
      <c r="DD36" s="256"/>
      <c r="DE36" s="256"/>
      <c r="DF36" s="256"/>
      <c r="DG36" s="256"/>
      <c r="DH36" s="259"/>
    </row>
    <row r="37" spans="1:112" ht="33" customHeight="1">
      <c r="B37" s="595"/>
      <c r="C37" s="11"/>
      <c r="D37" s="91"/>
      <c r="E37" s="7"/>
      <c r="F37" s="7"/>
      <c r="G37" s="7"/>
      <c r="H37" s="7"/>
      <c r="I37" s="7"/>
      <c r="J37" s="7"/>
      <c r="K37" s="7"/>
      <c r="L37" s="7"/>
      <c r="M37" s="7"/>
      <c r="N37" s="7"/>
      <c r="O37" s="7"/>
      <c r="P37" s="250"/>
      <c r="Q37" s="9"/>
      <c r="R37" s="7"/>
      <c r="S37" s="7"/>
      <c r="T37" s="7"/>
      <c r="U37" s="7"/>
      <c r="V37" s="7"/>
      <c r="W37" s="7"/>
      <c r="X37" s="7"/>
      <c r="Y37" s="7"/>
      <c r="Z37" s="7"/>
      <c r="AA37" s="7"/>
      <c r="AB37" s="253"/>
      <c r="AC37" s="8"/>
      <c r="AD37" s="7"/>
      <c r="AE37" s="7"/>
      <c r="AF37" s="7"/>
      <c r="AG37" s="7"/>
      <c r="AH37" s="7"/>
      <c r="AI37" s="7"/>
      <c r="AJ37" s="7"/>
      <c r="AK37" s="7"/>
      <c r="AL37" s="7"/>
      <c r="AM37" s="7"/>
      <c r="AN37" s="253"/>
      <c r="AO37" s="8"/>
      <c r="AP37" s="7"/>
      <c r="AQ37" s="7"/>
      <c r="AR37" s="7"/>
      <c r="AS37" s="7"/>
      <c r="AT37" s="7"/>
      <c r="AU37" s="7"/>
      <c r="AV37" s="7"/>
      <c r="AW37" s="7"/>
      <c r="AX37" s="7"/>
      <c r="AY37" s="7"/>
      <c r="AZ37" s="253"/>
      <c r="BA37" s="8"/>
      <c r="BB37" s="7"/>
      <c r="BC37" s="7"/>
      <c r="BD37" s="7"/>
      <c r="BE37" s="7"/>
      <c r="BF37" s="7"/>
      <c r="BG37" s="7"/>
      <c r="BH37" s="7"/>
      <c r="BI37" s="7"/>
      <c r="BJ37" s="7"/>
      <c r="BK37" s="7"/>
      <c r="BL37" s="253"/>
      <c r="BM37" s="8"/>
      <c r="BN37" s="7"/>
      <c r="BO37" s="7"/>
      <c r="BP37" s="7"/>
      <c r="BQ37" s="7"/>
      <c r="BR37" s="7"/>
      <c r="BS37" s="7"/>
      <c r="BT37" s="7"/>
      <c r="BU37" s="7"/>
      <c r="BV37" s="7"/>
      <c r="BW37" s="7"/>
      <c r="BX37" s="253"/>
      <c r="BY37" s="8"/>
      <c r="BZ37" s="7"/>
      <c r="CA37" s="7"/>
      <c r="CB37" s="7"/>
      <c r="CC37" s="7"/>
      <c r="CD37" s="7"/>
      <c r="CE37" s="7"/>
      <c r="CF37" s="7"/>
      <c r="CG37" s="7"/>
      <c r="CH37" s="7"/>
      <c r="CI37" s="7"/>
      <c r="CJ37" s="253"/>
      <c r="CK37" s="8"/>
      <c r="CL37" s="7"/>
      <c r="CM37" s="7"/>
      <c r="CN37" s="7"/>
      <c r="CO37" s="7"/>
      <c r="CP37" s="7"/>
      <c r="CQ37" s="7"/>
      <c r="CR37" s="7"/>
      <c r="CS37" s="7"/>
      <c r="CT37" s="7"/>
      <c r="CU37" s="7"/>
      <c r="CV37" s="253"/>
      <c r="CW37" s="8"/>
      <c r="CX37" s="7"/>
      <c r="CY37" s="7"/>
      <c r="CZ37" s="7"/>
      <c r="DA37" s="7"/>
      <c r="DB37" s="7"/>
      <c r="DC37" s="7"/>
      <c r="DD37" s="7"/>
      <c r="DE37" s="7"/>
      <c r="DF37" s="7"/>
      <c r="DG37" s="7"/>
      <c r="DH37" s="253"/>
    </row>
    <row r="38" spans="1:112" ht="33" customHeight="1">
      <c r="B38" s="595"/>
      <c r="C38" s="10"/>
      <c r="D38" s="83"/>
      <c r="E38" s="1"/>
      <c r="F38" s="1"/>
      <c r="G38" s="1"/>
      <c r="H38" s="1"/>
      <c r="I38" s="1"/>
      <c r="J38" s="1"/>
      <c r="K38" s="1"/>
      <c r="L38" s="1"/>
      <c r="M38" s="1"/>
      <c r="N38" s="1"/>
      <c r="O38" s="1"/>
      <c r="P38" s="248"/>
      <c r="Q38" s="3"/>
      <c r="R38" s="1"/>
      <c r="S38" s="1"/>
      <c r="T38" s="1"/>
      <c r="U38" s="1"/>
      <c r="V38" s="1"/>
      <c r="W38" s="1"/>
      <c r="X38" s="1"/>
      <c r="Y38" s="1"/>
      <c r="Z38" s="1"/>
      <c r="AA38" s="1"/>
      <c r="AB38" s="251"/>
      <c r="AC38" s="2"/>
      <c r="AD38" s="1"/>
      <c r="AE38" s="1"/>
      <c r="AF38" s="1"/>
      <c r="AG38" s="1"/>
      <c r="AH38" s="1"/>
      <c r="AI38" s="1"/>
      <c r="AJ38" s="1"/>
      <c r="AK38" s="1"/>
      <c r="AL38" s="1"/>
      <c r="AM38" s="1"/>
      <c r="AN38" s="251"/>
      <c r="AO38" s="2"/>
      <c r="AP38" s="1"/>
      <c r="AQ38" s="1"/>
      <c r="AR38" s="1"/>
      <c r="AS38" s="1"/>
      <c r="AT38" s="1"/>
      <c r="AU38" s="1"/>
      <c r="AV38" s="1"/>
      <c r="AW38" s="1"/>
      <c r="AX38" s="1"/>
      <c r="AY38" s="1"/>
      <c r="AZ38" s="251"/>
      <c r="BA38" s="2"/>
      <c r="BB38" s="1"/>
      <c r="BC38" s="1"/>
      <c r="BD38" s="1"/>
      <c r="BE38" s="1"/>
      <c r="BF38" s="1"/>
      <c r="BG38" s="1"/>
      <c r="BH38" s="1"/>
      <c r="BI38" s="1"/>
      <c r="BJ38" s="1"/>
      <c r="BK38" s="1"/>
      <c r="BL38" s="251"/>
      <c r="BM38" s="2"/>
      <c r="BN38" s="1"/>
      <c r="BO38" s="1"/>
      <c r="BP38" s="1"/>
      <c r="BQ38" s="1"/>
      <c r="BR38" s="1"/>
      <c r="BS38" s="1"/>
      <c r="BT38" s="1"/>
      <c r="BU38" s="1"/>
      <c r="BV38" s="1"/>
      <c r="BW38" s="1"/>
      <c r="BX38" s="251"/>
      <c r="BY38" s="2"/>
      <c r="BZ38" s="1"/>
      <c r="CA38" s="1"/>
      <c r="CB38" s="1"/>
      <c r="CC38" s="1"/>
      <c r="CD38" s="1"/>
      <c r="CE38" s="1"/>
      <c r="CF38" s="1"/>
      <c r="CG38" s="1"/>
      <c r="CH38" s="1"/>
      <c r="CI38" s="1"/>
      <c r="CJ38" s="251"/>
      <c r="CK38" s="2"/>
      <c r="CL38" s="1"/>
      <c r="CM38" s="1"/>
      <c r="CN38" s="1"/>
      <c r="CO38" s="1"/>
      <c r="CP38" s="1"/>
      <c r="CQ38" s="1"/>
      <c r="CR38" s="1"/>
      <c r="CS38" s="1"/>
      <c r="CT38" s="1"/>
      <c r="CU38" s="1"/>
      <c r="CV38" s="251"/>
      <c r="CW38" s="2"/>
      <c r="CX38" s="1"/>
      <c r="CY38" s="1"/>
      <c r="CZ38" s="1"/>
      <c r="DA38" s="1"/>
      <c r="DB38" s="1"/>
      <c r="DC38" s="1"/>
      <c r="DD38" s="1"/>
      <c r="DE38" s="1"/>
      <c r="DF38" s="1"/>
      <c r="DG38" s="1"/>
      <c r="DH38" s="251"/>
    </row>
    <row r="39" spans="1:112" ht="33" customHeight="1">
      <c r="B39" s="595"/>
      <c r="C39" s="10"/>
      <c r="D39" s="261"/>
      <c r="E39" s="1"/>
      <c r="F39" s="1"/>
      <c r="G39" s="1"/>
      <c r="H39" s="1"/>
      <c r="I39" s="1"/>
      <c r="J39" s="1"/>
      <c r="K39" s="1"/>
      <c r="L39" s="1"/>
      <c r="M39" s="1"/>
      <c r="N39" s="1"/>
      <c r="O39" s="1"/>
      <c r="P39" s="248"/>
      <c r="Q39" s="3"/>
      <c r="R39" s="1"/>
      <c r="S39" s="1"/>
      <c r="T39" s="1"/>
      <c r="U39" s="1"/>
      <c r="V39" s="1"/>
      <c r="W39" s="1"/>
      <c r="X39" s="1"/>
      <c r="Y39" s="1"/>
      <c r="Z39" s="1"/>
      <c r="AA39" s="1"/>
      <c r="AB39" s="251"/>
      <c r="AC39" s="2"/>
      <c r="AD39" s="1"/>
      <c r="AE39" s="1"/>
      <c r="AF39" s="1"/>
      <c r="AG39" s="1"/>
      <c r="AH39" s="1"/>
      <c r="AI39" s="1"/>
      <c r="AJ39" s="1"/>
      <c r="AK39" s="1"/>
      <c r="AL39" s="1"/>
      <c r="AM39" s="1"/>
      <c r="AN39" s="251"/>
      <c r="AO39" s="2"/>
      <c r="AP39" s="1"/>
      <c r="AQ39" s="1"/>
      <c r="AR39" s="1"/>
      <c r="AS39" s="1"/>
      <c r="AT39" s="1"/>
      <c r="AU39" s="1"/>
      <c r="AV39" s="1"/>
      <c r="AW39" s="1"/>
      <c r="AX39" s="1"/>
      <c r="AY39" s="1"/>
      <c r="AZ39" s="251"/>
      <c r="BA39" s="2"/>
      <c r="BB39" s="1"/>
      <c r="BC39" s="1"/>
      <c r="BD39" s="1"/>
      <c r="BE39" s="1"/>
      <c r="BF39" s="1"/>
      <c r="BG39" s="1"/>
      <c r="BH39" s="1"/>
      <c r="BI39" s="1"/>
      <c r="BJ39" s="1"/>
      <c r="BK39" s="1"/>
      <c r="BL39" s="251"/>
      <c r="BM39" s="2"/>
      <c r="BN39" s="1"/>
      <c r="BO39" s="1"/>
      <c r="BP39" s="1"/>
      <c r="BQ39" s="1"/>
      <c r="BR39" s="1"/>
      <c r="BS39" s="1"/>
      <c r="BT39" s="1"/>
      <c r="BU39" s="1"/>
      <c r="BV39" s="1"/>
      <c r="BW39" s="1"/>
      <c r="BX39" s="251"/>
      <c r="BY39" s="2"/>
      <c r="BZ39" s="1"/>
      <c r="CA39" s="1"/>
      <c r="CB39" s="1"/>
      <c r="CC39" s="1"/>
      <c r="CD39" s="1"/>
      <c r="CE39" s="1"/>
      <c r="CF39" s="1"/>
      <c r="CG39" s="1"/>
      <c r="CH39" s="1"/>
      <c r="CI39" s="1"/>
      <c r="CJ39" s="251"/>
      <c r="CK39" s="2"/>
      <c r="CL39" s="1"/>
      <c r="CM39" s="1"/>
      <c r="CN39" s="1"/>
      <c r="CO39" s="1"/>
      <c r="CP39" s="1"/>
      <c r="CQ39" s="1"/>
      <c r="CR39" s="1"/>
      <c r="CS39" s="1"/>
      <c r="CT39" s="1"/>
      <c r="CU39" s="1"/>
      <c r="CV39" s="251"/>
      <c r="CW39" s="2"/>
      <c r="CX39" s="1"/>
      <c r="CY39" s="1"/>
      <c r="CZ39" s="1"/>
      <c r="DA39" s="1"/>
      <c r="DB39" s="1"/>
      <c r="DC39" s="1"/>
      <c r="DD39" s="1"/>
      <c r="DE39" s="1"/>
      <c r="DF39" s="1"/>
      <c r="DG39" s="1"/>
      <c r="DH39" s="251"/>
    </row>
    <row r="40" spans="1:112" ht="33" customHeight="1">
      <c r="B40" s="595"/>
      <c r="C40" s="10"/>
      <c r="D40" s="83"/>
      <c r="E40" s="1"/>
      <c r="F40" s="1"/>
      <c r="G40" s="1"/>
      <c r="H40" s="1"/>
      <c r="I40" s="1"/>
      <c r="J40" s="1"/>
      <c r="K40" s="1"/>
      <c r="L40" s="1"/>
      <c r="M40" s="1"/>
      <c r="N40" s="1"/>
      <c r="O40" s="1"/>
      <c r="P40" s="248"/>
      <c r="Q40" s="3"/>
      <c r="R40" s="1"/>
      <c r="S40" s="1"/>
      <c r="T40" s="1"/>
      <c r="U40" s="1"/>
      <c r="V40" s="1"/>
      <c r="W40" s="1"/>
      <c r="X40" s="1"/>
      <c r="Y40" s="1"/>
      <c r="Z40" s="1"/>
      <c r="AA40" s="1"/>
      <c r="AB40" s="251"/>
      <c r="AC40" s="2"/>
      <c r="AD40" s="1"/>
      <c r="AE40" s="1"/>
      <c r="AF40" s="1"/>
      <c r="AG40" s="1"/>
      <c r="AH40" s="1"/>
      <c r="AI40" s="1"/>
      <c r="AJ40" s="1"/>
      <c r="AK40" s="1"/>
      <c r="AL40" s="1"/>
      <c r="AM40" s="1"/>
      <c r="AN40" s="251"/>
      <c r="AO40" s="2"/>
      <c r="AP40" s="1"/>
      <c r="AQ40" s="1"/>
      <c r="AR40" s="1"/>
      <c r="AS40" s="1"/>
      <c r="AT40" s="1"/>
      <c r="AU40" s="1"/>
      <c r="AV40" s="1"/>
      <c r="AW40" s="1"/>
      <c r="AX40" s="1"/>
      <c r="AY40" s="1"/>
      <c r="AZ40" s="251"/>
      <c r="BA40" s="2"/>
      <c r="BB40" s="1"/>
      <c r="BC40" s="1"/>
      <c r="BD40" s="1"/>
      <c r="BE40" s="1"/>
      <c r="BF40" s="1"/>
      <c r="BG40" s="1"/>
      <c r="BH40" s="1"/>
      <c r="BI40" s="1"/>
      <c r="BJ40" s="1"/>
      <c r="BK40" s="1"/>
      <c r="BL40" s="251"/>
      <c r="BM40" s="2"/>
      <c r="BN40" s="1"/>
      <c r="BO40" s="1"/>
      <c r="BP40" s="1"/>
      <c r="BQ40" s="1"/>
      <c r="BR40" s="1"/>
      <c r="BS40" s="1"/>
      <c r="BT40" s="1"/>
      <c r="BU40" s="1"/>
      <c r="BV40" s="1"/>
      <c r="BW40" s="1"/>
      <c r="BX40" s="251"/>
      <c r="BY40" s="2"/>
      <c r="BZ40" s="1"/>
      <c r="CA40" s="1"/>
      <c r="CB40" s="1"/>
      <c r="CC40" s="1"/>
      <c r="CD40" s="1"/>
      <c r="CE40" s="1"/>
      <c r="CF40" s="1"/>
      <c r="CG40" s="1"/>
      <c r="CH40" s="1"/>
      <c r="CI40" s="1"/>
      <c r="CJ40" s="251"/>
      <c r="CK40" s="2"/>
      <c r="CL40" s="1"/>
      <c r="CM40" s="1"/>
      <c r="CN40" s="1"/>
      <c r="CO40" s="1"/>
      <c r="CP40" s="1"/>
      <c r="CQ40" s="1"/>
      <c r="CR40" s="1"/>
      <c r="CS40" s="1"/>
      <c r="CT40" s="1"/>
      <c r="CU40" s="1"/>
      <c r="CV40" s="251"/>
      <c r="CW40" s="2"/>
      <c r="CX40" s="1"/>
      <c r="CY40" s="1"/>
      <c r="CZ40" s="1"/>
      <c r="DA40" s="1"/>
      <c r="DB40" s="1"/>
      <c r="DC40" s="1"/>
      <c r="DD40" s="1"/>
      <c r="DE40" s="1"/>
      <c r="DF40" s="1"/>
      <c r="DG40" s="1"/>
      <c r="DH40" s="251"/>
    </row>
    <row r="41" spans="1:112" ht="33" customHeight="1">
      <c r="B41" s="595"/>
      <c r="C41" s="10"/>
      <c r="D41" s="261"/>
      <c r="E41" s="1"/>
      <c r="F41" s="1"/>
      <c r="G41" s="1"/>
      <c r="H41" s="1"/>
      <c r="I41" s="1"/>
      <c r="J41" s="1"/>
      <c r="K41" s="1"/>
      <c r="L41" s="1"/>
      <c r="M41" s="1"/>
      <c r="N41" s="1"/>
      <c r="O41" s="1"/>
      <c r="P41" s="248"/>
      <c r="Q41" s="3"/>
      <c r="R41" s="1"/>
      <c r="S41" s="1"/>
      <c r="T41" s="1"/>
      <c r="U41" s="1"/>
      <c r="V41" s="1"/>
      <c r="W41" s="1"/>
      <c r="X41" s="1"/>
      <c r="Y41" s="1"/>
      <c r="Z41" s="1"/>
      <c r="AA41" s="1"/>
      <c r="AB41" s="251"/>
      <c r="AC41" s="2"/>
      <c r="AD41" s="1"/>
      <c r="AE41" s="1"/>
      <c r="AF41" s="1"/>
      <c r="AG41" s="1"/>
      <c r="AH41" s="1"/>
      <c r="AI41" s="1"/>
      <c r="AJ41" s="1"/>
      <c r="AK41" s="1"/>
      <c r="AL41" s="1"/>
      <c r="AM41" s="1"/>
      <c r="AN41" s="251"/>
      <c r="AO41" s="2"/>
      <c r="AP41" s="1"/>
      <c r="AQ41" s="1"/>
      <c r="AR41" s="1"/>
      <c r="AS41" s="1"/>
      <c r="AT41" s="1"/>
      <c r="AU41" s="1"/>
      <c r="AV41" s="1"/>
      <c r="AW41" s="1"/>
      <c r="AX41" s="1"/>
      <c r="AY41" s="1"/>
      <c r="AZ41" s="251"/>
      <c r="BA41" s="2"/>
      <c r="BB41" s="1"/>
      <c r="BC41" s="1"/>
      <c r="BD41" s="1"/>
      <c r="BE41" s="1"/>
      <c r="BF41" s="1"/>
      <c r="BG41" s="1"/>
      <c r="BH41" s="1"/>
      <c r="BI41" s="1"/>
      <c r="BJ41" s="1"/>
      <c r="BK41" s="1"/>
      <c r="BL41" s="251"/>
      <c r="BM41" s="2"/>
      <c r="BN41" s="1"/>
      <c r="BO41" s="1"/>
      <c r="BP41" s="1"/>
      <c r="BQ41" s="1"/>
      <c r="BR41" s="1"/>
      <c r="BS41" s="1"/>
      <c r="BT41" s="1"/>
      <c r="BU41" s="1"/>
      <c r="BV41" s="1"/>
      <c r="BW41" s="1"/>
      <c r="BX41" s="251"/>
      <c r="BY41" s="2"/>
      <c r="BZ41" s="1"/>
      <c r="CA41" s="1"/>
      <c r="CB41" s="1"/>
      <c r="CC41" s="1"/>
      <c r="CD41" s="1"/>
      <c r="CE41" s="1"/>
      <c r="CF41" s="1"/>
      <c r="CG41" s="1"/>
      <c r="CH41" s="1"/>
      <c r="CI41" s="1"/>
      <c r="CJ41" s="251"/>
      <c r="CK41" s="2"/>
      <c r="CL41" s="1"/>
      <c r="CM41" s="1"/>
      <c r="CN41" s="1"/>
      <c r="CO41" s="1"/>
      <c r="CP41" s="1"/>
      <c r="CQ41" s="1"/>
      <c r="CR41" s="1"/>
      <c r="CS41" s="1"/>
      <c r="CT41" s="1"/>
      <c r="CU41" s="1"/>
      <c r="CV41" s="251"/>
      <c r="CW41" s="2"/>
      <c r="CX41" s="1"/>
      <c r="CY41" s="1"/>
      <c r="CZ41" s="1"/>
      <c r="DA41" s="1"/>
      <c r="DB41" s="1"/>
      <c r="DC41" s="1"/>
      <c r="DD41" s="1"/>
      <c r="DE41" s="1"/>
      <c r="DF41" s="1"/>
      <c r="DG41" s="1"/>
      <c r="DH41" s="251"/>
    </row>
    <row r="42" spans="1:112" ht="33" customHeight="1">
      <c r="B42" s="595"/>
      <c r="C42" s="10"/>
      <c r="D42" s="83"/>
      <c r="E42" s="1"/>
      <c r="F42" s="1"/>
      <c r="G42" s="1"/>
      <c r="H42" s="1"/>
      <c r="I42" s="1"/>
      <c r="J42" s="1"/>
      <c r="K42" s="1"/>
      <c r="L42" s="1"/>
      <c r="M42" s="1"/>
      <c r="N42" s="1"/>
      <c r="O42" s="1"/>
      <c r="P42" s="248"/>
      <c r="Q42" s="3"/>
      <c r="R42" s="1"/>
      <c r="S42" s="1"/>
      <c r="T42" s="1"/>
      <c r="U42" s="1"/>
      <c r="V42" s="1"/>
      <c r="W42" s="1"/>
      <c r="X42" s="1"/>
      <c r="Y42" s="1"/>
      <c r="Z42" s="1"/>
      <c r="AA42" s="1"/>
      <c r="AB42" s="251"/>
      <c r="AC42" s="2"/>
      <c r="AD42" s="1"/>
      <c r="AE42" s="1"/>
      <c r="AF42" s="1"/>
      <c r="AG42" s="1"/>
      <c r="AH42" s="1"/>
      <c r="AI42" s="1"/>
      <c r="AJ42" s="1"/>
      <c r="AK42" s="1"/>
      <c r="AL42" s="1"/>
      <c r="AM42" s="1"/>
      <c r="AN42" s="251"/>
      <c r="AO42" s="2"/>
      <c r="AP42" s="1"/>
      <c r="AQ42" s="1"/>
      <c r="AR42" s="1"/>
      <c r="AS42" s="1"/>
      <c r="AT42" s="1"/>
      <c r="AU42" s="1"/>
      <c r="AV42" s="1"/>
      <c r="AW42" s="1"/>
      <c r="AX42" s="1"/>
      <c r="AY42" s="1"/>
      <c r="AZ42" s="251"/>
      <c r="BA42" s="2"/>
      <c r="BB42" s="1"/>
      <c r="BC42" s="1"/>
      <c r="BD42" s="1"/>
      <c r="BE42" s="1"/>
      <c r="BF42" s="1"/>
      <c r="BG42" s="1"/>
      <c r="BH42" s="1"/>
      <c r="BI42" s="1"/>
      <c r="BJ42" s="1"/>
      <c r="BK42" s="1"/>
      <c r="BL42" s="251"/>
      <c r="BM42" s="2"/>
      <c r="BN42" s="1"/>
      <c r="BO42" s="1"/>
      <c r="BP42" s="1"/>
      <c r="BQ42" s="1"/>
      <c r="BR42" s="1"/>
      <c r="BS42" s="1"/>
      <c r="BT42" s="1"/>
      <c r="BU42" s="1"/>
      <c r="BV42" s="1"/>
      <c r="BW42" s="1"/>
      <c r="BX42" s="251"/>
      <c r="BY42" s="2"/>
      <c r="BZ42" s="1"/>
      <c r="CA42" s="1"/>
      <c r="CB42" s="1"/>
      <c r="CC42" s="1"/>
      <c r="CD42" s="1"/>
      <c r="CE42" s="1"/>
      <c r="CF42" s="1"/>
      <c r="CG42" s="1"/>
      <c r="CH42" s="1"/>
      <c r="CI42" s="1"/>
      <c r="CJ42" s="251"/>
      <c r="CK42" s="2"/>
      <c r="CL42" s="1"/>
      <c r="CM42" s="1"/>
      <c r="CN42" s="1"/>
      <c r="CO42" s="1"/>
      <c r="CP42" s="1"/>
      <c r="CQ42" s="1"/>
      <c r="CR42" s="1"/>
      <c r="CS42" s="1"/>
      <c r="CT42" s="1"/>
      <c r="CU42" s="1"/>
      <c r="CV42" s="251"/>
      <c r="CW42" s="2"/>
      <c r="CX42" s="1"/>
      <c r="CY42" s="1"/>
      <c r="CZ42" s="1"/>
      <c r="DA42" s="1"/>
      <c r="DB42" s="1"/>
      <c r="DC42" s="1"/>
      <c r="DD42" s="1"/>
      <c r="DE42" s="1"/>
      <c r="DF42" s="1"/>
      <c r="DG42" s="1"/>
      <c r="DH42" s="251"/>
    </row>
    <row r="43" spans="1:112" ht="33" customHeight="1">
      <c r="B43" s="595"/>
      <c r="C43" s="10"/>
      <c r="D43" s="83"/>
      <c r="E43" s="1"/>
      <c r="F43" s="1"/>
      <c r="G43" s="1"/>
      <c r="H43" s="1"/>
      <c r="I43" s="1"/>
      <c r="J43" s="1"/>
      <c r="K43" s="1"/>
      <c r="L43" s="1"/>
      <c r="M43" s="1"/>
      <c r="N43" s="1"/>
      <c r="O43" s="1"/>
      <c r="P43" s="248"/>
      <c r="Q43" s="3"/>
      <c r="R43" s="1"/>
      <c r="S43" s="1"/>
      <c r="T43" s="1"/>
      <c r="U43" s="1"/>
      <c r="V43" s="1"/>
      <c r="W43" s="1"/>
      <c r="X43" s="1"/>
      <c r="Y43" s="1"/>
      <c r="Z43" s="1"/>
      <c r="AA43" s="1"/>
      <c r="AB43" s="251"/>
      <c r="AC43" s="2"/>
      <c r="AD43" s="1"/>
      <c r="AE43" s="1"/>
      <c r="AF43" s="1"/>
      <c r="AG43" s="1"/>
      <c r="AH43" s="1"/>
      <c r="AI43" s="1"/>
      <c r="AJ43" s="1"/>
      <c r="AK43" s="1"/>
      <c r="AL43" s="1"/>
      <c r="AM43" s="1"/>
      <c r="AN43" s="251"/>
      <c r="AO43" s="2"/>
      <c r="AP43" s="1"/>
      <c r="AQ43" s="1"/>
      <c r="AR43" s="1"/>
      <c r="AS43" s="1"/>
      <c r="AT43" s="1"/>
      <c r="AU43" s="1"/>
      <c r="AV43" s="1"/>
      <c r="AW43" s="1"/>
      <c r="AX43" s="1"/>
      <c r="AY43" s="1"/>
      <c r="AZ43" s="251"/>
      <c r="BA43" s="2"/>
      <c r="BB43" s="1"/>
      <c r="BC43" s="1"/>
      <c r="BD43" s="1"/>
      <c r="BE43" s="1"/>
      <c r="BF43" s="1"/>
      <c r="BG43" s="1"/>
      <c r="BH43" s="1"/>
      <c r="BI43" s="1"/>
      <c r="BJ43" s="1"/>
      <c r="BK43" s="1"/>
      <c r="BL43" s="251"/>
      <c r="BM43" s="2"/>
      <c r="BN43" s="1"/>
      <c r="BO43" s="1"/>
      <c r="BP43" s="1"/>
      <c r="BQ43" s="1"/>
      <c r="BR43" s="1"/>
      <c r="BS43" s="1"/>
      <c r="BT43" s="1"/>
      <c r="BU43" s="1"/>
      <c r="BV43" s="1"/>
      <c r="BW43" s="1"/>
      <c r="BX43" s="251"/>
      <c r="BY43" s="2"/>
      <c r="BZ43" s="1"/>
      <c r="CA43" s="1"/>
      <c r="CB43" s="1"/>
      <c r="CC43" s="1"/>
      <c r="CD43" s="1"/>
      <c r="CE43" s="1"/>
      <c r="CF43" s="1"/>
      <c r="CG43" s="1"/>
      <c r="CH43" s="1"/>
      <c r="CI43" s="1"/>
      <c r="CJ43" s="251"/>
      <c r="CK43" s="2"/>
      <c r="CL43" s="1"/>
      <c r="CM43" s="1"/>
      <c r="CN43" s="1"/>
      <c r="CO43" s="1"/>
      <c r="CP43" s="1"/>
      <c r="CQ43" s="1"/>
      <c r="CR43" s="1"/>
      <c r="CS43" s="1"/>
      <c r="CT43" s="1"/>
      <c r="CU43" s="1"/>
      <c r="CV43" s="251"/>
      <c r="CW43" s="2"/>
      <c r="CX43" s="1"/>
      <c r="CY43" s="1"/>
      <c r="CZ43" s="1"/>
      <c r="DA43" s="1"/>
      <c r="DB43" s="1"/>
      <c r="DC43" s="1"/>
      <c r="DD43" s="1"/>
      <c r="DE43" s="1"/>
      <c r="DF43" s="1"/>
      <c r="DG43" s="1"/>
      <c r="DH43" s="251"/>
    </row>
    <row r="44" spans="1:112" ht="33" customHeight="1" thickBot="1">
      <c r="B44" s="596"/>
      <c r="C44" s="262"/>
      <c r="D44" s="263"/>
      <c r="E44" s="264"/>
      <c r="F44" s="264"/>
      <c r="G44" s="264"/>
      <c r="H44" s="264"/>
      <c r="I44" s="264"/>
      <c r="J44" s="264"/>
      <c r="K44" s="264"/>
      <c r="L44" s="264"/>
      <c r="M44" s="264"/>
      <c r="N44" s="264"/>
      <c r="O44" s="264"/>
      <c r="P44" s="265"/>
      <c r="Q44" s="266"/>
      <c r="R44" s="264"/>
      <c r="S44" s="264"/>
      <c r="T44" s="264"/>
      <c r="U44" s="264"/>
      <c r="V44" s="264"/>
      <c r="W44" s="264"/>
      <c r="X44" s="264"/>
      <c r="Y44" s="264"/>
      <c r="Z44" s="264"/>
      <c r="AA44" s="264"/>
      <c r="AB44" s="267"/>
      <c r="AC44" s="268"/>
      <c r="AD44" s="264"/>
      <c r="AE44" s="264"/>
      <c r="AF44" s="264"/>
      <c r="AG44" s="264"/>
      <c r="AH44" s="264"/>
      <c r="AI44" s="264"/>
      <c r="AJ44" s="264"/>
      <c r="AK44" s="264"/>
      <c r="AL44" s="264"/>
      <c r="AM44" s="264"/>
      <c r="AN44" s="267"/>
      <c r="AO44" s="268"/>
      <c r="AP44" s="264"/>
      <c r="AQ44" s="264"/>
      <c r="AR44" s="264"/>
      <c r="AS44" s="264"/>
      <c r="AT44" s="264"/>
      <c r="AU44" s="264"/>
      <c r="AV44" s="264"/>
      <c r="AW44" s="264"/>
      <c r="AX44" s="264"/>
      <c r="AY44" s="264"/>
      <c r="AZ44" s="267"/>
      <c r="BA44" s="268"/>
      <c r="BB44" s="264"/>
      <c r="BC44" s="264"/>
      <c r="BD44" s="264"/>
      <c r="BE44" s="264"/>
      <c r="BF44" s="264"/>
      <c r="BG44" s="264"/>
      <c r="BH44" s="264"/>
      <c r="BI44" s="264"/>
      <c r="BJ44" s="264"/>
      <c r="BK44" s="264"/>
      <c r="BL44" s="267"/>
      <c r="BM44" s="268"/>
      <c r="BN44" s="264"/>
      <c r="BO44" s="264"/>
      <c r="BP44" s="264"/>
      <c r="BQ44" s="264"/>
      <c r="BR44" s="264"/>
      <c r="BS44" s="264"/>
      <c r="BT44" s="264"/>
      <c r="BU44" s="264"/>
      <c r="BV44" s="264"/>
      <c r="BW44" s="264"/>
      <c r="BX44" s="267"/>
      <c r="BY44" s="268"/>
      <c r="BZ44" s="264"/>
      <c r="CA44" s="264"/>
      <c r="CB44" s="264"/>
      <c r="CC44" s="264"/>
      <c r="CD44" s="264"/>
      <c r="CE44" s="264"/>
      <c r="CF44" s="264"/>
      <c r="CG44" s="264"/>
      <c r="CH44" s="264"/>
      <c r="CI44" s="264"/>
      <c r="CJ44" s="267"/>
      <c r="CK44" s="268"/>
      <c r="CL44" s="264"/>
      <c r="CM44" s="264"/>
      <c r="CN44" s="264"/>
      <c r="CO44" s="264"/>
      <c r="CP44" s="264"/>
      <c r="CQ44" s="264"/>
      <c r="CR44" s="264"/>
      <c r="CS44" s="264"/>
      <c r="CT44" s="264"/>
      <c r="CU44" s="264"/>
      <c r="CV44" s="267"/>
      <c r="CW44" s="268"/>
      <c r="CX44" s="264"/>
      <c r="CY44" s="264"/>
      <c r="CZ44" s="264"/>
      <c r="DA44" s="264"/>
      <c r="DB44" s="264"/>
      <c r="DC44" s="264"/>
      <c r="DD44" s="264"/>
      <c r="DE44" s="264"/>
      <c r="DF44" s="264"/>
      <c r="DG44" s="264"/>
      <c r="DH44" s="267"/>
    </row>
    <row r="45" spans="1:112">
      <c r="A45" s="92"/>
      <c r="B45" s="425"/>
      <c r="C45" s="425"/>
      <c r="D45" s="425"/>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row>
    <row r="46" spans="1:112" ht="18.75">
      <c r="A46" s="92"/>
      <c r="B46" s="14" t="s">
        <v>171</v>
      </c>
      <c r="C46" s="14"/>
      <c r="D46" s="14"/>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row>
    <row r="47" spans="1:112" ht="25.5" customHeight="1">
      <c r="A47" s="92"/>
      <c r="B47" s="14" t="s">
        <v>172</v>
      </c>
      <c r="C47" s="14"/>
      <c r="D47" s="14"/>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588"/>
    </row>
    <row r="48" spans="1:112" ht="25.5" customHeight="1">
      <c r="A48" s="92"/>
      <c r="B48" s="14"/>
      <c r="C48" s="14"/>
      <c r="D48" s="14"/>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588"/>
    </row>
    <row r="49" spans="1:41" ht="25.5" customHeight="1">
      <c r="A49" s="92"/>
      <c r="B49" s="14"/>
      <c r="C49" s="14"/>
      <c r="D49" s="14"/>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588"/>
    </row>
    <row r="50" spans="1:41" ht="25.5" customHeight="1">
      <c r="A50" s="92"/>
      <c r="B50" s="14"/>
      <c r="C50" s="14"/>
      <c r="D50" s="14"/>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row>
    <row r="51" spans="1:41" ht="33.75" customHeight="1">
      <c r="A51" s="92"/>
      <c r="B51" s="425"/>
      <c r="C51" s="425"/>
      <c r="D51" s="425"/>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row>
    <row r="52" spans="1:41">
      <c r="AO52" s="92"/>
    </row>
    <row r="53" spans="1:41">
      <c r="AO53" s="92"/>
    </row>
    <row r="54" spans="1:41">
      <c r="AO54" s="92"/>
    </row>
    <row r="55" spans="1:41">
      <c r="AO55" s="92"/>
    </row>
    <row r="56" spans="1:41">
      <c r="AO56" s="92"/>
    </row>
    <row r="57" spans="1:41">
      <c r="AO57" s="92"/>
    </row>
    <row r="58" spans="1:41">
      <c r="AO58" s="92"/>
    </row>
    <row r="59" spans="1:41">
      <c r="AO59" s="92"/>
    </row>
    <row r="60" spans="1:41">
      <c r="AO60" s="92"/>
    </row>
    <row r="61" spans="1:41">
      <c r="AO61" s="92"/>
    </row>
    <row r="62" spans="1:41">
      <c r="AO62" s="92"/>
    </row>
    <row r="63" spans="1:41">
      <c r="AO63" s="92"/>
    </row>
    <row r="64" spans="1:41">
      <c r="AO64" s="92"/>
    </row>
    <row r="65" spans="41:41">
      <c r="AO65" s="92"/>
    </row>
    <row r="66" spans="41:41">
      <c r="AO66" s="92"/>
    </row>
    <row r="67" spans="41:41">
      <c r="AO67" s="92"/>
    </row>
    <row r="68" spans="41:41">
      <c r="AO68" s="92"/>
    </row>
    <row r="69" spans="41:41">
      <c r="AO69" s="92"/>
    </row>
    <row r="70" spans="41:41">
      <c r="AO70" s="92"/>
    </row>
    <row r="71" spans="41:41">
      <c r="AO71" s="92"/>
    </row>
    <row r="72" spans="41:41">
      <c r="AO72" s="92"/>
    </row>
    <row r="73" spans="41:41">
      <c r="AO73" s="92"/>
    </row>
    <row r="74" spans="41:41">
      <c r="AO74" s="92"/>
    </row>
    <row r="75" spans="41:41">
      <c r="AO75" s="92"/>
    </row>
    <row r="76" spans="41:41">
      <c r="AO76" s="92"/>
    </row>
    <row r="77" spans="41:41">
      <c r="AO77" s="92"/>
    </row>
    <row r="78" spans="41:41">
      <c r="AO78" s="92"/>
    </row>
    <row r="79" spans="41:41">
      <c r="AO79" s="92"/>
    </row>
    <row r="80" spans="41:41">
      <c r="AO80" s="92"/>
    </row>
    <row r="81" spans="41:41">
      <c r="AO81" s="92"/>
    </row>
    <row r="82" spans="41:41">
      <c r="AO82" s="92"/>
    </row>
    <row r="83" spans="41:41">
      <c r="AO83" s="92"/>
    </row>
    <row r="84" spans="41:41">
      <c r="AO84" s="92"/>
    </row>
    <row r="85" spans="41:41">
      <c r="AO85" s="92"/>
    </row>
    <row r="86" spans="41:41">
      <c r="AO86" s="92"/>
    </row>
    <row r="87" spans="41:41">
      <c r="AO87" s="92"/>
    </row>
    <row r="88" spans="41:41">
      <c r="AO88" s="92"/>
    </row>
  </sheetData>
  <mergeCells count="19">
    <mergeCell ref="CW4:DH4"/>
    <mergeCell ref="B36:B44"/>
    <mergeCell ref="AC4:AN4"/>
    <mergeCell ref="B4:D4"/>
    <mergeCell ref="B5:D5"/>
    <mergeCell ref="B6:B14"/>
    <mergeCell ref="B15:B22"/>
    <mergeCell ref="B28:B35"/>
    <mergeCell ref="BY4:CJ4"/>
    <mergeCell ref="CK4:CV4"/>
    <mergeCell ref="E4:P4"/>
    <mergeCell ref="Q4:AB4"/>
    <mergeCell ref="BM4:BX4"/>
    <mergeCell ref="AO47:AO49"/>
    <mergeCell ref="B2:D2"/>
    <mergeCell ref="E2:P2"/>
    <mergeCell ref="AO4:AZ4"/>
    <mergeCell ref="BA4:BL4"/>
    <mergeCell ref="B23:B27"/>
  </mergeCells>
  <phoneticPr fontId="1"/>
  <printOptions horizontalCentered="1"/>
  <pageMargins left="0.39370078740157483" right="0.39370078740157483" top="0.59055118110236227" bottom="0.19685039370078741" header="0.39370078740157483" footer="0.35433070866141736"/>
  <pageSetup paperSize="8" scale="36"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6"/>
  <sheetViews>
    <sheetView workbookViewId="0">
      <selection activeCell="AN24" sqref="AN24"/>
    </sheetView>
  </sheetViews>
  <sheetFormatPr defaultColWidth="9" defaultRowHeight="13.5"/>
  <cols>
    <col min="1" max="3" width="9" style="426"/>
    <col min="4" max="39" width="3.125" style="426" customWidth="1"/>
    <col min="40" max="16384" width="9" style="426"/>
  </cols>
  <sheetData>
    <row r="1" spans="1:39" s="15" customFormat="1" ht="14.25">
      <c r="A1" s="85" t="s">
        <v>608</v>
      </c>
    </row>
    <row r="2" spans="1:39" s="15" customFormat="1" ht="14.25">
      <c r="A2" s="85"/>
    </row>
    <row r="3" spans="1:39" ht="27" customHeight="1">
      <c r="A3" s="601" t="s">
        <v>456</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row>
    <row r="4" spans="1:39" ht="27" customHeight="1">
      <c r="A4" s="601" t="s">
        <v>133</v>
      </c>
      <c r="B4" s="601" t="s">
        <v>149</v>
      </c>
      <c r="C4" s="601" t="s">
        <v>150</v>
      </c>
      <c r="D4" s="601" t="s">
        <v>18</v>
      </c>
      <c r="E4" s="601"/>
      <c r="F4" s="601"/>
      <c r="G4" s="601" t="s">
        <v>175</v>
      </c>
      <c r="H4" s="601"/>
      <c r="I4" s="601"/>
      <c r="J4" s="601" t="s">
        <v>157</v>
      </c>
      <c r="K4" s="601"/>
      <c r="L4" s="601"/>
      <c r="M4" s="601" t="s">
        <v>158</v>
      </c>
      <c r="N4" s="601"/>
      <c r="O4" s="601"/>
      <c r="P4" s="601" t="s">
        <v>159</v>
      </c>
      <c r="Q4" s="601"/>
      <c r="R4" s="601"/>
      <c r="S4" s="601" t="s">
        <v>160</v>
      </c>
      <c r="T4" s="601"/>
      <c r="U4" s="601"/>
      <c r="V4" s="601" t="s">
        <v>176</v>
      </c>
      <c r="W4" s="601"/>
      <c r="X4" s="601"/>
      <c r="Y4" s="601" t="s">
        <v>177</v>
      </c>
      <c r="Z4" s="601"/>
      <c r="AA4" s="601"/>
      <c r="AB4" s="601" t="s">
        <v>178</v>
      </c>
      <c r="AC4" s="601"/>
      <c r="AD4" s="601"/>
      <c r="AE4" s="601" t="s">
        <v>179</v>
      </c>
      <c r="AF4" s="601"/>
      <c r="AG4" s="601"/>
      <c r="AH4" s="601" t="s">
        <v>180</v>
      </c>
      <c r="AI4" s="601"/>
      <c r="AJ4" s="601"/>
      <c r="AK4" s="601" t="s">
        <v>181</v>
      </c>
      <c r="AL4" s="601"/>
      <c r="AM4" s="601"/>
    </row>
    <row r="5" spans="1:39" ht="27" customHeight="1">
      <c r="A5" s="601"/>
      <c r="B5" s="601"/>
      <c r="C5" s="601"/>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row>
    <row r="6" spans="1:39" ht="27" customHeight="1">
      <c r="A6" s="427"/>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row>
    <row r="7" spans="1:39" ht="27" customHeight="1">
      <c r="A7" s="427"/>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row>
    <row r="8" spans="1:39" ht="27" customHeight="1">
      <c r="A8" s="427"/>
      <c r="B8" s="427"/>
      <c r="C8" s="427"/>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row>
    <row r="9" spans="1:39" ht="27" customHeight="1">
      <c r="A9" s="427"/>
      <c r="B9" s="427"/>
      <c r="C9" s="427"/>
      <c r="D9" s="427"/>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row>
    <row r="10" spans="1:39" ht="27" customHeight="1">
      <c r="A10" s="427"/>
      <c r="B10" s="427"/>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row>
    <row r="11" spans="1:39" ht="27" customHeight="1">
      <c r="A11" s="427"/>
      <c r="B11" s="427"/>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row>
    <row r="12" spans="1:39" ht="27" customHeight="1">
      <c r="A12" s="427"/>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row>
    <row r="13" spans="1:39" ht="27" customHeight="1">
      <c r="A13" s="427"/>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row>
    <row r="14" spans="1:39" ht="54" customHeight="1">
      <c r="A14" s="602" t="s">
        <v>182</v>
      </c>
      <c r="B14" s="603"/>
      <c r="C14" s="603"/>
      <c r="D14" s="603"/>
      <c r="E14" s="603"/>
      <c r="F14" s="603"/>
      <c r="G14" s="603"/>
      <c r="H14" s="603"/>
      <c r="I14" s="603"/>
      <c r="J14" s="603"/>
      <c r="K14" s="603"/>
      <c r="L14" s="603"/>
      <c r="M14" s="603"/>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3"/>
      <c r="AK14" s="603"/>
      <c r="AL14" s="603"/>
      <c r="AM14" s="604"/>
    </row>
    <row r="15" spans="1:39">
      <c r="A15" s="426" t="s">
        <v>183</v>
      </c>
    </row>
    <row r="16" spans="1:39">
      <c r="A16" s="426" t="s">
        <v>676</v>
      </c>
    </row>
  </sheetData>
  <mergeCells count="17">
    <mergeCell ref="C4:C5"/>
    <mergeCell ref="B4:B5"/>
    <mergeCell ref="A4:A5"/>
    <mergeCell ref="A3:AM3"/>
    <mergeCell ref="A14:AM14"/>
    <mergeCell ref="V4:X4"/>
    <mergeCell ref="Y4:AA4"/>
    <mergeCell ref="AB4:AD4"/>
    <mergeCell ref="AE4:AG4"/>
    <mergeCell ref="AH4:AJ4"/>
    <mergeCell ref="AK4:AM4"/>
    <mergeCell ref="G4:I4"/>
    <mergeCell ref="D4:F4"/>
    <mergeCell ref="J4:L4"/>
    <mergeCell ref="M4:O4"/>
    <mergeCell ref="P4:R4"/>
    <mergeCell ref="S4:U4"/>
  </mergeCells>
  <phoneticPr fontId="1"/>
  <pageMargins left="0.70866141732283472" right="0.70866141732283472" top="0.74803149606299213" bottom="0.74803149606299213" header="0.31496062992125984" footer="0.31496062992125984"/>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2"/>
  <sheetViews>
    <sheetView topLeftCell="A34" workbookViewId="0">
      <selection activeCell="I6" sqref="A5:I6"/>
    </sheetView>
  </sheetViews>
  <sheetFormatPr defaultColWidth="9" defaultRowHeight="13.5"/>
  <cols>
    <col min="1" max="1" width="1.5" style="423" customWidth="1"/>
    <col min="2" max="2" width="4.875" style="423" customWidth="1"/>
    <col min="3" max="3" width="7.5" style="423" customWidth="1"/>
    <col min="4" max="4" width="3.375" style="423" bestFit="1" customWidth="1"/>
    <col min="5" max="7" width="6" style="423" bestFit="1" customWidth="1"/>
    <col min="8" max="8" width="12.875" style="423" bestFit="1" customWidth="1"/>
    <col min="9" max="9" width="34.125" style="423" customWidth="1"/>
    <col min="10" max="10" width="1.5" style="423" customWidth="1"/>
    <col min="11" max="11" width="8.625" style="423" customWidth="1"/>
    <col min="12" max="256" width="9" style="423"/>
  </cols>
  <sheetData>
    <row r="1" spans="1:12">
      <c r="A1" t="s">
        <v>208</v>
      </c>
    </row>
    <row r="3" spans="1:12">
      <c r="I3" s="605" t="s">
        <v>189</v>
      </c>
      <c r="J3" s="605"/>
    </row>
    <row r="5" spans="1:12">
      <c r="A5" s="605" t="s">
        <v>548</v>
      </c>
      <c r="B5" s="605"/>
      <c r="C5" s="605"/>
      <c r="D5" s="605"/>
      <c r="E5" s="605"/>
      <c r="F5" s="605"/>
      <c r="G5" s="605"/>
      <c r="H5" s="605"/>
      <c r="I5" s="605"/>
    </row>
    <row r="7" spans="1:12">
      <c r="B7" s="606" t="s">
        <v>677</v>
      </c>
      <c r="C7" s="606"/>
      <c r="D7" s="606"/>
      <c r="E7" s="606"/>
      <c r="F7" s="606"/>
      <c r="G7" s="606"/>
      <c r="H7" s="606"/>
      <c r="I7" s="606"/>
      <c r="J7" s="271"/>
      <c r="K7" s="271"/>
      <c r="L7" s="271"/>
    </row>
    <row r="8" spans="1:12">
      <c r="B8" s="606"/>
      <c r="C8" s="606"/>
      <c r="D8" s="606"/>
      <c r="E8" s="606"/>
      <c r="F8" s="606"/>
      <c r="G8" s="606"/>
      <c r="H8" s="606"/>
      <c r="I8" s="606"/>
    </row>
    <row r="9" spans="1:12">
      <c r="B9" s="606"/>
      <c r="C9" s="606"/>
      <c r="D9" s="606"/>
      <c r="E9" s="606"/>
      <c r="F9" s="606"/>
      <c r="G9" s="606"/>
      <c r="H9" s="606"/>
      <c r="I9" s="606"/>
    </row>
    <row r="12" spans="1:12">
      <c r="B12" s="607" t="s">
        <v>190</v>
      </c>
      <c r="C12" s="607"/>
      <c r="D12" s="607"/>
      <c r="E12" s="607" t="s">
        <v>191</v>
      </c>
      <c r="F12" s="607"/>
      <c r="G12" s="607"/>
      <c r="H12" s="607"/>
      <c r="I12" s="607"/>
    </row>
    <row r="13" spans="1:12">
      <c r="B13" s="607"/>
      <c r="C13" s="607"/>
      <c r="D13" s="607"/>
      <c r="E13" s="607" t="s">
        <v>192</v>
      </c>
      <c r="F13" s="607"/>
      <c r="G13" s="607"/>
      <c r="H13" s="607"/>
      <c r="I13" s="607"/>
    </row>
    <row r="14" spans="1:12">
      <c r="B14" s="607"/>
      <c r="C14" s="607"/>
      <c r="D14" s="607"/>
      <c r="E14" s="607" t="s">
        <v>193</v>
      </c>
      <c r="F14" s="607"/>
      <c r="G14" s="607"/>
      <c r="H14" s="607"/>
      <c r="I14" s="607"/>
    </row>
    <row r="15" spans="1:12">
      <c r="B15" s="607"/>
      <c r="C15" s="607"/>
      <c r="D15" s="607"/>
      <c r="E15" s="607" t="s">
        <v>194</v>
      </c>
      <c r="F15" s="607"/>
      <c r="G15" s="607"/>
      <c r="H15" s="607"/>
      <c r="I15" s="607"/>
    </row>
    <row r="16" spans="1:12">
      <c r="B16" s="607"/>
      <c r="C16" s="607"/>
      <c r="D16" s="607"/>
      <c r="E16" s="607" t="s">
        <v>195</v>
      </c>
      <c r="F16" s="607"/>
      <c r="G16" s="607"/>
      <c r="H16" s="607"/>
      <c r="I16" s="607"/>
    </row>
    <row r="17" spans="1:256">
      <c r="B17" s="607"/>
      <c r="C17" s="607"/>
      <c r="D17" s="607"/>
      <c r="E17" s="607" t="s">
        <v>196</v>
      </c>
      <c r="F17" s="607"/>
      <c r="G17" s="607"/>
      <c r="H17" s="607"/>
      <c r="I17" s="607"/>
    </row>
    <row r="18" spans="1:256">
      <c r="B18" s="276"/>
      <c r="C18" s="276"/>
      <c r="D18" s="276"/>
      <c r="E18" s="276"/>
      <c r="F18" s="276"/>
      <c r="G18" s="276"/>
      <c r="H18" s="276"/>
      <c r="I18" s="276"/>
    </row>
    <row r="19" spans="1:256">
      <c r="A19" s="424"/>
      <c r="B19" s="277" t="s">
        <v>197</v>
      </c>
      <c r="C19" s="277" t="s">
        <v>198</v>
      </c>
      <c r="D19" s="277" t="s">
        <v>199</v>
      </c>
      <c r="E19" s="277" t="s">
        <v>200</v>
      </c>
      <c r="F19" s="277" t="s">
        <v>201</v>
      </c>
      <c r="G19" s="277" t="s">
        <v>202</v>
      </c>
      <c r="H19" s="277" t="s">
        <v>203</v>
      </c>
      <c r="I19" s="277" t="s">
        <v>204</v>
      </c>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424"/>
      <c r="BM19" s="424"/>
      <c r="BN19" s="424"/>
      <c r="BO19" s="424"/>
      <c r="BP19" s="424"/>
      <c r="BQ19" s="424"/>
      <c r="BR19" s="424"/>
      <c r="BS19" s="424"/>
      <c r="BT19" s="424"/>
      <c r="BU19" s="424"/>
      <c r="BV19" s="424"/>
      <c r="BW19" s="424"/>
      <c r="BX19" s="424"/>
      <c r="BY19" s="424"/>
      <c r="BZ19" s="424"/>
      <c r="CA19" s="424"/>
      <c r="CB19" s="424"/>
      <c r="CC19" s="424"/>
      <c r="CD19" s="424"/>
      <c r="CE19" s="424"/>
      <c r="CF19" s="424"/>
      <c r="CG19" s="424"/>
      <c r="CH19" s="424"/>
      <c r="CI19" s="424"/>
      <c r="CJ19" s="424"/>
      <c r="CK19" s="424"/>
      <c r="CL19" s="424"/>
      <c r="CM19" s="424"/>
      <c r="CN19" s="424"/>
      <c r="CO19" s="424"/>
      <c r="CP19" s="424"/>
      <c r="CQ19" s="424"/>
      <c r="CR19" s="424"/>
      <c r="CS19" s="424"/>
      <c r="CT19" s="424"/>
      <c r="CU19" s="424"/>
      <c r="CV19" s="424"/>
      <c r="CW19" s="424"/>
      <c r="CX19" s="424"/>
      <c r="CY19" s="424"/>
      <c r="CZ19" s="424"/>
      <c r="DA19" s="424"/>
      <c r="DB19" s="424"/>
      <c r="DC19" s="424"/>
      <c r="DD19" s="424"/>
      <c r="DE19" s="424"/>
      <c r="DF19" s="424"/>
      <c r="DG19" s="424"/>
      <c r="DH19" s="424"/>
      <c r="DI19" s="424"/>
      <c r="DJ19" s="424"/>
      <c r="DK19" s="424"/>
      <c r="DL19" s="424"/>
      <c r="DM19" s="424"/>
      <c r="DN19" s="424"/>
      <c r="DO19" s="424"/>
      <c r="DP19" s="424"/>
      <c r="DQ19" s="424"/>
      <c r="DR19" s="424"/>
      <c r="DS19" s="424"/>
      <c r="DT19" s="424"/>
      <c r="DU19" s="424"/>
      <c r="DV19" s="424"/>
      <c r="DW19" s="424"/>
      <c r="DX19" s="424"/>
      <c r="DY19" s="424"/>
      <c r="DZ19" s="424"/>
      <c r="EA19" s="424"/>
      <c r="EB19" s="424"/>
      <c r="EC19" s="424"/>
      <c r="ED19" s="424"/>
      <c r="EE19" s="424"/>
      <c r="EF19" s="424"/>
      <c r="EG19" s="424"/>
      <c r="EH19" s="424"/>
      <c r="EI19" s="424"/>
      <c r="EJ19" s="424"/>
      <c r="EK19" s="424"/>
      <c r="EL19" s="424"/>
      <c r="EM19" s="424"/>
      <c r="EN19" s="424"/>
      <c r="EO19" s="424"/>
      <c r="EP19" s="424"/>
      <c r="EQ19" s="424"/>
      <c r="ER19" s="424"/>
      <c r="ES19" s="424"/>
      <c r="ET19" s="424"/>
      <c r="EU19" s="424"/>
      <c r="EV19" s="424"/>
      <c r="EW19" s="424"/>
      <c r="EX19" s="424"/>
      <c r="EY19" s="424"/>
      <c r="EZ19" s="424"/>
      <c r="FA19" s="424"/>
      <c r="FB19" s="424"/>
      <c r="FC19" s="424"/>
      <c r="FD19" s="424"/>
      <c r="FE19" s="424"/>
      <c r="FF19" s="424"/>
      <c r="FG19" s="424"/>
      <c r="FH19" s="424"/>
      <c r="FI19" s="424"/>
      <c r="FJ19" s="424"/>
      <c r="FK19" s="424"/>
      <c r="FL19" s="424"/>
      <c r="FM19" s="424"/>
      <c r="FN19" s="424"/>
      <c r="FO19" s="424"/>
      <c r="FP19" s="424"/>
      <c r="FQ19" s="424"/>
      <c r="FR19" s="424"/>
      <c r="FS19" s="424"/>
      <c r="FT19" s="424"/>
      <c r="FU19" s="424"/>
      <c r="FV19" s="424"/>
      <c r="FW19" s="424"/>
      <c r="FX19" s="424"/>
      <c r="FY19" s="424"/>
      <c r="FZ19" s="424"/>
      <c r="GA19" s="424"/>
      <c r="GB19" s="424"/>
      <c r="GC19" s="424"/>
      <c r="GD19" s="424"/>
      <c r="GE19" s="424"/>
      <c r="GF19" s="424"/>
      <c r="GG19" s="424"/>
      <c r="GH19" s="424"/>
      <c r="GI19" s="424"/>
      <c r="GJ19" s="424"/>
      <c r="GK19" s="424"/>
      <c r="GL19" s="424"/>
      <c r="GM19" s="424"/>
      <c r="GN19" s="424"/>
      <c r="GO19" s="424"/>
      <c r="GP19" s="424"/>
      <c r="GQ19" s="424"/>
      <c r="GR19" s="424"/>
      <c r="GS19" s="424"/>
      <c r="GT19" s="424"/>
      <c r="GU19" s="424"/>
      <c r="GV19" s="424"/>
      <c r="GW19" s="424"/>
      <c r="GX19" s="424"/>
      <c r="GY19" s="424"/>
      <c r="GZ19" s="424"/>
      <c r="HA19" s="424"/>
      <c r="HB19" s="424"/>
      <c r="HC19" s="424"/>
      <c r="HD19" s="424"/>
      <c r="HE19" s="424"/>
      <c r="HF19" s="424"/>
      <c r="HG19" s="424"/>
      <c r="HH19" s="424"/>
      <c r="HI19" s="424"/>
      <c r="HJ19" s="424"/>
      <c r="HK19" s="424"/>
      <c r="HL19" s="424"/>
      <c r="HM19" s="424"/>
      <c r="HN19" s="424"/>
      <c r="HO19" s="424"/>
      <c r="HP19" s="424"/>
      <c r="HQ19" s="424"/>
      <c r="HR19" s="424"/>
      <c r="HS19" s="424"/>
      <c r="HT19" s="424"/>
      <c r="HU19" s="424"/>
      <c r="HV19" s="424"/>
      <c r="HW19" s="424"/>
      <c r="HX19" s="424"/>
      <c r="HY19" s="424"/>
      <c r="HZ19" s="424"/>
      <c r="IA19" s="424"/>
      <c r="IB19" s="424"/>
      <c r="IC19" s="424"/>
      <c r="ID19" s="424"/>
      <c r="IE19" s="424"/>
      <c r="IF19" s="424"/>
      <c r="IG19" s="424"/>
      <c r="IH19" s="424"/>
      <c r="II19" s="424"/>
      <c r="IJ19" s="424"/>
      <c r="IK19" s="424"/>
      <c r="IL19" s="424"/>
      <c r="IM19" s="424"/>
      <c r="IN19" s="424"/>
      <c r="IO19" s="424"/>
      <c r="IP19" s="424"/>
      <c r="IQ19" s="424"/>
      <c r="IR19" s="424"/>
      <c r="IS19" s="424"/>
      <c r="IT19" s="424"/>
      <c r="IU19" s="424"/>
      <c r="IV19" s="424"/>
    </row>
    <row r="20" spans="1:256">
      <c r="B20" s="282" t="s">
        <v>205</v>
      </c>
      <c r="C20" s="282" t="s">
        <v>209</v>
      </c>
      <c r="D20" s="283">
        <v>2</v>
      </c>
      <c r="E20" s="283" t="s">
        <v>211</v>
      </c>
      <c r="F20" s="283">
        <v>3</v>
      </c>
      <c r="G20" s="284" t="s">
        <v>212</v>
      </c>
      <c r="H20" s="282" t="s">
        <v>213</v>
      </c>
      <c r="I20" s="275"/>
    </row>
    <row r="21" spans="1:256">
      <c r="B21" s="278" t="s">
        <v>205</v>
      </c>
      <c r="C21" s="278" t="s">
        <v>210</v>
      </c>
      <c r="D21" s="279">
        <v>3</v>
      </c>
      <c r="E21" s="279" t="s">
        <v>206</v>
      </c>
      <c r="F21" s="279" t="s">
        <v>214</v>
      </c>
      <c r="G21" s="280">
        <v>1</v>
      </c>
      <c r="H21" s="278" t="s">
        <v>215</v>
      </c>
      <c r="I21" s="281"/>
    </row>
    <row r="22" spans="1:256">
      <c r="B22" s="274">
        <v>1</v>
      </c>
      <c r="C22" s="274"/>
      <c r="D22" s="273"/>
      <c r="E22" s="273"/>
      <c r="F22" s="273"/>
      <c r="G22" s="273"/>
      <c r="H22" s="274"/>
      <c r="I22" s="275"/>
    </row>
    <row r="23" spans="1:256">
      <c r="B23" s="274">
        <v>2</v>
      </c>
      <c r="C23" s="274"/>
      <c r="D23" s="273"/>
      <c r="E23" s="273"/>
      <c r="F23" s="273"/>
      <c r="G23" s="273"/>
      <c r="H23" s="274"/>
      <c r="I23" s="275"/>
    </row>
    <row r="24" spans="1:256">
      <c r="B24" s="274">
        <v>3</v>
      </c>
      <c r="C24" s="274"/>
      <c r="D24" s="273"/>
      <c r="E24" s="273"/>
      <c r="F24" s="273"/>
      <c r="G24" s="273"/>
      <c r="H24" s="274"/>
      <c r="I24" s="275"/>
    </row>
    <row r="25" spans="1:256">
      <c r="B25" s="274">
        <v>4</v>
      </c>
      <c r="C25" s="274"/>
      <c r="D25" s="273"/>
      <c r="E25" s="273"/>
      <c r="F25" s="273"/>
      <c r="G25" s="273"/>
      <c r="H25" s="274"/>
      <c r="I25" s="275"/>
    </row>
    <row r="26" spans="1:256">
      <c r="B26" s="274">
        <v>5</v>
      </c>
      <c r="C26" s="274"/>
      <c r="D26" s="273"/>
      <c r="E26" s="273"/>
      <c r="F26" s="273"/>
      <c r="G26" s="273"/>
      <c r="H26" s="274"/>
      <c r="I26" s="275"/>
    </row>
    <row r="27" spans="1:256">
      <c r="B27" s="274">
        <v>6</v>
      </c>
      <c r="C27" s="274"/>
      <c r="D27" s="273"/>
      <c r="E27" s="273"/>
      <c r="F27" s="273"/>
      <c r="G27" s="273"/>
      <c r="H27" s="274"/>
      <c r="I27" s="275"/>
    </row>
    <row r="28" spans="1:256">
      <c r="B28" s="274">
        <v>7</v>
      </c>
      <c r="C28" s="274"/>
      <c r="D28" s="273"/>
      <c r="E28" s="273"/>
      <c r="F28" s="273"/>
      <c r="G28" s="273"/>
      <c r="H28" s="274"/>
      <c r="I28" s="275"/>
    </row>
    <row r="29" spans="1:256">
      <c r="B29" s="274">
        <v>8</v>
      </c>
      <c r="C29" s="274"/>
      <c r="D29" s="273"/>
      <c r="E29" s="273"/>
      <c r="F29" s="273"/>
      <c r="G29" s="273"/>
      <c r="H29" s="274"/>
      <c r="I29" s="275"/>
    </row>
    <row r="30" spans="1:256">
      <c r="B30" s="274">
        <v>9</v>
      </c>
      <c r="C30" s="274"/>
      <c r="D30" s="273"/>
      <c r="E30" s="273"/>
      <c r="F30" s="273"/>
      <c r="G30" s="273"/>
      <c r="H30" s="274"/>
      <c r="I30" s="275"/>
    </row>
    <row r="31" spans="1:256">
      <c r="B31" s="274">
        <v>10</v>
      </c>
      <c r="C31" s="274"/>
      <c r="D31" s="273"/>
      <c r="E31" s="273"/>
      <c r="F31" s="273"/>
      <c r="G31" s="273"/>
      <c r="H31" s="274"/>
      <c r="I31" s="275"/>
    </row>
    <row r="32" spans="1:256">
      <c r="B32" s="274">
        <v>11</v>
      </c>
      <c r="C32" s="274"/>
      <c r="D32" s="273"/>
      <c r="E32" s="273"/>
      <c r="F32" s="273"/>
      <c r="G32" s="273"/>
      <c r="H32" s="274"/>
      <c r="I32" s="275"/>
    </row>
    <row r="33" spans="2:9">
      <c r="B33" s="274">
        <v>12</v>
      </c>
      <c r="C33" s="274"/>
      <c r="D33" s="273"/>
      <c r="E33" s="273"/>
      <c r="F33" s="273"/>
      <c r="G33" s="273"/>
      <c r="H33" s="274"/>
      <c r="I33" s="275"/>
    </row>
    <row r="34" spans="2:9">
      <c r="B34" s="274">
        <v>13</v>
      </c>
      <c r="C34" s="274"/>
      <c r="D34" s="273"/>
      <c r="E34" s="273"/>
      <c r="F34" s="273"/>
      <c r="G34" s="273"/>
      <c r="H34" s="274"/>
      <c r="I34" s="275"/>
    </row>
    <row r="35" spans="2:9">
      <c r="B35" s="274">
        <v>14</v>
      </c>
      <c r="C35" s="274"/>
      <c r="D35" s="273"/>
      <c r="E35" s="273"/>
      <c r="F35" s="273"/>
      <c r="G35" s="273"/>
      <c r="H35" s="274"/>
      <c r="I35" s="275"/>
    </row>
    <row r="36" spans="2:9">
      <c r="B36" s="274">
        <v>15</v>
      </c>
      <c r="C36" s="274"/>
      <c r="D36" s="273"/>
      <c r="E36" s="273"/>
      <c r="F36" s="273"/>
      <c r="G36" s="273"/>
      <c r="H36" s="274"/>
      <c r="I36" s="275"/>
    </row>
    <row r="37" spans="2:9">
      <c r="B37" s="274">
        <v>16</v>
      </c>
      <c r="C37" s="274"/>
      <c r="D37" s="273"/>
      <c r="E37" s="273"/>
      <c r="F37" s="273"/>
      <c r="G37" s="273"/>
      <c r="H37" s="274"/>
      <c r="I37" s="275"/>
    </row>
    <row r="38" spans="2:9">
      <c r="B38" s="274">
        <v>17</v>
      </c>
      <c r="C38" s="274"/>
      <c r="D38" s="273"/>
      <c r="E38" s="273"/>
      <c r="F38" s="273"/>
      <c r="G38" s="273"/>
      <c r="H38" s="274"/>
      <c r="I38" s="275"/>
    </row>
    <row r="39" spans="2:9">
      <c r="B39" s="274">
        <v>18</v>
      </c>
      <c r="C39" s="274"/>
      <c r="D39" s="273"/>
      <c r="E39" s="273"/>
      <c r="F39" s="273"/>
      <c r="G39" s="273"/>
      <c r="H39" s="274"/>
      <c r="I39" s="275"/>
    </row>
    <row r="40" spans="2:9">
      <c r="B40" s="274">
        <v>19</v>
      </c>
      <c r="C40" s="274"/>
      <c r="D40" s="273"/>
      <c r="E40" s="273"/>
      <c r="F40" s="273"/>
      <c r="G40" s="273"/>
      <c r="H40" s="274"/>
      <c r="I40" s="275"/>
    </row>
    <row r="41" spans="2:9">
      <c r="B41" s="274">
        <v>20</v>
      </c>
      <c r="C41" s="274"/>
      <c r="D41" s="273"/>
      <c r="E41" s="273"/>
      <c r="F41" s="273"/>
      <c r="G41" s="273"/>
      <c r="H41" s="274"/>
      <c r="I41" s="275"/>
    </row>
    <row r="42" spans="2:9">
      <c r="B42" s="274">
        <v>21</v>
      </c>
      <c r="C42" s="274"/>
      <c r="D42" s="273"/>
      <c r="E42" s="273"/>
      <c r="F42" s="273"/>
      <c r="G42" s="273"/>
      <c r="H42" s="274"/>
      <c r="I42" s="275"/>
    </row>
    <row r="43" spans="2:9">
      <c r="B43" s="274">
        <v>22</v>
      </c>
      <c r="C43" s="274"/>
      <c r="D43" s="273"/>
      <c r="E43" s="273"/>
      <c r="F43" s="273"/>
      <c r="G43" s="273"/>
      <c r="H43" s="274"/>
      <c r="I43" s="275"/>
    </row>
    <row r="44" spans="2:9">
      <c r="B44" s="274">
        <v>23</v>
      </c>
      <c r="C44" s="274"/>
      <c r="D44" s="273"/>
      <c r="E44" s="273"/>
      <c r="F44" s="273"/>
      <c r="G44" s="273"/>
      <c r="H44" s="274"/>
      <c r="I44" s="275"/>
    </row>
    <row r="45" spans="2:9">
      <c r="B45" s="274">
        <v>24</v>
      </c>
      <c r="C45" s="274"/>
      <c r="D45" s="273"/>
      <c r="E45" s="273"/>
      <c r="F45" s="273"/>
      <c r="G45" s="273"/>
      <c r="H45" s="274"/>
      <c r="I45" s="275"/>
    </row>
    <row r="46" spans="2:9">
      <c r="B46" s="274">
        <v>25</v>
      </c>
      <c r="C46" s="274"/>
      <c r="D46" s="273"/>
      <c r="E46" s="273"/>
      <c r="F46" s="273"/>
      <c r="G46" s="273"/>
      <c r="H46" s="274"/>
      <c r="I46" s="275"/>
    </row>
    <row r="47" spans="2:9">
      <c r="B47" s="274">
        <v>26</v>
      </c>
      <c r="C47" s="274"/>
      <c r="D47" s="273"/>
      <c r="E47" s="273"/>
      <c r="F47" s="273"/>
      <c r="G47" s="273"/>
      <c r="H47" s="274"/>
      <c r="I47" s="275"/>
    </row>
    <row r="48" spans="2:9">
      <c r="B48" s="274">
        <v>27</v>
      </c>
      <c r="C48" s="274"/>
      <c r="D48" s="273"/>
      <c r="E48" s="273"/>
      <c r="F48" s="273"/>
      <c r="G48" s="273"/>
      <c r="H48" s="274"/>
      <c r="I48" s="275"/>
    </row>
    <row r="49" spans="2:9">
      <c r="B49" s="274">
        <v>28</v>
      </c>
      <c r="C49" s="274"/>
      <c r="D49" s="273"/>
      <c r="E49" s="273"/>
      <c r="F49" s="273"/>
      <c r="G49" s="273"/>
      <c r="H49" s="274"/>
      <c r="I49" s="275"/>
    </row>
    <row r="50" spans="2:9">
      <c r="B50" s="274">
        <v>29</v>
      </c>
      <c r="C50" s="274"/>
      <c r="D50" s="273"/>
      <c r="E50" s="273"/>
      <c r="F50" s="273"/>
      <c r="G50" s="273"/>
      <c r="H50" s="274"/>
      <c r="I50" s="275"/>
    </row>
    <row r="51" spans="2:9">
      <c r="B51" s="274">
        <v>30</v>
      </c>
      <c r="C51" s="274"/>
      <c r="D51" s="273"/>
      <c r="E51" s="273"/>
      <c r="F51" s="273"/>
      <c r="G51" s="273"/>
      <c r="H51" s="274"/>
      <c r="I51" s="275"/>
    </row>
    <row r="52" spans="2:9">
      <c r="B52" s="423" t="s">
        <v>207</v>
      </c>
    </row>
  </sheetData>
  <mergeCells count="16">
    <mergeCell ref="I3:J3"/>
    <mergeCell ref="A5:I5"/>
    <mergeCell ref="B7:I9"/>
    <mergeCell ref="B12:D17"/>
    <mergeCell ref="E12:F12"/>
    <mergeCell ref="G12:I12"/>
    <mergeCell ref="E13:F13"/>
    <mergeCell ref="G13:I13"/>
    <mergeCell ref="E14:F14"/>
    <mergeCell ref="G14:I14"/>
    <mergeCell ref="E15:F15"/>
    <mergeCell ref="G15:I15"/>
    <mergeCell ref="E16:F16"/>
    <mergeCell ref="G16:I16"/>
    <mergeCell ref="E17:F17"/>
    <mergeCell ref="G17:I1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UY74"/>
  <sheetViews>
    <sheetView showGridLines="0" view="pageBreakPreview" topLeftCell="A13" zoomScaleNormal="55" zoomScaleSheetLayoutView="100" workbookViewId="0">
      <selection activeCell="E55" sqref="E55:E56"/>
    </sheetView>
  </sheetViews>
  <sheetFormatPr defaultColWidth="0" defaultRowHeight="13.5" zeroHeight="1"/>
  <cols>
    <col min="1" max="1" width="4.875" style="316" customWidth="1"/>
    <col min="2" max="2" width="25" style="316" customWidth="1"/>
    <col min="3" max="3" width="16.875" style="316" customWidth="1"/>
    <col min="4" max="6" width="5.75" style="316" customWidth="1"/>
    <col min="7" max="7" width="8.125" style="316" customWidth="1"/>
    <col min="8" max="8" width="23" style="316" customWidth="1"/>
    <col min="9" max="239" width="9" style="316" hidden="1"/>
    <col min="240" max="240" width="4.875" style="316" hidden="1"/>
    <col min="241" max="241" width="25" style="316" hidden="1"/>
    <col min="242" max="242" width="16.875" style="316" hidden="1"/>
    <col min="243" max="245" width="5.75" style="316" hidden="1"/>
    <col min="246" max="246" width="8.125" style="316" hidden="1"/>
    <col min="247" max="247" width="23" style="316" hidden="1"/>
    <col min="248" max="495" width="9" style="316" hidden="1"/>
    <col min="496" max="496" width="4.875" style="316" hidden="1"/>
    <col min="497" max="497" width="25" style="316" hidden="1"/>
    <col min="498" max="498" width="16.875" style="316" hidden="1"/>
    <col min="499" max="501" width="5.75" style="316" hidden="1"/>
    <col min="502" max="502" width="8.125" style="316" hidden="1"/>
    <col min="503" max="503" width="23" style="316" hidden="1"/>
    <col min="504" max="751" width="9" style="316" hidden="1"/>
    <col min="752" max="752" width="4.875" style="316" hidden="1"/>
    <col min="753" max="753" width="25" style="316" hidden="1"/>
    <col min="754" max="754" width="16.875" style="316" hidden="1"/>
    <col min="755" max="757" width="5.75" style="316" hidden="1"/>
    <col min="758" max="758" width="8.125" style="316" hidden="1"/>
    <col min="759" max="759" width="23" style="316" hidden="1"/>
    <col min="760" max="1007" width="9" style="316" hidden="1"/>
    <col min="1008" max="1008" width="4.875" style="316" hidden="1"/>
    <col min="1009" max="1009" width="25" style="316" hidden="1"/>
    <col min="1010" max="1010" width="16.875" style="316" hidden="1"/>
    <col min="1011" max="1013" width="5.75" style="316" hidden="1"/>
    <col min="1014" max="1014" width="8.125" style="316" hidden="1"/>
    <col min="1015" max="1015" width="23" style="316" hidden="1"/>
    <col min="1016" max="1263" width="9" style="316" hidden="1"/>
    <col min="1264" max="1264" width="4.875" style="316" hidden="1"/>
    <col min="1265" max="1265" width="25" style="316" hidden="1"/>
    <col min="1266" max="1266" width="16.875" style="316" hidden="1"/>
    <col min="1267" max="1269" width="5.75" style="316" hidden="1"/>
    <col min="1270" max="1270" width="8.125" style="316" hidden="1"/>
    <col min="1271" max="1271" width="23" style="316" hidden="1"/>
    <col min="1272" max="1519" width="9" style="316" hidden="1"/>
    <col min="1520" max="1520" width="4.875" style="316" hidden="1"/>
    <col min="1521" max="1521" width="25" style="316" hidden="1"/>
    <col min="1522" max="1522" width="16.875" style="316" hidden="1"/>
    <col min="1523" max="1525" width="5.75" style="316" hidden="1"/>
    <col min="1526" max="1526" width="8.125" style="316" hidden="1"/>
    <col min="1527" max="1527" width="23" style="316" hidden="1"/>
    <col min="1528" max="1775" width="9" style="316" hidden="1"/>
    <col min="1776" max="1776" width="4.875" style="316" hidden="1"/>
    <col min="1777" max="1777" width="25" style="316" hidden="1"/>
    <col min="1778" max="1778" width="16.875" style="316" hidden="1"/>
    <col min="1779" max="1781" width="5.75" style="316" hidden="1"/>
    <col min="1782" max="1782" width="8.125" style="316" hidden="1"/>
    <col min="1783" max="1783" width="23" style="316" hidden="1"/>
    <col min="1784" max="2031" width="9" style="316" hidden="1"/>
    <col min="2032" max="2032" width="4.875" style="316" hidden="1"/>
    <col min="2033" max="2033" width="25" style="316" hidden="1"/>
    <col min="2034" max="2034" width="16.875" style="316" hidden="1"/>
    <col min="2035" max="2037" width="5.75" style="316" hidden="1"/>
    <col min="2038" max="2038" width="8.125" style="316" hidden="1"/>
    <col min="2039" max="2039" width="23" style="316" hidden="1"/>
    <col min="2040" max="2287" width="9" style="316" hidden="1"/>
    <col min="2288" max="2288" width="4.875" style="316" hidden="1"/>
    <col min="2289" max="2289" width="25" style="316" hidden="1"/>
    <col min="2290" max="2290" width="16.875" style="316" hidden="1"/>
    <col min="2291" max="2293" width="5.75" style="316" hidden="1"/>
    <col min="2294" max="2294" width="8.125" style="316" hidden="1"/>
    <col min="2295" max="2295" width="23" style="316" hidden="1"/>
    <col min="2296" max="2543" width="9" style="316" hidden="1"/>
    <col min="2544" max="2544" width="4.875" style="316" hidden="1"/>
    <col min="2545" max="2545" width="25" style="316" hidden="1"/>
    <col min="2546" max="2546" width="16.875" style="316" hidden="1"/>
    <col min="2547" max="2549" width="5.75" style="316" hidden="1"/>
    <col min="2550" max="2550" width="8.125" style="316" hidden="1"/>
    <col min="2551" max="2551" width="23" style="316" hidden="1"/>
    <col min="2552" max="2799" width="9" style="316" hidden="1"/>
    <col min="2800" max="2800" width="4.875" style="316" hidden="1"/>
    <col min="2801" max="2801" width="25" style="316" hidden="1"/>
    <col min="2802" max="2802" width="16.875" style="316" hidden="1"/>
    <col min="2803" max="2805" width="5.75" style="316" hidden="1"/>
    <col min="2806" max="2806" width="8.125" style="316" hidden="1"/>
    <col min="2807" max="2807" width="23" style="316" hidden="1"/>
    <col min="2808" max="3055" width="9" style="316" hidden="1"/>
    <col min="3056" max="3056" width="4.875" style="316" hidden="1"/>
    <col min="3057" max="3057" width="25" style="316" hidden="1"/>
    <col min="3058" max="3058" width="16.875" style="316" hidden="1"/>
    <col min="3059" max="3061" width="5.75" style="316" hidden="1"/>
    <col min="3062" max="3062" width="8.125" style="316" hidden="1"/>
    <col min="3063" max="3063" width="23" style="316" hidden="1"/>
    <col min="3064" max="3311" width="9" style="316" hidden="1"/>
    <col min="3312" max="3312" width="4.875" style="316" hidden="1"/>
    <col min="3313" max="3313" width="25" style="316" hidden="1"/>
    <col min="3314" max="3314" width="16.875" style="316" hidden="1"/>
    <col min="3315" max="3317" width="5.75" style="316" hidden="1"/>
    <col min="3318" max="3318" width="8.125" style="316" hidden="1"/>
    <col min="3319" max="3319" width="23" style="316" hidden="1"/>
    <col min="3320" max="3567" width="9" style="316" hidden="1"/>
    <col min="3568" max="3568" width="4.875" style="316" hidden="1"/>
    <col min="3569" max="3569" width="25" style="316" hidden="1"/>
    <col min="3570" max="3570" width="16.875" style="316" hidden="1"/>
    <col min="3571" max="3573" width="5.75" style="316" hidden="1"/>
    <col min="3574" max="3574" width="8.125" style="316" hidden="1"/>
    <col min="3575" max="3575" width="23" style="316" hidden="1"/>
    <col min="3576" max="3823" width="9" style="316" hidden="1"/>
    <col min="3824" max="3824" width="4.875" style="316" hidden="1"/>
    <col min="3825" max="3825" width="25" style="316" hidden="1"/>
    <col min="3826" max="3826" width="16.875" style="316" hidden="1"/>
    <col min="3827" max="3829" width="5.75" style="316" hidden="1"/>
    <col min="3830" max="3830" width="8.125" style="316" hidden="1"/>
    <col min="3831" max="3831" width="23" style="316" hidden="1"/>
    <col min="3832" max="4079" width="9" style="316" hidden="1"/>
    <col min="4080" max="4080" width="4.875" style="316" hidden="1"/>
    <col min="4081" max="4081" width="25" style="316" hidden="1"/>
    <col min="4082" max="4082" width="16.875" style="316" hidden="1"/>
    <col min="4083" max="4085" width="5.75" style="316" hidden="1"/>
    <col min="4086" max="4086" width="8.125" style="316" hidden="1"/>
    <col min="4087" max="4087" width="23" style="316" hidden="1"/>
    <col min="4088" max="4335" width="9" style="316" hidden="1"/>
    <col min="4336" max="4336" width="4.875" style="316" hidden="1"/>
    <col min="4337" max="4337" width="25" style="316" hidden="1"/>
    <col min="4338" max="4338" width="16.875" style="316" hidden="1"/>
    <col min="4339" max="4341" width="5.75" style="316" hidden="1"/>
    <col min="4342" max="4342" width="8.125" style="316" hidden="1"/>
    <col min="4343" max="4343" width="23" style="316" hidden="1"/>
    <col min="4344" max="4591" width="9" style="316" hidden="1"/>
    <col min="4592" max="4592" width="4.875" style="316" hidden="1"/>
    <col min="4593" max="4593" width="25" style="316" hidden="1"/>
    <col min="4594" max="4594" width="16.875" style="316" hidden="1"/>
    <col min="4595" max="4597" width="5.75" style="316" hidden="1"/>
    <col min="4598" max="4598" width="8.125" style="316" hidden="1"/>
    <col min="4599" max="4599" width="23" style="316" hidden="1"/>
    <col min="4600" max="4847" width="9" style="316" hidden="1"/>
    <col min="4848" max="4848" width="4.875" style="316" hidden="1"/>
    <col min="4849" max="4849" width="25" style="316" hidden="1"/>
    <col min="4850" max="4850" width="16.875" style="316" hidden="1"/>
    <col min="4851" max="4853" width="5.75" style="316" hidden="1"/>
    <col min="4854" max="4854" width="8.125" style="316" hidden="1"/>
    <col min="4855" max="4855" width="23" style="316" hidden="1"/>
    <col min="4856" max="5103" width="9" style="316" hidden="1"/>
    <col min="5104" max="5104" width="4.875" style="316" hidden="1"/>
    <col min="5105" max="5105" width="25" style="316" hidden="1"/>
    <col min="5106" max="5106" width="16.875" style="316" hidden="1"/>
    <col min="5107" max="5109" width="5.75" style="316" hidden="1"/>
    <col min="5110" max="5110" width="8.125" style="316" hidden="1"/>
    <col min="5111" max="5111" width="23" style="316" hidden="1"/>
    <col min="5112" max="5359" width="9" style="316" hidden="1"/>
    <col min="5360" max="5360" width="4.875" style="316" hidden="1"/>
    <col min="5361" max="5361" width="25" style="316" hidden="1"/>
    <col min="5362" max="5362" width="16.875" style="316" hidden="1"/>
    <col min="5363" max="5365" width="5.75" style="316" hidden="1"/>
    <col min="5366" max="5366" width="8.125" style="316" hidden="1"/>
    <col min="5367" max="5367" width="23" style="316" hidden="1"/>
    <col min="5368" max="5615" width="9" style="316" hidden="1"/>
    <col min="5616" max="5616" width="4.875" style="316" hidden="1"/>
    <col min="5617" max="5617" width="25" style="316" hidden="1"/>
    <col min="5618" max="5618" width="16.875" style="316" hidden="1"/>
    <col min="5619" max="5621" width="5.75" style="316" hidden="1"/>
    <col min="5622" max="5622" width="8.125" style="316" hidden="1"/>
    <col min="5623" max="5623" width="23" style="316" hidden="1"/>
    <col min="5624" max="5871" width="9" style="316" hidden="1"/>
    <col min="5872" max="5872" width="4.875" style="316" hidden="1"/>
    <col min="5873" max="5873" width="25" style="316" hidden="1"/>
    <col min="5874" max="5874" width="16.875" style="316" hidden="1"/>
    <col min="5875" max="5877" width="5.75" style="316" hidden="1"/>
    <col min="5878" max="5878" width="8.125" style="316" hidden="1"/>
    <col min="5879" max="5879" width="23" style="316" hidden="1"/>
    <col min="5880" max="6127" width="9" style="316" hidden="1"/>
    <col min="6128" max="6128" width="4.875" style="316" hidden="1"/>
    <col min="6129" max="6129" width="25" style="316" hidden="1"/>
    <col min="6130" max="6130" width="16.875" style="316" hidden="1"/>
    <col min="6131" max="6133" width="5.75" style="316" hidden="1"/>
    <col min="6134" max="6134" width="8.125" style="316" hidden="1"/>
    <col min="6135" max="6135" width="23" style="316" hidden="1"/>
    <col min="6136" max="6383" width="9" style="316" hidden="1"/>
    <col min="6384" max="6384" width="4.875" style="316" hidden="1"/>
    <col min="6385" max="6385" width="25" style="316" hidden="1"/>
    <col min="6386" max="6386" width="16.875" style="316" hidden="1"/>
    <col min="6387" max="6389" width="5.75" style="316" hidden="1"/>
    <col min="6390" max="6390" width="8.125" style="316" hidden="1"/>
    <col min="6391" max="6391" width="23" style="316" hidden="1"/>
    <col min="6392" max="6639" width="9" style="316" hidden="1"/>
    <col min="6640" max="6640" width="4.875" style="316" hidden="1"/>
    <col min="6641" max="6641" width="25" style="316" hidden="1"/>
    <col min="6642" max="6642" width="16.875" style="316" hidden="1"/>
    <col min="6643" max="6645" width="5.75" style="316" hidden="1"/>
    <col min="6646" max="6646" width="8.125" style="316" hidden="1"/>
    <col min="6647" max="6647" width="23" style="316" hidden="1"/>
    <col min="6648" max="6895" width="9" style="316" hidden="1"/>
    <col min="6896" max="6896" width="4.875" style="316" hidden="1"/>
    <col min="6897" max="6897" width="25" style="316" hidden="1"/>
    <col min="6898" max="6898" width="16.875" style="316" hidden="1"/>
    <col min="6899" max="6901" width="5.75" style="316" hidden="1"/>
    <col min="6902" max="6902" width="8.125" style="316" hidden="1"/>
    <col min="6903" max="6903" width="23" style="316" hidden="1"/>
    <col min="6904" max="7151" width="9" style="316" hidden="1"/>
    <col min="7152" max="7152" width="4.875" style="316" hidden="1"/>
    <col min="7153" max="7153" width="25" style="316" hidden="1"/>
    <col min="7154" max="7154" width="16.875" style="316" hidden="1"/>
    <col min="7155" max="7157" width="5.75" style="316" hidden="1"/>
    <col min="7158" max="7158" width="8.125" style="316" hidden="1"/>
    <col min="7159" max="7159" width="23" style="316" hidden="1"/>
    <col min="7160" max="7407" width="9" style="316" hidden="1"/>
    <col min="7408" max="7408" width="4.875" style="316" hidden="1"/>
    <col min="7409" max="7409" width="25" style="316" hidden="1"/>
    <col min="7410" max="7410" width="16.875" style="316" hidden="1"/>
    <col min="7411" max="7413" width="5.75" style="316" hidden="1"/>
    <col min="7414" max="7414" width="8.125" style="316" hidden="1"/>
    <col min="7415" max="7415" width="23" style="316" hidden="1"/>
    <col min="7416" max="7663" width="9" style="316" hidden="1"/>
    <col min="7664" max="7664" width="4.875" style="316" hidden="1"/>
    <col min="7665" max="7665" width="25" style="316" hidden="1"/>
    <col min="7666" max="7666" width="16.875" style="316" hidden="1"/>
    <col min="7667" max="7669" width="5.75" style="316" hidden="1"/>
    <col min="7670" max="7670" width="8.125" style="316" hidden="1"/>
    <col min="7671" max="7671" width="23" style="316" hidden="1"/>
    <col min="7672" max="7919" width="9" style="316" hidden="1"/>
    <col min="7920" max="7920" width="4.875" style="316" hidden="1"/>
    <col min="7921" max="7921" width="25" style="316" hidden="1"/>
    <col min="7922" max="7922" width="16.875" style="316" hidden="1"/>
    <col min="7923" max="7925" width="5.75" style="316" hidden="1"/>
    <col min="7926" max="7926" width="8.125" style="316" hidden="1"/>
    <col min="7927" max="7927" width="23" style="316" hidden="1"/>
    <col min="7928" max="8175" width="9" style="316" hidden="1"/>
    <col min="8176" max="8176" width="4.875" style="316" hidden="1"/>
    <col min="8177" max="8177" width="25" style="316" hidden="1"/>
    <col min="8178" max="8178" width="16.875" style="316" hidden="1"/>
    <col min="8179" max="8181" width="5.75" style="316" hidden="1"/>
    <col min="8182" max="8182" width="8.125" style="316" hidden="1"/>
    <col min="8183" max="8183" width="23" style="316" hidden="1"/>
    <col min="8184" max="8431" width="9" style="316" hidden="1"/>
    <col min="8432" max="8432" width="4.875" style="316" hidden="1"/>
    <col min="8433" max="8433" width="25" style="316" hidden="1"/>
    <col min="8434" max="8434" width="16.875" style="316" hidden="1"/>
    <col min="8435" max="8437" width="5.75" style="316" hidden="1"/>
    <col min="8438" max="8438" width="8.125" style="316" hidden="1"/>
    <col min="8439" max="8439" width="23" style="316" hidden="1"/>
    <col min="8440" max="8687" width="9" style="316" hidden="1"/>
    <col min="8688" max="8688" width="4.875" style="316" hidden="1"/>
    <col min="8689" max="8689" width="25" style="316" hidden="1"/>
    <col min="8690" max="8690" width="16.875" style="316" hidden="1"/>
    <col min="8691" max="8693" width="5.75" style="316" hidden="1"/>
    <col min="8694" max="8694" width="8.125" style="316" hidden="1"/>
    <col min="8695" max="8695" width="23" style="316" hidden="1"/>
    <col min="8696" max="8943" width="9" style="316" hidden="1"/>
    <col min="8944" max="8944" width="4.875" style="316" hidden="1"/>
    <col min="8945" max="8945" width="25" style="316" hidden="1"/>
    <col min="8946" max="8946" width="16.875" style="316" hidden="1"/>
    <col min="8947" max="8949" width="5.75" style="316" hidden="1"/>
    <col min="8950" max="8950" width="8.125" style="316" hidden="1"/>
    <col min="8951" max="8951" width="23" style="316" hidden="1"/>
    <col min="8952" max="9199" width="9" style="316" hidden="1"/>
    <col min="9200" max="9200" width="4.875" style="316" hidden="1"/>
    <col min="9201" max="9201" width="25" style="316" hidden="1"/>
    <col min="9202" max="9202" width="16.875" style="316" hidden="1"/>
    <col min="9203" max="9205" width="5.75" style="316" hidden="1"/>
    <col min="9206" max="9206" width="8.125" style="316" hidden="1"/>
    <col min="9207" max="9207" width="23" style="316" hidden="1"/>
    <col min="9208" max="9455" width="9" style="316" hidden="1"/>
    <col min="9456" max="9456" width="4.875" style="316" hidden="1"/>
    <col min="9457" max="9457" width="25" style="316" hidden="1"/>
    <col min="9458" max="9458" width="16.875" style="316" hidden="1"/>
    <col min="9459" max="9461" width="5.75" style="316" hidden="1"/>
    <col min="9462" max="9462" width="8.125" style="316" hidden="1"/>
    <col min="9463" max="9463" width="23" style="316" hidden="1"/>
    <col min="9464" max="9711" width="9" style="316" hidden="1"/>
    <col min="9712" max="9712" width="4.875" style="316" hidden="1"/>
    <col min="9713" max="9713" width="25" style="316" hidden="1"/>
    <col min="9714" max="9714" width="16.875" style="316" hidden="1"/>
    <col min="9715" max="9717" width="5.75" style="316" hidden="1"/>
    <col min="9718" max="9718" width="8.125" style="316" hidden="1"/>
    <col min="9719" max="9719" width="23" style="316" hidden="1"/>
    <col min="9720" max="9967" width="9" style="316" hidden="1"/>
    <col min="9968" max="9968" width="4.875" style="316" hidden="1"/>
    <col min="9969" max="9969" width="25" style="316" hidden="1"/>
    <col min="9970" max="9970" width="16.875" style="316" hidden="1"/>
    <col min="9971" max="9973" width="5.75" style="316" hidden="1"/>
    <col min="9974" max="9974" width="8.125" style="316" hidden="1"/>
    <col min="9975" max="9975" width="23" style="316" hidden="1"/>
    <col min="9976" max="10223" width="9" style="316" hidden="1"/>
    <col min="10224" max="10224" width="4.875" style="316" hidden="1"/>
    <col min="10225" max="10225" width="25" style="316" hidden="1"/>
    <col min="10226" max="10226" width="16.875" style="316" hidden="1"/>
    <col min="10227" max="10229" width="5.75" style="316" hidden="1"/>
    <col min="10230" max="10230" width="8.125" style="316" hidden="1"/>
    <col min="10231" max="10231" width="23" style="316" hidden="1"/>
    <col min="10232" max="10479" width="9" style="316" hidden="1"/>
    <col min="10480" max="10480" width="4.875" style="316" hidden="1"/>
    <col min="10481" max="10481" width="25" style="316" hidden="1"/>
    <col min="10482" max="10482" width="16.875" style="316" hidden="1"/>
    <col min="10483" max="10485" width="5.75" style="316" hidden="1"/>
    <col min="10486" max="10486" width="8.125" style="316" hidden="1"/>
    <col min="10487" max="10487" width="23" style="316" hidden="1"/>
    <col min="10488" max="10735" width="9" style="316" hidden="1"/>
    <col min="10736" max="10736" width="4.875" style="316" hidden="1"/>
    <col min="10737" max="10737" width="25" style="316" hidden="1"/>
    <col min="10738" max="10738" width="16.875" style="316" hidden="1"/>
    <col min="10739" max="10741" width="5.75" style="316" hidden="1"/>
    <col min="10742" max="10742" width="8.125" style="316" hidden="1"/>
    <col min="10743" max="10743" width="23" style="316" hidden="1"/>
    <col min="10744" max="10991" width="9" style="316" hidden="1"/>
    <col min="10992" max="10992" width="4.875" style="316" hidden="1"/>
    <col min="10993" max="10993" width="25" style="316" hidden="1"/>
    <col min="10994" max="10994" width="16.875" style="316" hidden="1"/>
    <col min="10995" max="10997" width="5.75" style="316" hidden="1"/>
    <col min="10998" max="10998" width="8.125" style="316" hidden="1"/>
    <col min="10999" max="10999" width="23" style="316" hidden="1"/>
    <col min="11000" max="11247" width="9" style="316" hidden="1"/>
    <col min="11248" max="11248" width="4.875" style="316" hidden="1"/>
    <col min="11249" max="11249" width="25" style="316" hidden="1"/>
    <col min="11250" max="11250" width="16.875" style="316" hidden="1"/>
    <col min="11251" max="11253" width="5.75" style="316" hidden="1"/>
    <col min="11254" max="11254" width="8.125" style="316" hidden="1"/>
    <col min="11255" max="11255" width="23" style="316" hidden="1"/>
    <col min="11256" max="11503" width="9" style="316" hidden="1"/>
    <col min="11504" max="11504" width="4.875" style="316" hidden="1"/>
    <col min="11505" max="11505" width="25" style="316" hidden="1"/>
    <col min="11506" max="11506" width="16.875" style="316" hidden="1"/>
    <col min="11507" max="11509" width="5.75" style="316" hidden="1"/>
    <col min="11510" max="11510" width="8.125" style="316" hidden="1"/>
    <col min="11511" max="11511" width="23" style="316" hidden="1"/>
    <col min="11512" max="11759" width="9" style="316" hidden="1"/>
    <col min="11760" max="11760" width="4.875" style="316" hidden="1"/>
    <col min="11761" max="11761" width="25" style="316" hidden="1"/>
    <col min="11762" max="11762" width="16.875" style="316" hidden="1"/>
    <col min="11763" max="11765" width="5.75" style="316" hidden="1"/>
    <col min="11766" max="11766" width="8.125" style="316" hidden="1"/>
    <col min="11767" max="11767" width="23" style="316" hidden="1"/>
    <col min="11768" max="12015" width="9" style="316" hidden="1"/>
    <col min="12016" max="12016" width="4.875" style="316" hidden="1"/>
    <col min="12017" max="12017" width="25" style="316" hidden="1"/>
    <col min="12018" max="12018" width="16.875" style="316" hidden="1"/>
    <col min="12019" max="12021" width="5.75" style="316" hidden="1"/>
    <col min="12022" max="12022" width="8.125" style="316" hidden="1"/>
    <col min="12023" max="12023" width="23" style="316" hidden="1"/>
    <col min="12024" max="12271" width="9" style="316" hidden="1"/>
    <col min="12272" max="12272" width="4.875" style="316" hidden="1"/>
    <col min="12273" max="12273" width="25" style="316" hidden="1"/>
    <col min="12274" max="12274" width="16.875" style="316" hidden="1"/>
    <col min="12275" max="12277" width="5.75" style="316" hidden="1"/>
    <col min="12278" max="12278" width="8.125" style="316" hidden="1"/>
    <col min="12279" max="12279" width="23" style="316" hidden="1"/>
    <col min="12280" max="12527" width="9" style="316" hidden="1"/>
    <col min="12528" max="12528" width="4.875" style="316" hidden="1"/>
    <col min="12529" max="12529" width="25" style="316" hidden="1"/>
    <col min="12530" max="12530" width="16.875" style="316" hidden="1"/>
    <col min="12531" max="12533" width="5.75" style="316" hidden="1"/>
    <col min="12534" max="12534" width="8.125" style="316" hidden="1"/>
    <col min="12535" max="12535" width="23" style="316" hidden="1"/>
    <col min="12536" max="12783" width="9" style="316" hidden="1"/>
    <col min="12784" max="12784" width="4.875" style="316" hidden="1"/>
    <col min="12785" max="12785" width="25" style="316" hidden="1"/>
    <col min="12786" max="12786" width="16.875" style="316" hidden="1"/>
    <col min="12787" max="12789" width="5.75" style="316" hidden="1"/>
    <col min="12790" max="12790" width="8.125" style="316" hidden="1"/>
    <col min="12791" max="12791" width="23" style="316" hidden="1"/>
    <col min="12792" max="13039" width="9" style="316" hidden="1"/>
    <col min="13040" max="13040" width="4.875" style="316" hidden="1"/>
    <col min="13041" max="13041" width="25" style="316" hidden="1"/>
    <col min="13042" max="13042" width="16.875" style="316" hidden="1"/>
    <col min="13043" max="13045" width="5.75" style="316" hidden="1"/>
    <col min="13046" max="13046" width="8.125" style="316" hidden="1"/>
    <col min="13047" max="13047" width="23" style="316" hidden="1"/>
    <col min="13048" max="13295" width="9" style="316" hidden="1"/>
    <col min="13296" max="13296" width="4.875" style="316" hidden="1"/>
    <col min="13297" max="13297" width="25" style="316" hidden="1"/>
    <col min="13298" max="13298" width="16.875" style="316" hidden="1"/>
    <col min="13299" max="13301" width="5.75" style="316" hidden="1"/>
    <col min="13302" max="13302" width="8.125" style="316" hidden="1"/>
    <col min="13303" max="13303" width="23" style="316" hidden="1"/>
    <col min="13304" max="13551" width="9" style="316" hidden="1"/>
    <col min="13552" max="13552" width="4.875" style="316" hidden="1"/>
    <col min="13553" max="13553" width="25" style="316" hidden="1"/>
    <col min="13554" max="13554" width="16.875" style="316" hidden="1"/>
    <col min="13555" max="13557" width="5.75" style="316" hidden="1"/>
    <col min="13558" max="13558" width="8.125" style="316" hidden="1"/>
    <col min="13559" max="13559" width="23" style="316" hidden="1"/>
    <col min="13560" max="13807" width="9" style="316" hidden="1"/>
    <col min="13808" max="13808" width="4.875" style="316" hidden="1"/>
    <col min="13809" max="13809" width="25" style="316" hidden="1"/>
    <col min="13810" max="13810" width="16.875" style="316" hidden="1"/>
    <col min="13811" max="13813" width="5.75" style="316" hidden="1"/>
    <col min="13814" max="13814" width="8.125" style="316" hidden="1"/>
    <col min="13815" max="13815" width="23" style="316" hidden="1"/>
    <col min="13816" max="14063" width="9" style="316" hidden="1"/>
    <col min="14064" max="14064" width="4.875" style="316" hidden="1"/>
    <col min="14065" max="14065" width="25" style="316" hidden="1"/>
    <col min="14066" max="14066" width="16.875" style="316" hidden="1"/>
    <col min="14067" max="14069" width="5.75" style="316" hidden="1"/>
    <col min="14070" max="14070" width="8.125" style="316" hidden="1"/>
    <col min="14071" max="14071" width="23" style="316" hidden="1"/>
    <col min="14072" max="14319" width="9" style="316" hidden="1"/>
    <col min="14320" max="14320" width="4.875" style="316" hidden="1"/>
    <col min="14321" max="14321" width="25" style="316" hidden="1"/>
    <col min="14322" max="14322" width="16.875" style="316" hidden="1"/>
    <col min="14323" max="14325" width="5.75" style="316" hidden="1"/>
    <col min="14326" max="14326" width="8.125" style="316" hidden="1"/>
    <col min="14327" max="14327" width="23" style="316" hidden="1"/>
    <col min="14328" max="14575" width="9" style="316" hidden="1"/>
    <col min="14576" max="14576" width="4.875" style="316" hidden="1"/>
    <col min="14577" max="14577" width="25" style="316" hidden="1"/>
    <col min="14578" max="14578" width="16.875" style="316" hidden="1"/>
    <col min="14579" max="14581" width="5.75" style="316" hidden="1"/>
    <col min="14582" max="14582" width="8.125" style="316" hidden="1"/>
    <col min="14583" max="14583" width="23" style="316" hidden="1"/>
    <col min="14584" max="14831" width="9" style="316" hidden="1"/>
    <col min="14832" max="14832" width="4.875" style="316" hidden="1"/>
    <col min="14833" max="14833" width="25" style="316" hidden="1"/>
    <col min="14834" max="14834" width="16.875" style="316" hidden="1"/>
    <col min="14835" max="14837" width="5.75" style="316" hidden="1"/>
    <col min="14838" max="14838" width="8.125" style="316" hidden="1"/>
    <col min="14839" max="14839" width="23" style="316" hidden="1"/>
    <col min="14840" max="15087" width="9" style="316" hidden="1"/>
    <col min="15088" max="15088" width="4.875" style="316" hidden="1"/>
    <col min="15089" max="15089" width="25" style="316" hidden="1"/>
    <col min="15090" max="15090" width="16.875" style="316" hidden="1"/>
    <col min="15091" max="15093" width="5.75" style="316" hidden="1"/>
    <col min="15094" max="15094" width="8.125" style="316" hidden="1"/>
    <col min="15095" max="15095" width="23" style="316" hidden="1"/>
    <col min="15096" max="15343" width="9" style="316" hidden="1"/>
    <col min="15344" max="15344" width="4.875" style="316" hidden="1"/>
    <col min="15345" max="15345" width="25" style="316" hidden="1"/>
    <col min="15346" max="15346" width="16.875" style="316" hidden="1"/>
    <col min="15347" max="15349" width="5.75" style="316" hidden="1"/>
    <col min="15350" max="15350" width="8.125" style="316" hidden="1"/>
    <col min="15351" max="15351" width="23" style="316" hidden="1"/>
    <col min="15352" max="15599" width="9" style="316" hidden="1"/>
    <col min="15600" max="15600" width="4.875" style="316" hidden="1"/>
    <col min="15601" max="15601" width="25" style="316" hidden="1"/>
    <col min="15602" max="15602" width="16.875" style="316" hidden="1"/>
    <col min="15603" max="15605" width="5.75" style="316" hidden="1"/>
    <col min="15606" max="15606" width="8.125" style="316" hidden="1"/>
    <col min="15607" max="15607" width="23" style="316" hidden="1"/>
    <col min="15608" max="15855" width="9" style="316" hidden="1"/>
    <col min="15856" max="15856" width="4.875" style="316" hidden="1"/>
    <col min="15857" max="15857" width="25" style="316" hidden="1"/>
    <col min="15858" max="15858" width="16.875" style="316" hidden="1"/>
    <col min="15859" max="15861" width="5.75" style="316" hidden="1"/>
    <col min="15862" max="15862" width="8.125" style="316" hidden="1"/>
    <col min="15863" max="15863" width="23" style="316" hidden="1"/>
    <col min="15864" max="16111" width="9" style="316" hidden="1"/>
    <col min="16112" max="16112" width="4.875" style="316" hidden="1"/>
    <col min="16113" max="16113" width="25" style="316" hidden="1"/>
    <col min="16114" max="16114" width="16.875" style="316" hidden="1"/>
    <col min="16115" max="16117" width="5.75" style="316" hidden="1"/>
    <col min="16118" max="16118" width="8.125" style="316" hidden="1"/>
    <col min="16119" max="16119" width="23" style="316" hidden="1"/>
    <col min="16120" max="16384" width="9" style="316" hidden="1"/>
  </cols>
  <sheetData>
    <row r="1" spans="1:8">
      <c r="A1" s="361" t="s">
        <v>255</v>
      </c>
    </row>
    <row r="2" spans="1:8" ht="27" customHeight="1">
      <c r="A2" s="360" t="s">
        <v>343</v>
      </c>
      <c r="B2" s="315"/>
    </row>
    <row r="3" spans="1:8" s="317" customFormat="1" ht="24.75" customHeight="1">
      <c r="B3" s="315"/>
      <c r="C3" s="469" t="s">
        <v>342</v>
      </c>
      <c r="D3" s="470"/>
      <c r="E3" s="470"/>
      <c r="F3" s="470"/>
      <c r="G3" s="470"/>
      <c r="H3" s="318"/>
    </row>
    <row r="4" spans="1:8" ht="20.100000000000001" customHeight="1">
      <c r="B4" s="319"/>
    </row>
    <row r="5" spans="1:8" ht="20.100000000000001" customHeight="1">
      <c r="B5" s="319" t="s">
        <v>642</v>
      </c>
    </row>
    <row r="6" spans="1:8" ht="20.100000000000001" customHeight="1">
      <c r="B6" s="319"/>
    </row>
    <row r="7" spans="1:8" ht="20.100000000000001" customHeight="1">
      <c r="B7" s="319" t="s">
        <v>341</v>
      </c>
    </row>
    <row r="8" spans="1:8" ht="20.100000000000001" customHeight="1">
      <c r="B8" s="319" t="s">
        <v>340</v>
      </c>
    </row>
    <row r="9" spans="1:8" ht="20.100000000000001" customHeight="1">
      <c r="B9" s="319"/>
    </row>
    <row r="10" spans="1:8" ht="20.100000000000001" customHeight="1">
      <c r="B10" s="319" t="s">
        <v>339</v>
      </c>
    </row>
    <row r="11" spans="1:8" ht="20.100000000000001" customHeight="1">
      <c r="B11" s="319" t="s">
        <v>338</v>
      </c>
    </row>
    <row r="12" spans="1:8" ht="20.100000000000001" customHeight="1">
      <c r="B12" s="319" t="s">
        <v>344</v>
      </c>
    </row>
    <row r="13" spans="1:8" ht="20.100000000000001" customHeight="1">
      <c r="B13" s="319" t="s">
        <v>636</v>
      </c>
    </row>
    <row r="14" spans="1:8" ht="20.100000000000001" customHeight="1">
      <c r="B14" s="319" t="s">
        <v>637</v>
      </c>
    </row>
    <row r="15" spans="1:8" ht="20.100000000000001" customHeight="1">
      <c r="B15" s="319" t="s">
        <v>337</v>
      </c>
    </row>
    <row r="16" spans="1:8" ht="20.100000000000001" customHeight="1">
      <c r="B16" s="359" t="s">
        <v>651</v>
      </c>
    </row>
    <row r="17" spans="2:2" ht="20.100000000000001" customHeight="1">
      <c r="B17" s="319" t="s">
        <v>638</v>
      </c>
    </row>
    <row r="18" spans="2:2" ht="20.100000000000001" customHeight="1">
      <c r="B18" s="359" t="s">
        <v>895</v>
      </c>
    </row>
    <row r="19" spans="2:2" ht="20.100000000000001" customHeight="1">
      <c r="B19" s="319" t="s">
        <v>640</v>
      </c>
    </row>
    <row r="20" spans="2:2" ht="20.100000000000001" customHeight="1">
      <c r="B20" s="359" t="s">
        <v>641</v>
      </c>
    </row>
    <row r="21" spans="2:2" ht="20.100000000000001" customHeight="1">
      <c r="B21" s="359" t="s">
        <v>330</v>
      </c>
    </row>
    <row r="22" spans="2:2" ht="20.100000000000001" customHeight="1">
      <c r="B22" s="319" t="s">
        <v>336</v>
      </c>
    </row>
    <row r="23" spans="2:2" ht="20.100000000000001" customHeight="1">
      <c r="B23" s="359" t="s">
        <v>892</v>
      </c>
    </row>
    <row r="24" spans="2:2" ht="20.100000000000001" customHeight="1">
      <c r="B24" s="319" t="s">
        <v>887</v>
      </c>
    </row>
    <row r="25" spans="2:2" ht="20.100000000000001" customHeight="1">
      <c r="B25" s="319" t="s">
        <v>888</v>
      </c>
    </row>
    <row r="26" spans="2:2" ht="20.100000000000001" customHeight="1">
      <c r="B26" s="319" t="s">
        <v>889</v>
      </c>
    </row>
    <row r="27" spans="2:2" ht="20.100000000000001" customHeight="1">
      <c r="B27" s="319" t="s">
        <v>890</v>
      </c>
    </row>
    <row r="28" spans="2:2" ht="20.100000000000001" customHeight="1">
      <c r="B28" s="319" t="s">
        <v>891</v>
      </c>
    </row>
    <row r="29" spans="2:2" ht="20.100000000000001" customHeight="1">
      <c r="B29" s="359" t="s">
        <v>893</v>
      </c>
    </row>
    <row r="30" spans="2:2" ht="20.100000000000001" customHeight="1">
      <c r="B30" s="319" t="s">
        <v>332</v>
      </c>
    </row>
    <row r="31" spans="2:2" ht="20.100000000000001" customHeight="1">
      <c r="B31" s="319" t="s">
        <v>335</v>
      </c>
    </row>
    <row r="32" spans="2:2" ht="20.100000000000001" customHeight="1">
      <c r="B32" s="359" t="s">
        <v>639</v>
      </c>
    </row>
    <row r="33" spans="2:2" ht="20.100000000000001" customHeight="1">
      <c r="B33" s="319" t="s">
        <v>334</v>
      </c>
    </row>
    <row r="34" spans="2:2" ht="20.100000000000001" customHeight="1">
      <c r="B34" s="319" t="s">
        <v>333</v>
      </c>
    </row>
    <row r="35" spans="2:2" ht="20.100000000000001" customHeight="1">
      <c r="B35" s="319" t="s">
        <v>332</v>
      </c>
    </row>
    <row r="36" spans="2:2" ht="20.100000000000001" customHeight="1">
      <c r="B36" s="319" t="s">
        <v>331</v>
      </c>
    </row>
    <row r="37" spans="2:2" ht="20.100000000000001" customHeight="1">
      <c r="B37" s="319" t="s">
        <v>330</v>
      </c>
    </row>
    <row r="38" spans="2:2" ht="20.100000000000001" customHeight="1">
      <c r="B38" s="319" t="s">
        <v>329</v>
      </c>
    </row>
    <row r="39" spans="2:2" ht="20.100000000000001" customHeight="1">
      <c r="B39" s="319" t="s">
        <v>328</v>
      </c>
    </row>
    <row r="40" spans="2:2" ht="20.100000000000001" customHeight="1">
      <c r="B40" s="319" t="s">
        <v>327</v>
      </c>
    </row>
    <row r="41" spans="2:2" ht="20.100000000000001" customHeight="1">
      <c r="B41" s="319" t="s">
        <v>326</v>
      </c>
    </row>
    <row r="42" spans="2:2" ht="20.100000000000001" customHeight="1">
      <c r="B42" s="359" t="s">
        <v>589</v>
      </c>
    </row>
    <row r="43" spans="2:2" ht="20.100000000000001" customHeight="1">
      <c r="B43" s="359" t="s">
        <v>640</v>
      </c>
    </row>
    <row r="44" spans="2:2" ht="20.100000000000001" customHeight="1">
      <c r="B44" s="359" t="s">
        <v>641</v>
      </c>
    </row>
    <row r="45" spans="2:2" ht="20.100000000000001" customHeight="1">
      <c r="B45" s="359" t="s">
        <v>330</v>
      </c>
    </row>
    <row r="46" spans="2:2" ht="20.100000000000001" customHeight="1">
      <c r="B46" s="319"/>
    </row>
    <row r="47" spans="2:2" ht="20.100000000000001" customHeight="1">
      <c r="B47" s="319" t="s">
        <v>325</v>
      </c>
    </row>
    <row r="48" spans="2:2" ht="20.100000000000001" customHeight="1">
      <c r="B48" s="319" t="s">
        <v>324</v>
      </c>
    </row>
    <row r="49" spans="2:8" ht="20.100000000000001" customHeight="1">
      <c r="B49" s="319"/>
    </row>
    <row r="50" spans="2:8" ht="20.100000000000001" customHeight="1">
      <c r="B50" s="319" t="s">
        <v>323</v>
      </c>
    </row>
    <row r="51" spans="2:8" ht="20.100000000000001" customHeight="1">
      <c r="B51" s="319" t="s">
        <v>322</v>
      </c>
    </row>
    <row r="52" spans="2:8" ht="20.100000000000001" customHeight="1">
      <c r="B52" s="319" t="s">
        <v>321</v>
      </c>
    </row>
    <row r="53" spans="2:8" ht="20.100000000000001" customHeight="1">
      <c r="B53" s="319" t="s">
        <v>320</v>
      </c>
    </row>
    <row r="54" spans="2:8" ht="20.100000000000001" customHeight="1">
      <c r="B54" s="319" t="s">
        <v>319</v>
      </c>
    </row>
    <row r="55" spans="2:8" ht="20.100000000000001" customHeight="1">
      <c r="B55" s="319" t="s">
        <v>318</v>
      </c>
    </row>
    <row r="56" spans="2:8" ht="20.100000000000001" customHeight="1">
      <c r="B56" s="319"/>
    </row>
    <row r="57" spans="2:8" ht="19.5" customHeight="1">
      <c r="B57" s="319"/>
      <c r="H57" s="320" t="s">
        <v>317</v>
      </c>
    </row>
    <row r="58" spans="2:8" ht="19.5" customHeight="1">
      <c r="B58" s="319"/>
    </row>
    <row r="59" spans="2:8" ht="20.100000000000001" hidden="1" customHeight="1">
      <c r="B59" s="319"/>
    </row>
    <row r="60" spans="2:8"/>
    <row r="61" spans="2:8"/>
    <row r="62" spans="2:8"/>
    <row r="63" spans="2:8"/>
    <row r="64" spans="2:8"/>
    <row r="65"/>
    <row r="66"/>
    <row r="67"/>
    <row r="68"/>
    <row r="69"/>
    <row r="70"/>
    <row r="71"/>
    <row r="72"/>
    <row r="73"/>
    <row r="74"/>
  </sheetData>
  <mergeCells count="1">
    <mergeCell ref="C3:G3"/>
  </mergeCells>
  <phoneticPr fontId="1"/>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7"/>
  <sheetViews>
    <sheetView showGridLines="0" view="pageBreakPreview" topLeftCell="A181" zoomScaleNormal="100" zoomScaleSheetLayoutView="100" zoomScalePageLayoutView="145" workbookViewId="0">
      <selection activeCell="K194" sqref="K194"/>
    </sheetView>
  </sheetViews>
  <sheetFormatPr defaultColWidth="9" defaultRowHeight="15" customHeight="1"/>
  <cols>
    <col min="1" max="1" width="1.625" style="344" customWidth="1"/>
    <col min="2" max="2" width="2.625" style="344" customWidth="1"/>
    <col min="3" max="3" width="3.5" style="344" customWidth="1"/>
    <col min="4" max="4" width="13" style="344" customWidth="1"/>
    <col min="5" max="5" width="9.5" style="344" customWidth="1"/>
    <col min="6" max="13" width="8.375" style="344" customWidth="1"/>
    <col min="14" max="14" width="3.375" style="344" customWidth="1"/>
    <col min="15" max="16" width="2.625" style="344" customWidth="1"/>
    <col min="17" max="17" width="1.625" style="344" customWidth="1"/>
    <col min="18" max="257" width="9" style="344"/>
    <col min="258" max="258" width="1.625" style="344" customWidth="1"/>
    <col min="259" max="259" width="2.625" style="344" customWidth="1"/>
    <col min="260" max="260" width="3.5" style="344" customWidth="1"/>
    <col min="261" max="261" width="13" style="344" customWidth="1"/>
    <col min="262" max="262" width="8.5" style="344" customWidth="1"/>
    <col min="263" max="269" width="8.375" style="344" customWidth="1"/>
    <col min="270" max="270" width="3.375" style="344" customWidth="1"/>
    <col min="271" max="272" width="2.625" style="344" customWidth="1"/>
    <col min="273" max="273" width="1.625" style="344" customWidth="1"/>
    <col min="274" max="513" width="9" style="344"/>
    <col min="514" max="514" width="1.625" style="344" customWidth="1"/>
    <col min="515" max="515" width="2.625" style="344" customWidth="1"/>
    <col min="516" max="516" width="3.5" style="344" customWidth="1"/>
    <col min="517" max="517" width="13" style="344" customWidth="1"/>
    <col min="518" max="518" width="8.5" style="344" customWidth="1"/>
    <col min="519" max="525" width="8.375" style="344" customWidth="1"/>
    <col min="526" max="526" width="3.375" style="344" customWidth="1"/>
    <col min="527" max="528" width="2.625" style="344" customWidth="1"/>
    <col min="529" max="529" width="1.625" style="344" customWidth="1"/>
    <col min="530" max="769" width="9" style="344"/>
    <col min="770" max="770" width="1.625" style="344" customWidth="1"/>
    <col min="771" max="771" width="2.625" style="344" customWidth="1"/>
    <col min="772" max="772" width="3.5" style="344" customWidth="1"/>
    <col min="773" max="773" width="13" style="344" customWidth="1"/>
    <col min="774" max="774" width="8.5" style="344" customWidth="1"/>
    <col min="775" max="781" width="8.375" style="344" customWidth="1"/>
    <col min="782" max="782" width="3.375" style="344" customWidth="1"/>
    <col min="783" max="784" width="2.625" style="344" customWidth="1"/>
    <col min="785" max="785" width="1.625" style="344" customWidth="1"/>
    <col min="786" max="1025" width="9" style="344"/>
    <col min="1026" max="1026" width="1.625" style="344" customWidth="1"/>
    <col min="1027" max="1027" width="2.625" style="344" customWidth="1"/>
    <col min="1028" max="1028" width="3.5" style="344" customWidth="1"/>
    <col min="1029" max="1029" width="13" style="344" customWidth="1"/>
    <col min="1030" max="1030" width="8.5" style="344" customWidth="1"/>
    <col min="1031" max="1037" width="8.375" style="344" customWidth="1"/>
    <col min="1038" max="1038" width="3.375" style="344" customWidth="1"/>
    <col min="1039" max="1040" width="2.625" style="344" customWidth="1"/>
    <col min="1041" max="1041" width="1.625" style="344" customWidth="1"/>
    <col min="1042" max="1281" width="9" style="344"/>
    <col min="1282" max="1282" width="1.625" style="344" customWidth="1"/>
    <col min="1283" max="1283" width="2.625" style="344" customWidth="1"/>
    <col min="1284" max="1284" width="3.5" style="344" customWidth="1"/>
    <col min="1285" max="1285" width="13" style="344" customWidth="1"/>
    <col min="1286" max="1286" width="8.5" style="344" customWidth="1"/>
    <col min="1287" max="1293" width="8.375" style="344" customWidth="1"/>
    <col min="1294" max="1294" width="3.375" style="344" customWidth="1"/>
    <col min="1295" max="1296" width="2.625" style="344" customWidth="1"/>
    <col min="1297" max="1297" width="1.625" style="344" customWidth="1"/>
    <col min="1298" max="1537" width="9" style="344"/>
    <col min="1538" max="1538" width="1.625" style="344" customWidth="1"/>
    <col min="1539" max="1539" width="2.625" style="344" customWidth="1"/>
    <col min="1540" max="1540" width="3.5" style="344" customWidth="1"/>
    <col min="1541" max="1541" width="13" style="344" customWidth="1"/>
    <col min="1542" max="1542" width="8.5" style="344" customWidth="1"/>
    <col min="1543" max="1549" width="8.375" style="344" customWidth="1"/>
    <col min="1550" max="1550" width="3.375" style="344" customWidth="1"/>
    <col min="1551" max="1552" width="2.625" style="344" customWidth="1"/>
    <col min="1553" max="1553" width="1.625" style="344" customWidth="1"/>
    <col min="1554" max="1793" width="9" style="344"/>
    <col min="1794" max="1794" width="1.625" style="344" customWidth="1"/>
    <col min="1795" max="1795" width="2.625" style="344" customWidth="1"/>
    <col min="1796" max="1796" width="3.5" style="344" customWidth="1"/>
    <col min="1797" max="1797" width="13" style="344" customWidth="1"/>
    <col min="1798" max="1798" width="8.5" style="344" customWidth="1"/>
    <col min="1799" max="1805" width="8.375" style="344" customWidth="1"/>
    <col min="1806" max="1806" width="3.375" style="344" customWidth="1"/>
    <col min="1807" max="1808" width="2.625" style="344" customWidth="1"/>
    <col min="1809" max="1809" width="1.625" style="344" customWidth="1"/>
    <col min="1810" max="2049" width="9" style="344"/>
    <col min="2050" max="2050" width="1.625" style="344" customWidth="1"/>
    <col min="2051" max="2051" width="2.625" style="344" customWidth="1"/>
    <col min="2052" max="2052" width="3.5" style="344" customWidth="1"/>
    <col min="2053" max="2053" width="13" style="344" customWidth="1"/>
    <col min="2054" max="2054" width="8.5" style="344" customWidth="1"/>
    <col min="2055" max="2061" width="8.375" style="344" customWidth="1"/>
    <col min="2062" max="2062" width="3.375" style="344" customWidth="1"/>
    <col min="2063" max="2064" width="2.625" style="344" customWidth="1"/>
    <col min="2065" max="2065" width="1.625" style="344" customWidth="1"/>
    <col min="2066" max="2305" width="9" style="344"/>
    <col min="2306" max="2306" width="1.625" style="344" customWidth="1"/>
    <col min="2307" max="2307" width="2.625" style="344" customWidth="1"/>
    <col min="2308" max="2308" width="3.5" style="344" customWidth="1"/>
    <col min="2309" max="2309" width="13" style="344" customWidth="1"/>
    <col min="2310" max="2310" width="8.5" style="344" customWidth="1"/>
    <col min="2311" max="2317" width="8.375" style="344" customWidth="1"/>
    <col min="2318" max="2318" width="3.375" style="344" customWidth="1"/>
    <col min="2319" max="2320" width="2.625" style="344" customWidth="1"/>
    <col min="2321" max="2321" width="1.625" style="344" customWidth="1"/>
    <col min="2322" max="2561" width="9" style="344"/>
    <col min="2562" max="2562" width="1.625" style="344" customWidth="1"/>
    <col min="2563" max="2563" width="2.625" style="344" customWidth="1"/>
    <col min="2564" max="2564" width="3.5" style="344" customWidth="1"/>
    <col min="2565" max="2565" width="13" style="344" customWidth="1"/>
    <col min="2566" max="2566" width="8.5" style="344" customWidth="1"/>
    <col min="2567" max="2573" width="8.375" style="344" customWidth="1"/>
    <col min="2574" max="2574" width="3.375" style="344" customWidth="1"/>
    <col min="2575" max="2576" width="2.625" style="344" customWidth="1"/>
    <col min="2577" max="2577" width="1.625" style="344" customWidth="1"/>
    <col min="2578" max="2817" width="9" style="344"/>
    <col min="2818" max="2818" width="1.625" style="344" customWidth="1"/>
    <col min="2819" max="2819" width="2.625" style="344" customWidth="1"/>
    <col min="2820" max="2820" width="3.5" style="344" customWidth="1"/>
    <col min="2821" max="2821" width="13" style="344" customWidth="1"/>
    <col min="2822" max="2822" width="8.5" style="344" customWidth="1"/>
    <col min="2823" max="2829" width="8.375" style="344" customWidth="1"/>
    <col min="2830" max="2830" width="3.375" style="344" customWidth="1"/>
    <col min="2831" max="2832" width="2.625" style="344" customWidth="1"/>
    <col min="2833" max="2833" width="1.625" style="344" customWidth="1"/>
    <col min="2834" max="3073" width="9" style="344"/>
    <col min="3074" max="3074" width="1.625" style="344" customWidth="1"/>
    <col min="3075" max="3075" width="2.625" style="344" customWidth="1"/>
    <col min="3076" max="3076" width="3.5" style="344" customWidth="1"/>
    <col min="3077" max="3077" width="13" style="344" customWidth="1"/>
    <col min="3078" max="3078" width="8.5" style="344" customWidth="1"/>
    <col min="3079" max="3085" width="8.375" style="344" customWidth="1"/>
    <col min="3086" max="3086" width="3.375" style="344" customWidth="1"/>
    <col min="3087" max="3088" width="2.625" style="344" customWidth="1"/>
    <col min="3089" max="3089" width="1.625" style="344" customWidth="1"/>
    <col min="3090" max="3329" width="9" style="344"/>
    <col min="3330" max="3330" width="1.625" style="344" customWidth="1"/>
    <col min="3331" max="3331" width="2.625" style="344" customWidth="1"/>
    <col min="3332" max="3332" width="3.5" style="344" customWidth="1"/>
    <col min="3333" max="3333" width="13" style="344" customWidth="1"/>
    <col min="3334" max="3334" width="8.5" style="344" customWidth="1"/>
    <col min="3335" max="3341" width="8.375" style="344" customWidth="1"/>
    <col min="3342" max="3342" width="3.375" style="344" customWidth="1"/>
    <col min="3343" max="3344" width="2.625" style="344" customWidth="1"/>
    <col min="3345" max="3345" width="1.625" style="344" customWidth="1"/>
    <col min="3346" max="3585" width="9" style="344"/>
    <col min="3586" max="3586" width="1.625" style="344" customWidth="1"/>
    <col min="3587" max="3587" width="2.625" style="344" customWidth="1"/>
    <col min="3588" max="3588" width="3.5" style="344" customWidth="1"/>
    <col min="3589" max="3589" width="13" style="344" customWidth="1"/>
    <col min="3590" max="3590" width="8.5" style="344" customWidth="1"/>
    <col min="3591" max="3597" width="8.375" style="344" customWidth="1"/>
    <col min="3598" max="3598" width="3.375" style="344" customWidth="1"/>
    <col min="3599" max="3600" width="2.625" style="344" customWidth="1"/>
    <col min="3601" max="3601" width="1.625" style="344" customWidth="1"/>
    <col min="3602" max="3841" width="9" style="344"/>
    <col min="3842" max="3842" width="1.625" style="344" customWidth="1"/>
    <col min="3843" max="3843" width="2.625" style="344" customWidth="1"/>
    <col min="3844" max="3844" width="3.5" style="344" customWidth="1"/>
    <col min="3845" max="3845" width="13" style="344" customWidth="1"/>
    <col min="3846" max="3846" width="8.5" style="344" customWidth="1"/>
    <col min="3847" max="3853" width="8.375" style="344" customWidth="1"/>
    <col min="3854" max="3854" width="3.375" style="344" customWidth="1"/>
    <col min="3855" max="3856" width="2.625" style="344" customWidth="1"/>
    <col min="3857" max="3857" width="1.625" style="344" customWidth="1"/>
    <col min="3858" max="4097" width="9" style="344"/>
    <col min="4098" max="4098" width="1.625" style="344" customWidth="1"/>
    <col min="4099" max="4099" width="2.625" style="344" customWidth="1"/>
    <col min="4100" max="4100" width="3.5" style="344" customWidth="1"/>
    <col min="4101" max="4101" width="13" style="344" customWidth="1"/>
    <col min="4102" max="4102" width="8.5" style="344" customWidth="1"/>
    <col min="4103" max="4109" width="8.375" style="344" customWidth="1"/>
    <col min="4110" max="4110" width="3.375" style="344" customWidth="1"/>
    <col min="4111" max="4112" width="2.625" style="344" customWidth="1"/>
    <col min="4113" max="4113" width="1.625" style="344" customWidth="1"/>
    <col min="4114" max="4353" width="9" style="344"/>
    <col min="4354" max="4354" width="1.625" style="344" customWidth="1"/>
    <col min="4355" max="4355" width="2.625" style="344" customWidth="1"/>
    <col min="4356" max="4356" width="3.5" style="344" customWidth="1"/>
    <col min="4357" max="4357" width="13" style="344" customWidth="1"/>
    <col min="4358" max="4358" width="8.5" style="344" customWidth="1"/>
    <col min="4359" max="4365" width="8.375" style="344" customWidth="1"/>
    <col min="4366" max="4366" width="3.375" style="344" customWidth="1"/>
    <col min="4367" max="4368" width="2.625" style="344" customWidth="1"/>
    <col min="4369" max="4369" width="1.625" style="344" customWidth="1"/>
    <col min="4370" max="4609" width="9" style="344"/>
    <col min="4610" max="4610" width="1.625" style="344" customWidth="1"/>
    <col min="4611" max="4611" width="2.625" style="344" customWidth="1"/>
    <col min="4612" max="4612" width="3.5" style="344" customWidth="1"/>
    <col min="4613" max="4613" width="13" style="344" customWidth="1"/>
    <col min="4614" max="4614" width="8.5" style="344" customWidth="1"/>
    <col min="4615" max="4621" width="8.375" style="344" customWidth="1"/>
    <col min="4622" max="4622" width="3.375" style="344" customWidth="1"/>
    <col min="4623" max="4624" width="2.625" style="344" customWidth="1"/>
    <col min="4625" max="4625" width="1.625" style="344" customWidth="1"/>
    <col min="4626" max="4865" width="9" style="344"/>
    <col min="4866" max="4866" width="1.625" style="344" customWidth="1"/>
    <col min="4867" max="4867" width="2.625" style="344" customWidth="1"/>
    <col min="4868" max="4868" width="3.5" style="344" customWidth="1"/>
    <col min="4869" max="4869" width="13" style="344" customWidth="1"/>
    <col min="4870" max="4870" width="8.5" style="344" customWidth="1"/>
    <col min="4871" max="4877" width="8.375" style="344" customWidth="1"/>
    <col min="4878" max="4878" width="3.375" style="344" customWidth="1"/>
    <col min="4879" max="4880" width="2.625" style="344" customWidth="1"/>
    <col min="4881" max="4881" width="1.625" style="344" customWidth="1"/>
    <col min="4882" max="5121" width="9" style="344"/>
    <col min="5122" max="5122" width="1.625" style="344" customWidth="1"/>
    <col min="5123" max="5123" width="2.625" style="344" customWidth="1"/>
    <col min="5124" max="5124" width="3.5" style="344" customWidth="1"/>
    <col min="5125" max="5125" width="13" style="344" customWidth="1"/>
    <col min="5126" max="5126" width="8.5" style="344" customWidth="1"/>
    <col min="5127" max="5133" width="8.375" style="344" customWidth="1"/>
    <col min="5134" max="5134" width="3.375" style="344" customWidth="1"/>
    <col min="5135" max="5136" width="2.625" style="344" customWidth="1"/>
    <col min="5137" max="5137" width="1.625" style="344" customWidth="1"/>
    <col min="5138" max="5377" width="9" style="344"/>
    <col min="5378" max="5378" width="1.625" style="344" customWidth="1"/>
    <col min="5379" max="5379" width="2.625" style="344" customWidth="1"/>
    <col min="5380" max="5380" width="3.5" style="344" customWidth="1"/>
    <col min="5381" max="5381" width="13" style="344" customWidth="1"/>
    <col min="5382" max="5382" width="8.5" style="344" customWidth="1"/>
    <col min="5383" max="5389" width="8.375" style="344" customWidth="1"/>
    <col min="5390" max="5390" width="3.375" style="344" customWidth="1"/>
    <col min="5391" max="5392" width="2.625" style="344" customWidth="1"/>
    <col min="5393" max="5393" width="1.625" style="344" customWidth="1"/>
    <col min="5394" max="5633" width="9" style="344"/>
    <col min="5634" max="5634" width="1.625" style="344" customWidth="1"/>
    <col min="5635" max="5635" width="2.625" style="344" customWidth="1"/>
    <col min="5636" max="5636" width="3.5" style="344" customWidth="1"/>
    <col min="5637" max="5637" width="13" style="344" customWidth="1"/>
    <col min="5638" max="5638" width="8.5" style="344" customWidth="1"/>
    <col min="5639" max="5645" width="8.375" style="344" customWidth="1"/>
    <col min="5646" max="5646" width="3.375" style="344" customWidth="1"/>
    <col min="5647" max="5648" width="2.625" style="344" customWidth="1"/>
    <col min="5649" max="5649" width="1.625" style="344" customWidth="1"/>
    <col min="5650" max="5889" width="9" style="344"/>
    <col min="5890" max="5890" width="1.625" style="344" customWidth="1"/>
    <col min="5891" max="5891" width="2.625" style="344" customWidth="1"/>
    <col min="5892" max="5892" width="3.5" style="344" customWidth="1"/>
    <col min="5893" max="5893" width="13" style="344" customWidth="1"/>
    <col min="5894" max="5894" width="8.5" style="344" customWidth="1"/>
    <col min="5895" max="5901" width="8.375" style="344" customWidth="1"/>
    <col min="5902" max="5902" width="3.375" style="344" customWidth="1"/>
    <col min="5903" max="5904" width="2.625" style="344" customWidth="1"/>
    <col min="5905" max="5905" width="1.625" style="344" customWidth="1"/>
    <col min="5906" max="6145" width="9" style="344"/>
    <col min="6146" max="6146" width="1.625" style="344" customWidth="1"/>
    <col min="6147" max="6147" width="2.625" style="344" customWidth="1"/>
    <col min="6148" max="6148" width="3.5" style="344" customWidth="1"/>
    <col min="6149" max="6149" width="13" style="344" customWidth="1"/>
    <col min="6150" max="6150" width="8.5" style="344" customWidth="1"/>
    <col min="6151" max="6157" width="8.375" style="344" customWidth="1"/>
    <col min="6158" max="6158" width="3.375" style="344" customWidth="1"/>
    <col min="6159" max="6160" width="2.625" style="344" customWidth="1"/>
    <col min="6161" max="6161" width="1.625" style="344" customWidth="1"/>
    <col min="6162" max="6401" width="9" style="344"/>
    <col min="6402" max="6402" width="1.625" style="344" customWidth="1"/>
    <col min="6403" max="6403" width="2.625" style="344" customWidth="1"/>
    <col min="6404" max="6404" width="3.5" style="344" customWidth="1"/>
    <col min="6405" max="6405" width="13" style="344" customWidth="1"/>
    <col min="6406" max="6406" width="8.5" style="344" customWidth="1"/>
    <col min="6407" max="6413" width="8.375" style="344" customWidth="1"/>
    <col min="6414" max="6414" width="3.375" style="344" customWidth="1"/>
    <col min="6415" max="6416" width="2.625" style="344" customWidth="1"/>
    <col min="6417" max="6417" width="1.625" style="344" customWidth="1"/>
    <col min="6418" max="6657" width="9" style="344"/>
    <col min="6658" max="6658" width="1.625" style="344" customWidth="1"/>
    <col min="6659" max="6659" width="2.625" style="344" customWidth="1"/>
    <col min="6660" max="6660" width="3.5" style="344" customWidth="1"/>
    <col min="6661" max="6661" width="13" style="344" customWidth="1"/>
    <col min="6662" max="6662" width="8.5" style="344" customWidth="1"/>
    <col min="6663" max="6669" width="8.375" style="344" customWidth="1"/>
    <col min="6670" max="6670" width="3.375" style="344" customWidth="1"/>
    <col min="6671" max="6672" width="2.625" style="344" customWidth="1"/>
    <col min="6673" max="6673" width="1.625" style="344" customWidth="1"/>
    <col min="6674" max="6913" width="9" style="344"/>
    <col min="6914" max="6914" width="1.625" style="344" customWidth="1"/>
    <col min="6915" max="6915" width="2.625" style="344" customWidth="1"/>
    <col min="6916" max="6916" width="3.5" style="344" customWidth="1"/>
    <col min="6917" max="6917" width="13" style="344" customWidth="1"/>
    <col min="6918" max="6918" width="8.5" style="344" customWidth="1"/>
    <col min="6919" max="6925" width="8.375" style="344" customWidth="1"/>
    <col min="6926" max="6926" width="3.375" style="344" customWidth="1"/>
    <col min="6927" max="6928" width="2.625" style="344" customWidth="1"/>
    <col min="6929" max="6929" width="1.625" style="344" customWidth="1"/>
    <col min="6930" max="7169" width="9" style="344"/>
    <col min="7170" max="7170" width="1.625" style="344" customWidth="1"/>
    <col min="7171" max="7171" width="2.625" style="344" customWidth="1"/>
    <col min="7172" max="7172" width="3.5" style="344" customWidth="1"/>
    <col min="7173" max="7173" width="13" style="344" customWidth="1"/>
    <col min="7174" max="7174" width="8.5" style="344" customWidth="1"/>
    <col min="7175" max="7181" width="8.375" style="344" customWidth="1"/>
    <col min="7182" max="7182" width="3.375" style="344" customWidth="1"/>
    <col min="7183" max="7184" width="2.625" style="344" customWidth="1"/>
    <col min="7185" max="7185" width="1.625" style="344" customWidth="1"/>
    <col min="7186" max="7425" width="9" style="344"/>
    <col min="7426" max="7426" width="1.625" style="344" customWidth="1"/>
    <col min="7427" max="7427" width="2.625" style="344" customWidth="1"/>
    <col min="7428" max="7428" width="3.5" style="344" customWidth="1"/>
    <col min="7429" max="7429" width="13" style="344" customWidth="1"/>
    <col min="7430" max="7430" width="8.5" style="344" customWidth="1"/>
    <col min="7431" max="7437" width="8.375" style="344" customWidth="1"/>
    <col min="7438" max="7438" width="3.375" style="344" customWidth="1"/>
    <col min="7439" max="7440" width="2.625" style="344" customWidth="1"/>
    <col min="7441" max="7441" width="1.625" style="344" customWidth="1"/>
    <col min="7442" max="7681" width="9" style="344"/>
    <col min="7682" max="7682" width="1.625" style="344" customWidth="1"/>
    <col min="7683" max="7683" width="2.625" style="344" customWidth="1"/>
    <col min="7684" max="7684" width="3.5" style="344" customWidth="1"/>
    <col min="7685" max="7685" width="13" style="344" customWidth="1"/>
    <col min="7686" max="7686" width="8.5" style="344" customWidth="1"/>
    <col min="7687" max="7693" width="8.375" style="344" customWidth="1"/>
    <col min="7694" max="7694" width="3.375" style="344" customWidth="1"/>
    <col min="7695" max="7696" width="2.625" style="344" customWidth="1"/>
    <col min="7697" max="7697" width="1.625" style="344" customWidth="1"/>
    <col min="7698" max="7937" width="9" style="344"/>
    <col min="7938" max="7938" width="1.625" style="344" customWidth="1"/>
    <col min="7939" max="7939" width="2.625" style="344" customWidth="1"/>
    <col min="7940" max="7940" width="3.5" style="344" customWidth="1"/>
    <col min="7941" max="7941" width="13" style="344" customWidth="1"/>
    <col min="7942" max="7942" width="8.5" style="344" customWidth="1"/>
    <col min="7943" max="7949" width="8.375" style="344" customWidth="1"/>
    <col min="7950" max="7950" width="3.375" style="344" customWidth="1"/>
    <col min="7951" max="7952" width="2.625" style="344" customWidth="1"/>
    <col min="7953" max="7953" width="1.625" style="344" customWidth="1"/>
    <col min="7954" max="8193" width="9" style="344"/>
    <col min="8194" max="8194" width="1.625" style="344" customWidth="1"/>
    <col min="8195" max="8195" width="2.625" style="344" customWidth="1"/>
    <col min="8196" max="8196" width="3.5" style="344" customWidth="1"/>
    <col min="8197" max="8197" width="13" style="344" customWidth="1"/>
    <col min="8198" max="8198" width="8.5" style="344" customWidth="1"/>
    <col min="8199" max="8205" width="8.375" style="344" customWidth="1"/>
    <col min="8206" max="8206" width="3.375" style="344" customWidth="1"/>
    <col min="8207" max="8208" width="2.625" style="344" customWidth="1"/>
    <col min="8209" max="8209" width="1.625" style="344" customWidth="1"/>
    <col min="8210" max="8449" width="9" style="344"/>
    <col min="8450" max="8450" width="1.625" style="344" customWidth="1"/>
    <col min="8451" max="8451" width="2.625" style="344" customWidth="1"/>
    <col min="8452" max="8452" width="3.5" style="344" customWidth="1"/>
    <col min="8453" max="8453" width="13" style="344" customWidth="1"/>
    <col min="8454" max="8454" width="8.5" style="344" customWidth="1"/>
    <col min="8455" max="8461" width="8.375" style="344" customWidth="1"/>
    <col min="8462" max="8462" width="3.375" style="344" customWidth="1"/>
    <col min="8463" max="8464" width="2.625" style="344" customWidth="1"/>
    <col min="8465" max="8465" width="1.625" style="344" customWidth="1"/>
    <col min="8466" max="8705" width="9" style="344"/>
    <col min="8706" max="8706" width="1.625" style="344" customWidth="1"/>
    <col min="8707" max="8707" width="2.625" style="344" customWidth="1"/>
    <col min="8708" max="8708" width="3.5" style="344" customWidth="1"/>
    <col min="8709" max="8709" width="13" style="344" customWidth="1"/>
    <col min="8710" max="8710" width="8.5" style="344" customWidth="1"/>
    <col min="8711" max="8717" width="8.375" style="344" customWidth="1"/>
    <col min="8718" max="8718" width="3.375" style="344" customWidth="1"/>
    <col min="8719" max="8720" width="2.625" style="344" customWidth="1"/>
    <col min="8721" max="8721" width="1.625" style="344" customWidth="1"/>
    <col min="8722" max="8961" width="9" style="344"/>
    <col min="8962" max="8962" width="1.625" style="344" customWidth="1"/>
    <col min="8963" max="8963" width="2.625" style="344" customWidth="1"/>
    <col min="8964" max="8964" width="3.5" style="344" customWidth="1"/>
    <col min="8965" max="8965" width="13" style="344" customWidth="1"/>
    <col min="8966" max="8966" width="8.5" style="344" customWidth="1"/>
    <col min="8967" max="8973" width="8.375" style="344" customWidth="1"/>
    <col min="8974" max="8974" width="3.375" style="344" customWidth="1"/>
    <col min="8975" max="8976" width="2.625" style="344" customWidth="1"/>
    <col min="8977" max="8977" width="1.625" style="344" customWidth="1"/>
    <col min="8978" max="9217" width="9" style="344"/>
    <col min="9218" max="9218" width="1.625" style="344" customWidth="1"/>
    <col min="9219" max="9219" width="2.625" style="344" customWidth="1"/>
    <col min="9220" max="9220" width="3.5" style="344" customWidth="1"/>
    <col min="9221" max="9221" width="13" style="344" customWidth="1"/>
    <col min="9222" max="9222" width="8.5" style="344" customWidth="1"/>
    <col min="9223" max="9229" width="8.375" style="344" customWidth="1"/>
    <col min="9230" max="9230" width="3.375" style="344" customWidth="1"/>
    <col min="9231" max="9232" width="2.625" style="344" customWidth="1"/>
    <col min="9233" max="9233" width="1.625" style="344" customWidth="1"/>
    <col min="9234" max="9473" width="9" style="344"/>
    <col min="9474" max="9474" width="1.625" style="344" customWidth="1"/>
    <col min="9475" max="9475" width="2.625" style="344" customWidth="1"/>
    <col min="9476" max="9476" width="3.5" style="344" customWidth="1"/>
    <col min="9477" max="9477" width="13" style="344" customWidth="1"/>
    <col min="9478" max="9478" width="8.5" style="344" customWidth="1"/>
    <col min="9479" max="9485" width="8.375" style="344" customWidth="1"/>
    <col min="9486" max="9486" width="3.375" style="344" customWidth="1"/>
    <col min="9487" max="9488" width="2.625" style="344" customWidth="1"/>
    <col min="9489" max="9489" width="1.625" style="344" customWidth="1"/>
    <col min="9490" max="9729" width="9" style="344"/>
    <col min="9730" max="9730" width="1.625" style="344" customWidth="1"/>
    <col min="9731" max="9731" width="2.625" style="344" customWidth="1"/>
    <col min="9732" max="9732" width="3.5" style="344" customWidth="1"/>
    <col min="9733" max="9733" width="13" style="344" customWidth="1"/>
    <col min="9734" max="9734" width="8.5" style="344" customWidth="1"/>
    <col min="9735" max="9741" width="8.375" style="344" customWidth="1"/>
    <col min="9742" max="9742" width="3.375" style="344" customWidth="1"/>
    <col min="9743" max="9744" width="2.625" style="344" customWidth="1"/>
    <col min="9745" max="9745" width="1.625" style="344" customWidth="1"/>
    <col min="9746" max="9985" width="9" style="344"/>
    <col min="9986" max="9986" width="1.625" style="344" customWidth="1"/>
    <col min="9987" max="9987" width="2.625" style="344" customWidth="1"/>
    <col min="9988" max="9988" width="3.5" style="344" customWidth="1"/>
    <col min="9989" max="9989" width="13" style="344" customWidth="1"/>
    <col min="9990" max="9990" width="8.5" style="344" customWidth="1"/>
    <col min="9991" max="9997" width="8.375" style="344" customWidth="1"/>
    <col min="9998" max="9998" width="3.375" style="344" customWidth="1"/>
    <col min="9999" max="10000" width="2.625" style="344" customWidth="1"/>
    <col min="10001" max="10001" width="1.625" style="344" customWidth="1"/>
    <col min="10002" max="10241" width="9" style="344"/>
    <col min="10242" max="10242" width="1.625" style="344" customWidth="1"/>
    <col min="10243" max="10243" width="2.625" style="344" customWidth="1"/>
    <col min="10244" max="10244" width="3.5" style="344" customWidth="1"/>
    <col min="10245" max="10245" width="13" style="344" customWidth="1"/>
    <col min="10246" max="10246" width="8.5" style="344" customWidth="1"/>
    <col min="10247" max="10253" width="8.375" style="344" customWidth="1"/>
    <col min="10254" max="10254" width="3.375" style="344" customWidth="1"/>
    <col min="10255" max="10256" width="2.625" style="344" customWidth="1"/>
    <col min="10257" max="10257" width="1.625" style="344" customWidth="1"/>
    <col min="10258" max="10497" width="9" style="344"/>
    <col min="10498" max="10498" width="1.625" style="344" customWidth="1"/>
    <col min="10499" max="10499" width="2.625" style="344" customWidth="1"/>
    <col min="10500" max="10500" width="3.5" style="344" customWidth="1"/>
    <col min="10501" max="10501" width="13" style="344" customWidth="1"/>
    <col min="10502" max="10502" width="8.5" style="344" customWidth="1"/>
    <col min="10503" max="10509" width="8.375" style="344" customWidth="1"/>
    <col min="10510" max="10510" width="3.375" style="344" customWidth="1"/>
    <col min="10511" max="10512" width="2.625" style="344" customWidth="1"/>
    <col min="10513" max="10513" width="1.625" style="344" customWidth="1"/>
    <col min="10514" max="10753" width="9" style="344"/>
    <col min="10754" max="10754" width="1.625" style="344" customWidth="1"/>
    <col min="10755" max="10755" width="2.625" style="344" customWidth="1"/>
    <col min="10756" max="10756" width="3.5" style="344" customWidth="1"/>
    <col min="10757" max="10757" width="13" style="344" customWidth="1"/>
    <col min="10758" max="10758" width="8.5" style="344" customWidth="1"/>
    <col min="10759" max="10765" width="8.375" style="344" customWidth="1"/>
    <col min="10766" max="10766" width="3.375" style="344" customWidth="1"/>
    <col min="10767" max="10768" width="2.625" style="344" customWidth="1"/>
    <col min="10769" max="10769" width="1.625" style="344" customWidth="1"/>
    <col min="10770" max="11009" width="9" style="344"/>
    <col min="11010" max="11010" width="1.625" style="344" customWidth="1"/>
    <col min="11011" max="11011" width="2.625" style="344" customWidth="1"/>
    <col min="11012" max="11012" width="3.5" style="344" customWidth="1"/>
    <col min="11013" max="11013" width="13" style="344" customWidth="1"/>
    <col min="11014" max="11014" width="8.5" style="344" customWidth="1"/>
    <col min="11015" max="11021" width="8.375" style="344" customWidth="1"/>
    <col min="11022" max="11022" width="3.375" style="344" customWidth="1"/>
    <col min="11023" max="11024" width="2.625" style="344" customWidth="1"/>
    <col min="11025" max="11025" width="1.625" style="344" customWidth="1"/>
    <col min="11026" max="11265" width="9" style="344"/>
    <col min="11266" max="11266" width="1.625" style="344" customWidth="1"/>
    <col min="11267" max="11267" width="2.625" style="344" customWidth="1"/>
    <col min="11268" max="11268" width="3.5" style="344" customWidth="1"/>
    <col min="11269" max="11269" width="13" style="344" customWidth="1"/>
    <col min="11270" max="11270" width="8.5" style="344" customWidth="1"/>
    <col min="11271" max="11277" width="8.375" style="344" customWidth="1"/>
    <col min="11278" max="11278" width="3.375" style="344" customWidth="1"/>
    <col min="11279" max="11280" width="2.625" style="344" customWidth="1"/>
    <col min="11281" max="11281" width="1.625" style="344" customWidth="1"/>
    <col min="11282" max="11521" width="9" style="344"/>
    <col min="11522" max="11522" width="1.625" style="344" customWidth="1"/>
    <col min="11523" max="11523" width="2.625" style="344" customWidth="1"/>
    <col min="11524" max="11524" width="3.5" style="344" customWidth="1"/>
    <col min="11525" max="11525" width="13" style="344" customWidth="1"/>
    <col min="11526" max="11526" width="8.5" style="344" customWidth="1"/>
    <col min="11527" max="11533" width="8.375" style="344" customWidth="1"/>
    <col min="11534" max="11534" width="3.375" style="344" customWidth="1"/>
    <col min="11535" max="11536" width="2.625" style="344" customWidth="1"/>
    <col min="11537" max="11537" width="1.625" style="344" customWidth="1"/>
    <col min="11538" max="11777" width="9" style="344"/>
    <col min="11778" max="11778" width="1.625" style="344" customWidth="1"/>
    <col min="11779" max="11779" width="2.625" style="344" customWidth="1"/>
    <col min="11780" max="11780" width="3.5" style="344" customWidth="1"/>
    <col min="11781" max="11781" width="13" style="344" customWidth="1"/>
    <col min="11782" max="11782" width="8.5" style="344" customWidth="1"/>
    <col min="11783" max="11789" width="8.375" style="344" customWidth="1"/>
    <col min="11790" max="11790" width="3.375" style="344" customWidth="1"/>
    <col min="11791" max="11792" width="2.625" style="344" customWidth="1"/>
    <col min="11793" max="11793" width="1.625" style="344" customWidth="1"/>
    <col min="11794" max="12033" width="9" style="344"/>
    <col min="12034" max="12034" width="1.625" style="344" customWidth="1"/>
    <col min="12035" max="12035" width="2.625" style="344" customWidth="1"/>
    <col min="12036" max="12036" width="3.5" style="344" customWidth="1"/>
    <col min="12037" max="12037" width="13" style="344" customWidth="1"/>
    <col min="12038" max="12038" width="8.5" style="344" customWidth="1"/>
    <col min="12039" max="12045" width="8.375" style="344" customWidth="1"/>
    <col min="12046" max="12046" width="3.375" style="344" customWidth="1"/>
    <col min="12047" max="12048" width="2.625" style="344" customWidth="1"/>
    <col min="12049" max="12049" width="1.625" style="344" customWidth="1"/>
    <col min="12050" max="12289" width="9" style="344"/>
    <col min="12290" max="12290" width="1.625" style="344" customWidth="1"/>
    <col min="12291" max="12291" width="2.625" style="344" customWidth="1"/>
    <col min="12292" max="12292" width="3.5" style="344" customWidth="1"/>
    <col min="12293" max="12293" width="13" style="344" customWidth="1"/>
    <col min="12294" max="12294" width="8.5" style="344" customWidth="1"/>
    <col min="12295" max="12301" width="8.375" style="344" customWidth="1"/>
    <col min="12302" max="12302" width="3.375" style="344" customWidth="1"/>
    <col min="12303" max="12304" width="2.625" style="344" customWidth="1"/>
    <col min="12305" max="12305" width="1.625" style="344" customWidth="1"/>
    <col min="12306" max="12545" width="9" style="344"/>
    <col min="12546" max="12546" width="1.625" style="344" customWidth="1"/>
    <col min="12547" max="12547" width="2.625" style="344" customWidth="1"/>
    <col min="12548" max="12548" width="3.5" style="344" customWidth="1"/>
    <col min="12549" max="12549" width="13" style="344" customWidth="1"/>
    <col min="12550" max="12550" width="8.5" style="344" customWidth="1"/>
    <col min="12551" max="12557" width="8.375" style="344" customWidth="1"/>
    <col min="12558" max="12558" width="3.375" style="344" customWidth="1"/>
    <col min="12559" max="12560" width="2.625" style="344" customWidth="1"/>
    <col min="12561" max="12561" width="1.625" style="344" customWidth="1"/>
    <col min="12562" max="12801" width="9" style="344"/>
    <col min="12802" max="12802" width="1.625" style="344" customWidth="1"/>
    <col min="12803" max="12803" width="2.625" style="344" customWidth="1"/>
    <col min="12804" max="12804" width="3.5" style="344" customWidth="1"/>
    <col min="12805" max="12805" width="13" style="344" customWidth="1"/>
    <col min="12806" max="12806" width="8.5" style="344" customWidth="1"/>
    <col min="12807" max="12813" width="8.375" style="344" customWidth="1"/>
    <col min="12814" max="12814" width="3.375" style="344" customWidth="1"/>
    <col min="12815" max="12816" width="2.625" style="344" customWidth="1"/>
    <col min="12817" max="12817" width="1.625" style="344" customWidth="1"/>
    <col min="12818" max="13057" width="9" style="344"/>
    <col min="13058" max="13058" width="1.625" style="344" customWidth="1"/>
    <col min="13059" max="13059" width="2.625" style="344" customWidth="1"/>
    <col min="13060" max="13060" width="3.5" style="344" customWidth="1"/>
    <col min="13061" max="13061" width="13" style="344" customWidth="1"/>
    <col min="13062" max="13062" width="8.5" style="344" customWidth="1"/>
    <col min="13063" max="13069" width="8.375" style="344" customWidth="1"/>
    <col min="13070" max="13070" width="3.375" style="344" customWidth="1"/>
    <col min="13071" max="13072" width="2.625" style="344" customWidth="1"/>
    <col min="13073" max="13073" width="1.625" style="344" customWidth="1"/>
    <col min="13074" max="13313" width="9" style="344"/>
    <col min="13314" max="13314" width="1.625" style="344" customWidth="1"/>
    <col min="13315" max="13315" width="2.625" style="344" customWidth="1"/>
    <col min="13316" max="13316" width="3.5" style="344" customWidth="1"/>
    <col min="13317" max="13317" width="13" style="344" customWidth="1"/>
    <col min="13318" max="13318" width="8.5" style="344" customWidth="1"/>
    <col min="13319" max="13325" width="8.375" style="344" customWidth="1"/>
    <col min="13326" max="13326" width="3.375" style="344" customWidth="1"/>
    <col min="13327" max="13328" width="2.625" style="344" customWidth="1"/>
    <col min="13329" max="13329" width="1.625" style="344" customWidth="1"/>
    <col min="13330" max="13569" width="9" style="344"/>
    <col min="13570" max="13570" width="1.625" style="344" customWidth="1"/>
    <col min="13571" max="13571" width="2.625" style="344" customWidth="1"/>
    <col min="13572" max="13572" width="3.5" style="344" customWidth="1"/>
    <col min="13573" max="13573" width="13" style="344" customWidth="1"/>
    <col min="13574" max="13574" width="8.5" style="344" customWidth="1"/>
    <col min="13575" max="13581" width="8.375" style="344" customWidth="1"/>
    <col min="13582" max="13582" width="3.375" style="344" customWidth="1"/>
    <col min="13583" max="13584" width="2.625" style="344" customWidth="1"/>
    <col min="13585" max="13585" width="1.625" style="344" customWidth="1"/>
    <col min="13586" max="13825" width="9" style="344"/>
    <col min="13826" max="13826" width="1.625" style="344" customWidth="1"/>
    <col min="13827" max="13827" width="2.625" style="344" customWidth="1"/>
    <col min="13828" max="13828" width="3.5" style="344" customWidth="1"/>
    <col min="13829" max="13829" width="13" style="344" customWidth="1"/>
    <col min="13830" max="13830" width="8.5" style="344" customWidth="1"/>
    <col min="13831" max="13837" width="8.375" style="344" customWidth="1"/>
    <col min="13838" max="13838" width="3.375" style="344" customWidth="1"/>
    <col min="13839" max="13840" width="2.625" style="344" customWidth="1"/>
    <col min="13841" max="13841" width="1.625" style="344" customWidth="1"/>
    <col min="13842" max="14081" width="9" style="344"/>
    <col min="14082" max="14082" width="1.625" style="344" customWidth="1"/>
    <col min="14083" max="14083" width="2.625" style="344" customWidth="1"/>
    <col min="14084" max="14084" width="3.5" style="344" customWidth="1"/>
    <col min="14085" max="14085" width="13" style="344" customWidth="1"/>
    <col min="14086" max="14086" width="8.5" style="344" customWidth="1"/>
    <col min="14087" max="14093" width="8.375" style="344" customWidth="1"/>
    <col min="14094" max="14094" width="3.375" style="344" customWidth="1"/>
    <col min="14095" max="14096" width="2.625" style="344" customWidth="1"/>
    <col min="14097" max="14097" width="1.625" style="344" customWidth="1"/>
    <col min="14098" max="14337" width="9" style="344"/>
    <col min="14338" max="14338" width="1.625" style="344" customWidth="1"/>
    <col min="14339" max="14339" width="2.625" style="344" customWidth="1"/>
    <col min="14340" max="14340" width="3.5" style="344" customWidth="1"/>
    <col min="14341" max="14341" width="13" style="344" customWidth="1"/>
    <col min="14342" max="14342" width="8.5" style="344" customWidth="1"/>
    <col min="14343" max="14349" width="8.375" style="344" customWidth="1"/>
    <col min="14350" max="14350" width="3.375" style="344" customWidth="1"/>
    <col min="14351" max="14352" width="2.625" style="344" customWidth="1"/>
    <col min="14353" max="14353" width="1.625" style="344" customWidth="1"/>
    <col min="14354" max="14593" width="9" style="344"/>
    <col min="14594" max="14594" width="1.625" style="344" customWidth="1"/>
    <col min="14595" max="14595" width="2.625" style="344" customWidth="1"/>
    <col min="14596" max="14596" width="3.5" style="344" customWidth="1"/>
    <col min="14597" max="14597" width="13" style="344" customWidth="1"/>
    <col min="14598" max="14598" width="8.5" style="344" customWidth="1"/>
    <col min="14599" max="14605" width="8.375" style="344" customWidth="1"/>
    <col min="14606" max="14606" width="3.375" style="344" customWidth="1"/>
    <col min="14607" max="14608" width="2.625" style="344" customWidth="1"/>
    <col min="14609" max="14609" width="1.625" style="344" customWidth="1"/>
    <col min="14610" max="14849" width="9" style="344"/>
    <col min="14850" max="14850" width="1.625" style="344" customWidth="1"/>
    <col min="14851" max="14851" width="2.625" style="344" customWidth="1"/>
    <col min="14852" max="14852" width="3.5" style="344" customWidth="1"/>
    <col min="14853" max="14853" width="13" style="344" customWidth="1"/>
    <col min="14854" max="14854" width="8.5" style="344" customWidth="1"/>
    <col min="14855" max="14861" width="8.375" style="344" customWidth="1"/>
    <col min="14862" max="14862" width="3.375" style="344" customWidth="1"/>
    <col min="14863" max="14864" width="2.625" style="344" customWidth="1"/>
    <col min="14865" max="14865" width="1.625" style="344" customWidth="1"/>
    <col min="14866" max="15105" width="9" style="344"/>
    <col min="15106" max="15106" width="1.625" style="344" customWidth="1"/>
    <col min="15107" max="15107" width="2.625" style="344" customWidth="1"/>
    <col min="15108" max="15108" width="3.5" style="344" customWidth="1"/>
    <col min="15109" max="15109" width="13" style="344" customWidth="1"/>
    <col min="15110" max="15110" width="8.5" style="344" customWidth="1"/>
    <col min="15111" max="15117" width="8.375" style="344" customWidth="1"/>
    <col min="15118" max="15118" width="3.375" style="344" customWidth="1"/>
    <col min="15119" max="15120" width="2.625" style="344" customWidth="1"/>
    <col min="15121" max="15121" width="1.625" style="344" customWidth="1"/>
    <col min="15122" max="15361" width="9" style="344"/>
    <col min="15362" max="15362" width="1.625" style="344" customWidth="1"/>
    <col min="15363" max="15363" width="2.625" style="344" customWidth="1"/>
    <col min="15364" max="15364" width="3.5" style="344" customWidth="1"/>
    <col min="15365" max="15365" width="13" style="344" customWidth="1"/>
    <col min="15366" max="15366" width="8.5" style="344" customWidth="1"/>
    <col min="15367" max="15373" width="8.375" style="344" customWidth="1"/>
    <col min="15374" max="15374" width="3.375" style="344" customWidth="1"/>
    <col min="15375" max="15376" width="2.625" style="344" customWidth="1"/>
    <col min="15377" max="15377" width="1.625" style="344" customWidth="1"/>
    <col min="15378" max="15617" width="9" style="344"/>
    <col min="15618" max="15618" width="1.625" style="344" customWidth="1"/>
    <col min="15619" max="15619" width="2.625" style="344" customWidth="1"/>
    <col min="15620" max="15620" width="3.5" style="344" customWidth="1"/>
    <col min="15621" max="15621" width="13" style="344" customWidth="1"/>
    <col min="15622" max="15622" width="8.5" style="344" customWidth="1"/>
    <col min="15623" max="15629" width="8.375" style="344" customWidth="1"/>
    <col min="15630" max="15630" width="3.375" style="344" customWidth="1"/>
    <col min="15631" max="15632" width="2.625" style="344" customWidth="1"/>
    <col min="15633" max="15633" width="1.625" style="344" customWidth="1"/>
    <col min="15634" max="15873" width="9" style="344"/>
    <col min="15874" max="15874" width="1.625" style="344" customWidth="1"/>
    <col min="15875" max="15875" width="2.625" style="344" customWidth="1"/>
    <col min="15876" max="15876" width="3.5" style="344" customWidth="1"/>
    <col min="15877" max="15877" width="13" style="344" customWidth="1"/>
    <col min="15878" max="15878" width="8.5" style="344" customWidth="1"/>
    <col min="15879" max="15885" width="8.375" style="344" customWidth="1"/>
    <col min="15886" max="15886" width="3.375" style="344" customWidth="1"/>
    <col min="15887" max="15888" width="2.625" style="344" customWidth="1"/>
    <col min="15889" max="15889" width="1.625" style="344" customWidth="1"/>
    <col min="15890" max="16129" width="9" style="344"/>
    <col min="16130" max="16130" width="1.625" style="344" customWidth="1"/>
    <col min="16131" max="16131" width="2.625" style="344" customWidth="1"/>
    <col min="16132" max="16132" width="3.5" style="344" customWidth="1"/>
    <col min="16133" max="16133" width="13" style="344" customWidth="1"/>
    <col min="16134" max="16134" width="8.5" style="344" customWidth="1"/>
    <col min="16135" max="16141" width="8.375" style="344" customWidth="1"/>
    <col min="16142" max="16142" width="3.375" style="344" customWidth="1"/>
    <col min="16143" max="16144" width="2.625" style="344" customWidth="1"/>
    <col min="16145" max="16145" width="1.625" style="344" customWidth="1"/>
    <col min="16146" max="16384" width="9" style="344"/>
  </cols>
  <sheetData>
    <row r="1" spans="1:16" s="322" customFormat="1" ht="18.75" customHeight="1">
      <c r="A1" s="373" t="s">
        <v>256</v>
      </c>
      <c r="C1" s="372"/>
      <c r="O1" s="371" t="s">
        <v>227</v>
      </c>
    </row>
    <row r="2" spans="1:16" s="322" customFormat="1" ht="18.75" customHeight="1">
      <c r="A2" s="321"/>
      <c r="C2" s="323"/>
      <c r="N2" s="324" t="s">
        <v>395</v>
      </c>
      <c r="O2" s="324"/>
    </row>
    <row r="3" spans="1:16" s="322" customFormat="1" ht="18.75" customHeight="1">
      <c r="A3" s="321"/>
      <c r="C3" s="325"/>
      <c r="G3" s="326"/>
    </row>
    <row r="4" spans="1:16" s="322" customFormat="1" ht="18.75" customHeight="1">
      <c r="A4" s="500" t="s">
        <v>647</v>
      </c>
      <c r="B4" s="500"/>
      <c r="C4" s="500"/>
      <c r="D4" s="500"/>
      <c r="E4" s="500"/>
      <c r="F4" s="500"/>
      <c r="G4" s="500"/>
      <c r="H4" s="500"/>
      <c r="I4" s="500"/>
      <c r="J4" s="500"/>
      <c r="K4" s="500"/>
      <c r="L4" s="500"/>
      <c r="M4" s="500"/>
      <c r="N4" s="500"/>
      <c r="O4" s="500"/>
      <c r="P4" s="500"/>
    </row>
    <row r="5" spans="1:16" s="322" customFormat="1" ht="18.75" customHeight="1">
      <c r="A5" s="321"/>
      <c r="C5" s="325"/>
      <c r="G5" s="326"/>
    </row>
    <row r="6" spans="1:16" s="322" customFormat="1" ht="18.75" customHeight="1">
      <c r="A6" s="321"/>
      <c r="C6" s="325"/>
      <c r="D6" s="500" t="s">
        <v>228</v>
      </c>
      <c r="E6" s="500"/>
      <c r="F6" s="500"/>
      <c r="G6" s="500"/>
      <c r="H6" s="500"/>
      <c r="I6" s="500"/>
      <c r="J6" s="500"/>
      <c r="K6" s="500"/>
      <c r="L6" s="500"/>
      <c r="M6" s="500"/>
    </row>
    <row r="7" spans="1:16" s="322" customFormat="1" ht="18.75" customHeight="1">
      <c r="A7" s="327"/>
      <c r="D7" s="328" t="s">
        <v>223</v>
      </c>
      <c r="G7" s="326"/>
    </row>
    <row r="8" spans="1:16" s="322" customFormat="1" ht="18.75" customHeight="1">
      <c r="A8" s="327"/>
      <c r="D8" s="329" t="s">
        <v>229</v>
      </c>
      <c r="G8" s="326"/>
    </row>
    <row r="9" spans="1:16" s="322" customFormat="1" ht="18.75" customHeight="1">
      <c r="A9" s="327"/>
      <c r="D9" s="329" t="s">
        <v>594</v>
      </c>
      <c r="G9" s="326"/>
    </row>
    <row r="10" spans="1:16" s="322" customFormat="1" ht="18.75" customHeight="1">
      <c r="A10" s="327"/>
      <c r="C10" s="325"/>
      <c r="I10" s="322" t="s">
        <v>230</v>
      </c>
      <c r="M10" s="326"/>
    </row>
    <row r="11" spans="1:16" s="322" customFormat="1" ht="18.75" customHeight="1">
      <c r="A11" s="327"/>
      <c r="C11" s="325"/>
      <c r="I11" s="322" t="s">
        <v>231</v>
      </c>
      <c r="M11" s="326"/>
    </row>
    <row r="12" spans="1:16" s="322" customFormat="1" ht="18.75" customHeight="1">
      <c r="A12" s="327"/>
      <c r="C12" s="325"/>
      <c r="I12" s="322" t="s">
        <v>232</v>
      </c>
      <c r="M12" s="326" t="s">
        <v>233</v>
      </c>
    </row>
    <row r="13" spans="1:16" s="322" customFormat="1" ht="18.75" customHeight="1">
      <c r="A13" s="327"/>
      <c r="B13" s="330"/>
      <c r="C13" s="330"/>
      <c r="M13" s="326"/>
    </row>
    <row r="14" spans="1:16" s="322" customFormat="1" ht="18.75" customHeight="1">
      <c r="A14" s="327"/>
      <c r="C14" s="331"/>
      <c r="I14" s="322" t="s">
        <v>234</v>
      </c>
      <c r="M14" s="326"/>
    </row>
    <row r="15" spans="1:16" s="322" customFormat="1" ht="18.75" customHeight="1">
      <c r="A15" s="327"/>
      <c r="C15" s="332"/>
      <c r="I15" s="322" t="s">
        <v>235</v>
      </c>
      <c r="M15" s="326"/>
    </row>
    <row r="16" spans="1:16" s="322" customFormat="1" ht="18.75" customHeight="1">
      <c r="A16" s="327"/>
      <c r="C16" s="332"/>
      <c r="D16" s="330"/>
      <c r="I16" s="330" t="s">
        <v>236</v>
      </c>
      <c r="K16" s="330"/>
      <c r="L16" s="330"/>
      <c r="M16" s="330"/>
    </row>
    <row r="17" spans="1:17" s="322" customFormat="1" ht="18.75" customHeight="1">
      <c r="A17" s="327"/>
      <c r="C17" s="332"/>
      <c r="D17" s="330"/>
      <c r="I17" s="330" t="s">
        <v>237</v>
      </c>
      <c r="K17" s="330"/>
      <c r="L17" s="330"/>
      <c r="M17" s="330"/>
    </row>
    <row r="18" spans="1:17" s="322" customFormat="1" ht="18.75" customHeight="1">
      <c r="A18" s="327"/>
      <c r="C18" s="331"/>
      <c r="G18" s="326"/>
    </row>
    <row r="19" spans="1:17" s="322" customFormat="1" ht="18.75" customHeight="1">
      <c r="A19" s="321"/>
      <c r="C19" s="325"/>
      <c r="G19" s="326"/>
    </row>
    <row r="20" spans="1:17" s="322" customFormat="1" ht="18.75" customHeight="1">
      <c r="A20" s="321"/>
      <c r="C20" s="325"/>
      <c r="G20" s="326"/>
    </row>
    <row r="21" spans="1:17" s="322" customFormat="1" ht="18.75" customHeight="1">
      <c r="A21" s="321"/>
      <c r="C21" s="325"/>
      <c r="G21" s="326"/>
    </row>
    <row r="22" spans="1:17" s="322" customFormat="1" ht="18.75" customHeight="1">
      <c r="A22" s="321"/>
      <c r="C22" s="325"/>
      <c r="G22" s="326"/>
    </row>
    <row r="23" spans="1:17" s="322" customFormat="1" ht="18.75" customHeight="1">
      <c r="A23" s="321"/>
      <c r="C23" s="325"/>
      <c r="G23" s="326"/>
    </row>
    <row r="24" spans="1:17" s="322" customFormat="1" ht="18.75" customHeight="1">
      <c r="A24" s="321"/>
      <c r="C24" s="325"/>
      <c r="G24" s="326"/>
    </row>
    <row r="25" spans="1:17" s="322" customFormat="1" ht="18.75" customHeight="1">
      <c r="A25" s="321"/>
      <c r="C25" s="325"/>
      <c r="G25" s="326"/>
    </row>
    <row r="26" spans="1:17" s="322" customFormat="1" ht="18.75" customHeight="1">
      <c r="A26" s="321"/>
      <c r="C26" s="325"/>
      <c r="G26" s="326"/>
    </row>
    <row r="27" spans="1:17" s="322" customFormat="1" ht="18.75" customHeight="1">
      <c r="A27" s="321"/>
      <c r="C27" s="325"/>
      <c r="G27" s="326"/>
    </row>
    <row r="28" spans="1:17" s="322" customFormat="1" ht="18.75" customHeight="1">
      <c r="A28" s="321"/>
      <c r="E28" s="333" t="s">
        <v>394</v>
      </c>
    </row>
    <row r="29" spans="1:17" s="322" customFormat="1" ht="18.75" customHeight="1" thickBot="1">
      <c r="A29" s="321"/>
      <c r="E29" s="333"/>
    </row>
    <row r="30" spans="1:17" s="335" customFormat="1" ht="15" customHeight="1" thickBot="1">
      <c r="A30" s="334"/>
      <c r="C30" s="336"/>
      <c r="E30" s="367"/>
      <c r="F30" s="335" t="s">
        <v>509</v>
      </c>
    </row>
    <row r="31" spans="1:17" s="337" customFormat="1" ht="15" customHeight="1">
      <c r="E31" s="338"/>
      <c r="G31" s="339"/>
      <c r="H31" s="339"/>
      <c r="I31" s="339"/>
      <c r="J31" s="339"/>
      <c r="K31" s="339"/>
      <c r="L31" s="339"/>
      <c r="M31" s="339"/>
      <c r="N31" s="339"/>
      <c r="O31" s="340"/>
    </row>
    <row r="32" spans="1:17" s="337" customFormat="1" ht="15" customHeight="1">
      <c r="A32" s="400"/>
      <c r="B32" s="501" t="s">
        <v>664</v>
      </c>
      <c r="C32" s="501"/>
      <c r="D32" s="501"/>
      <c r="E32" s="501"/>
      <c r="F32" s="501"/>
      <c r="G32" s="501"/>
      <c r="H32" s="501"/>
      <c r="I32" s="501"/>
      <c r="J32" s="501"/>
      <c r="K32" s="501"/>
      <c r="L32" s="501"/>
      <c r="M32" s="501"/>
      <c r="N32" s="501"/>
      <c r="O32" s="501"/>
      <c r="P32" s="501"/>
      <c r="Q32" s="501"/>
    </row>
    <row r="33" spans="1:17" s="337" customFormat="1" ht="15" customHeight="1">
      <c r="A33" s="400"/>
      <c r="B33" s="389"/>
      <c r="C33" s="389"/>
      <c r="D33" s="389"/>
      <c r="E33" s="389"/>
      <c r="F33" s="389"/>
      <c r="G33" s="389"/>
      <c r="H33" s="389"/>
      <c r="I33" s="389"/>
      <c r="J33" s="389"/>
      <c r="K33" s="389"/>
      <c r="L33" s="389"/>
      <c r="M33" s="389"/>
      <c r="N33" s="389"/>
      <c r="O33" s="389"/>
      <c r="P33" s="389"/>
      <c r="Q33" s="389"/>
    </row>
    <row r="34" spans="1:17" s="337" customFormat="1" ht="15" customHeight="1">
      <c r="A34" s="400"/>
      <c r="B34" s="341" t="s">
        <v>396</v>
      </c>
      <c r="D34" s="389"/>
      <c r="E34" s="389"/>
      <c r="F34" s="389"/>
      <c r="G34" s="389"/>
      <c r="H34" s="389"/>
      <c r="I34" s="389"/>
      <c r="J34" s="389"/>
      <c r="K34" s="389"/>
      <c r="L34" s="389"/>
      <c r="O34" s="389"/>
      <c r="P34" s="389"/>
      <c r="Q34" s="389"/>
    </row>
    <row r="35" spans="1:17" s="337" customFormat="1" ht="15" customHeight="1">
      <c r="A35" s="400"/>
      <c r="B35" s="341"/>
      <c r="C35" s="506" t="s">
        <v>648</v>
      </c>
      <c r="D35" s="506"/>
      <c r="E35" s="506"/>
      <c r="F35" s="506"/>
      <c r="G35" s="506"/>
      <c r="H35" s="389"/>
      <c r="I35" s="389"/>
      <c r="J35" s="389"/>
      <c r="K35" s="389"/>
      <c r="L35" s="389"/>
      <c r="M35" s="389"/>
      <c r="N35" s="389"/>
      <c r="O35" s="389"/>
      <c r="P35" s="389"/>
      <c r="Q35" s="389"/>
    </row>
    <row r="36" spans="1:17" s="337" customFormat="1" ht="15" customHeight="1">
      <c r="A36" s="400"/>
      <c r="B36" s="341"/>
      <c r="D36" s="348" t="s">
        <v>508</v>
      </c>
      <c r="E36" s="389"/>
      <c r="F36" s="389"/>
      <c r="G36" s="389"/>
      <c r="H36" s="389"/>
      <c r="I36" s="389"/>
      <c r="J36" s="389"/>
      <c r="K36" s="389"/>
      <c r="L36" s="389"/>
      <c r="M36" s="505" t="s">
        <v>507</v>
      </c>
      <c r="N36" s="505"/>
      <c r="O36" s="505"/>
      <c r="P36" s="389"/>
      <c r="Q36" s="389"/>
    </row>
    <row r="37" spans="1:17" s="337" customFormat="1" ht="15" customHeight="1">
      <c r="A37" s="400"/>
      <c r="B37" s="341"/>
      <c r="D37" s="507"/>
      <c r="E37" s="507"/>
      <c r="F37" s="473" t="s">
        <v>358</v>
      </c>
      <c r="G37" s="473"/>
      <c r="H37" s="473"/>
      <c r="I37" s="473"/>
      <c r="J37" s="473"/>
      <c r="K37" s="480"/>
      <c r="L37" s="473" t="s">
        <v>226</v>
      </c>
      <c r="M37" s="473"/>
      <c r="N37" s="473"/>
      <c r="O37" s="473"/>
      <c r="P37" s="389"/>
      <c r="Q37" s="389"/>
    </row>
    <row r="38" spans="1:17" s="337" customFormat="1" ht="15" customHeight="1" thickBot="1">
      <c r="A38" s="400"/>
      <c r="B38" s="341"/>
      <c r="D38" s="507"/>
      <c r="E38" s="507"/>
      <c r="F38" s="365" t="s">
        <v>357</v>
      </c>
      <c r="G38" s="365" t="s">
        <v>356</v>
      </c>
      <c r="H38" s="365" t="s">
        <v>355</v>
      </c>
      <c r="I38" s="365" t="s">
        <v>354</v>
      </c>
      <c r="J38" s="365" t="s">
        <v>353</v>
      </c>
      <c r="K38" s="388" t="s">
        <v>352</v>
      </c>
      <c r="L38" s="473"/>
      <c r="M38" s="473"/>
      <c r="N38" s="473"/>
      <c r="O38" s="473"/>
      <c r="P38" s="389"/>
      <c r="Q38" s="389"/>
    </row>
    <row r="39" spans="1:17" s="337" customFormat="1" ht="15" customHeight="1" thickBot="1">
      <c r="A39" s="400"/>
      <c r="B39" s="341"/>
      <c r="D39" s="471" t="s">
        <v>393</v>
      </c>
      <c r="E39" s="472"/>
      <c r="F39" s="362"/>
      <c r="G39" s="362"/>
      <c r="H39" s="362"/>
      <c r="I39" s="362"/>
      <c r="J39" s="362"/>
      <c r="K39" s="381"/>
      <c r="L39" s="473"/>
      <c r="M39" s="473"/>
      <c r="N39" s="473"/>
      <c r="O39" s="473"/>
      <c r="P39" s="389"/>
      <c r="Q39" s="389"/>
    </row>
    <row r="40" spans="1:17" s="337" customFormat="1" ht="15" customHeight="1">
      <c r="A40" s="400"/>
      <c r="B40" s="341"/>
      <c r="D40" s="342"/>
      <c r="E40" s="342"/>
      <c r="F40" s="383"/>
      <c r="G40" s="383"/>
      <c r="H40" s="383"/>
      <c r="I40" s="383"/>
      <c r="J40" s="383"/>
      <c r="K40" s="383"/>
      <c r="L40" s="383"/>
      <c r="M40" s="383"/>
      <c r="N40" s="383"/>
      <c r="O40" s="389"/>
      <c r="P40" s="389"/>
      <c r="Q40" s="389"/>
    </row>
    <row r="41" spans="1:17" s="337" customFormat="1" ht="15" hidden="1" customHeight="1">
      <c r="A41" s="400"/>
      <c r="B41" s="341"/>
      <c r="D41" s="348" t="s">
        <v>506</v>
      </c>
      <c r="E41" s="389"/>
      <c r="F41" s="389"/>
      <c r="G41" s="389"/>
      <c r="H41" s="389"/>
      <c r="I41" s="389"/>
      <c r="J41" s="389"/>
      <c r="K41" s="389"/>
      <c r="L41" s="389"/>
      <c r="M41" s="486" t="s">
        <v>504</v>
      </c>
      <c r="N41" s="487"/>
      <c r="O41" s="370"/>
      <c r="P41" s="389"/>
      <c r="Q41" s="389"/>
    </row>
    <row r="42" spans="1:17" s="337" customFormat="1" ht="15" hidden="1" customHeight="1" thickBot="1">
      <c r="A42" s="400"/>
      <c r="B42" s="341"/>
      <c r="D42" s="488" t="s">
        <v>479</v>
      </c>
      <c r="E42" s="489"/>
      <c r="F42" s="480" t="s">
        <v>148</v>
      </c>
      <c r="G42" s="495"/>
      <c r="H42" s="496"/>
      <c r="I42" s="385" t="s">
        <v>149</v>
      </c>
      <c r="J42" s="365" t="s">
        <v>150</v>
      </c>
      <c r="K42" s="385" t="s">
        <v>478</v>
      </c>
      <c r="L42" s="473" t="s">
        <v>131</v>
      </c>
      <c r="M42" s="473"/>
      <c r="N42" s="473"/>
      <c r="O42" s="389"/>
      <c r="P42" s="389"/>
      <c r="Q42" s="389"/>
    </row>
    <row r="43" spans="1:17" s="337" customFormat="1" ht="15" hidden="1" customHeight="1" thickBot="1">
      <c r="A43" s="400"/>
      <c r="B43" s="341"/>
      <c r="D43" s="471" t="s">
        <v>477</v>
      </c>
      <c r="E43" s="471"/>
      <c r="F43" s="480"/>
      <c r="G43" s="495"/>
      <c r="H43" s="496"/>
      <c r="I43" s="386" t="s">
        <v>475</v>
      </c>
      <c r="J43" s="362"/>
      <c r="K43" s="393" t="s">
        <v>474</v>
      </c>
      <c r="L43" s="473"/>
      <c r="M43" s="473"/>
      <c r="N43" s="473"/>
      <c r="O43" s="389"/>
      <c r="P43" s="389"/>
      <c r="Q43" s="389"/>
    </row>
    <row r="44" spans="1:17" s="337" customFormat="1" ht="15" hidden="1" customHeight="1" thickBot="1">
      <c r="A44" s="400"/>
      <c r="B44" s="341"/>
      <c r="D44" s="471" t="s">
        <v>503</v>
      </c>
      <c r="E44" s="471"/>
      <c r="F44" s="480"/>
      <c r="G44" s="495"/>
      <c r="H44" s="496"/>
      <c r="I44" s="386" t="s">
        <v>475</v>
      </c>
      <c r="J44" s="362"/>
      <c r="K44" s="393" t="s">
        <v>474</v>
      </c>
      <c r="L44" s="473"/>
      <c r="M44" s="473"/>
      <c r="N44" s="473"/>
      <c r="O44" s="389"/>
      <c r="P44" s="389"/>
      <c r="Q44" s="389"/>
    </row>
    <row r="45" spans="1:17" s="337" customFormat="1" ht="15" hidden="1" customHeight="1" thickBot="1">
      <c r="A45" s="400"/>
      <c r="B45" s="341"/>
      <c r="D45" s="471" t="s">
        <v>476</v>
      </c>
      <c r="E45" s="471"/>
      <c r="F45" s="386"/>
      <c r="G45" s="401"/>
      <c r="H45" s="402"/>
      <c r="I45" s="386" t="s">
        <v>475</v>
      </c>
      <c r="J45" s="362"/>
      <c r="K45" s="393" t="s">
        <v>474</v>
      </c>
      <c r="L45" s="473"/>
      <c r="M45" s="473"/>
      <c r="N45" s="473"/>
      <c r="O45" s="389"/>
      <c r="P45" s="389"/>
      <c r="Q45" s="389"/>
    </row>
    <row r="46" spans="1:17" s="337" customFormat="1" ht="15" hidden="1" customHeight="1" thickBot="1">
      <c r="A46" s="400"/>
      <c r="B46" s="341"/>
      <c r="D46" s="471" t="s">
        <v>502</v>
      </c>
      <c r="E46" s="471"/>
      <c r="F46" s="386"/>
      <c r="G46" s="401"/>
      <c r="H46" s="402"/>
      <c r="I46" s="386" t="s">
        <v>475</v>
      </c>
      <c r="J46" s="362"/>
      <c r="K46" s="393" t="s">
        <v>474</v>
      </c>
      <c r="L46" s="473"/>
      <c r="M46" s="473"/>
      <c r="N46" s="473"/>
      <c r="O46" s="389"/>
      <c r="P46" s="389"/>
      <c r="Q46" s="389"/>
    </row>
    <row r="47" spans="1:17" s="337" customFormat="1" ht="15" hidden="1" customHeight="1" thickBot="1">
      <c r="A47" s="400"/>
      <c r="B47" s="341"/>
      <c r="D47" s="471" t="s">
        <v>501</v>
      </c>
      <c r="E47" s="471"/>
      <c r="F47" s="502" t="s">
        <v>500</v>
      </c>
      <c r="G47" s="503"/>
      <c r="H47" s="504"/>
      <c r="I47" s="386" t="s">
        <v>491</v>
      </c>
      <c r="J47" s="362"/>
      <c r="K47" s="393"/>
      <c r="L47" s="473" t="s">
        <v>490</v>
      </c>
      <c r="M47" s="473"/>
      <c r="N47" s="473"/>
      <c r="O47" s="389"/>
      <c r="P47" s="389"/>
      <c r="Q47" s="389"/>
    </row>
    <row r="48" spans="1:17" s="337" customFormat="1" ht="15" hidden="1" customHeight="1" thickBot="1">
      <c r="A48" s="400"/>
      <c r="B48" s="341"/>
      <c r="D48" s="387" t="s">
        <v>499</v>
      </c>
      <c r="E48" s="394"/>
      <c r="F48" s="472" t="s">
        <v>498</v>
      </c>
      <c r="G48" s="498"/>
      <c r="H48" s="497"/>
      <c r="I48" s="386" t="s">
        <v>491</v>
      </c>
      <c r="J48" s="362"/>
      <c r="K48" s="393"/>
      <c r="L48" s="473" t="s">
        <v>490</v>
      </c>
      <c r="M48" s="473"/>
      <c r="N48" s="473"/>
      <c r="O48" s="389"/>
      <c r="P48" s="389"/>
      <c r="Q48" s="389"/>
    </row>
    <row r="49" spans="1:17" s="337" customFormat="1" ht="15" hidden="1" customHeight="1" thickBot="1">
      <c r="A49" s="400"/>
      <c r="B49" s="341"/>
      <c r="D49" s="472" t="s">
        <v>497</v>
      </c>
      <c r="E49" s="497"/>
      <c r="F49" s="472" t="s">
        <v>496</v>
      </c>
      <c r="G49" s="498"/>
      <c r="H49" s="497"/>
      <c r="I49" s="386" t="s">
        <v>491</v>
      </c>
      <c r="J49" s="362"/>
      <c r="K49" s="393"/>
      <c r="L49" s="473" t="s">
        <v>490</v>
      </c>
      <c r="M49" s="473"/>
      <c r="N49" s="473"/>
      <c r="O49" s="389"/>
      <c r="P49" s="389"/>
      <c r="Q49" s="389"/>
    </row>
    <row r="50" spans="1:17" s="337" customFormat="1" ht="15" hidden="1" customHeight="1" thickBot="1">
      <c r="A50" s="400"/>
      <c r="B50" s="341"/>
      <c r="D50" s="472" t="s">
        <v>495</v>
      </c>
      <c r="E50" s="497"/>
      <c r="F50" s="387" t="s">
        <v>494</v>
      </c>
      <c r="G50" s="403"/>
      <c r="H50" s="404"/>
      <c r="I50" s="386" t="s">
        <v>491</v>
      </c>
      <c r="J50" s="362"/>
      <c r="K50" s="393"/>
      <c r="L50" s="473" t="s">
        <v>490</v>
      </c>
      <c r="M50" s="473"/>
      <c r="N50" s="473"/>
      <c r="O50" s="389"/>
      <c r="P50" s="389"/>
      <c r="Q50" s="389"/>
    </row>
    <row r="51" spans="1:17" s="337" customFormat="1" ht="15" hidden="1" customHeight="1" thickBot="1">
      <c r="A51" s="400"/>
      <c r="B51" s="341"/>
      <c r="D51" s="472" t="s">
        <v>493</v>
      </c>
      <c r="E51" s="497"/>
      <c r="F51" s="472" t="s">
        <v>492</v>
      </c>
      <c r="G51" s="498"/>
      <c r="H51" s="497"/>
      <c r="I51" s="386" t="s">
        <v>491</v>
      </c>
      <c r="J51" s="362"/>
      <c r="K51" s="393"/>
      <c r="L51" s="473" t="s">
        <v>490</v>
      </c>
      <c r="M51" s="473"/>
      <c r="N51" s="473"/>
      <c r="O51" s="389"/>
      <c r="P51" s="389"/>
      <c r="Q51" s="389"/>
    </row>
    <row r="52" spans="1:17" s="337" customFormat="1" ht="15" hidden="1" customHeight="1" thickBot="1">
      <c r="A52" s="400"/>
      <c r="B52" s="341"/>
      <c r="D52" s="471" t="s">
        <v>489</v>
      </c>
      <c r="E52" s="471"/>
      <c r="F52" s="362"/>
      <c r="G52" s="403" t="s">
        <v>473</v>
      </c>
      <c r="H52" s="402"/>
      <c r="I52" s="385" t="s">
        <v>472</v>
      </c>
      <c r="J52" s="366">
        <v>1</v>
      </c>
      <c r="K52" s="385"/>
      <c r="L52" s="473"/>
      <c r="M52" s="473"/>
      <c r="N52" s="473"/>
      <c r="O52" s="389"/>
      <c r="P52" s="389"/>
      <c r="Q52" s="389"/>
    </row>
    <row r="53" spans="1:17" s="337" customFormat="1" ht="15" hidden="1" customHeight="1" thickTop="1">
      <c r="A53" s="400"/>
      <c r="B53" s="341"/>
      <c r="D53" s="499" t="s">
        <v>471</v>
      </c>
      <c r="E53" s="499"/>
      <c r="F53" s="520"/>
      <c r="G53" s="521"/>
      <c r="H53" s="522"/>
      <c r="I53" s="391" t="s">
        <v>480</v>
      </c>
      <c r="J53" s="369"/>
      <c r="K53" s="368"/>
      <c r="L53" s="523"/>
      <c r="M53" s="523"/>
      <c r="N53" s="523"/>
      <c r="O53" s="389"/>
      <c r="P53" s="389"/>
      <c r="Q53" s="389"/>
    </row>
    <row r="54" spans="1:17" s="337" customFormat="1" ht="15" hidden="1" customHeight="1">
      <c r="A54" s="400"/>
      <c r="B54" s="341"/>
      <c r="D54" s="353" t="s">
        <v>488</v>
      </c>
      <c r="E54" s="353"/>
      <c r="F54" s="395"/>
      <c r="G54" s="405"/>
      <c r="H54" s="405"/>
      <c r="I54" s="395"/>
      <c r="J54" s="395"/>
      <c r="K54" s="395"/>
      <c r="L54" s="395"/>
      <c r="M54" s="395"/>
      <c r="N54" s="395"/>
      <c r="O54" s="389"/>
      <c r="P54" s="389"/>
      <c r="Q54" s="389"/>
    </row>
    <row r="55" spans="1:17" s="337" customFormat="1" ht="15" hidden="1" customHeight="1">
      <c r="A55" s="400"/>
      <c r="B55" s="341"/>
      <c r="D55" s="479" t="s">
        <v>487</v>
      </c>
      <c r="E55" s="485"/>
      <c r="F55" s="485"/>
      <c r="G55" s="485"/>
      <c r="H55" s="485"/>
      <c r="I55" s="485"/>
      <c r="J55" s="485"/>
      <c r="K55" s="485"/>
      <c r="L55" s="485"/>
      <c r="M55" s="485"/>
      <c r="N55" s="485"/>
      <c r="O55" s="389"/>
      <c r="P55" s="389"/>
      <c r="Q55" s="389"/>
    </row>
    <row r="56" spans="1:17" s="337" customFormat="1" ht="15" hidden="1" customHeight="1">
      <c r="A56" s="400"/>
      <c r="B56" s="341"/>
      <c r="D56" s="479" t="s">
        <v>486</v>
      </c>
      <c r="E56" s="519"/>
      <c r="F56" s="519"/>
      <c r="G56" s="519"/>
      <c r="H56" s="519"/>
      <c r="I56" s="519"/>
      <c r="J56" s="519"/>
      <c r="K56" s="519"/>
      <c r="L56" s="519"/>
      <c r="M56" s="519"/>
      <c r="N56" s="519"/>
      <c r="O56" s="389"/>
      <c r="P56" s="389"/>
      <c r="Q56" s="389"/>
    </row>
    <row r="57" spans="1:17" s="337" customFormat="1" ht="15" hidden="1" customHeight="1">
      <c r="A57" s="400"/>
      <c r="B57" s="341"/>
      <c r="D57" s="479" t="s">
        <v>470</v>
      </c>
      <c r="E57" s="485"/>
      <c r="F57" s="485"/>
      <c r="G57" s="485"/>
      <c r="H57" s="485"/>
      <c r="I57" s="485"/>
      <c r="J57" s="485"/>
      <c r="K57" s="485"/>
      <c r="L57" s="485"/>
      <c r="M57" s="485"/>
      <c r="N57" s="485"/>
      <c r="O57" s="389"/>
      <c r="P57" s="389"/>
      <c r="Q57" s="389"/>
    </row>
    <row r="58" spans="1:17" s="337" customFormat="1" ht="15" hidden="1" customHeight="1">
      <c r="A58" s="400"/>
      <c r="B58" s="341"/>
      <c r="D58" s="390"/>
      <c r="E58" s="392"/>
      <c r="F58" s="392"/>
      <c r="G58" s="392"/>
      <c r="H58" s="392"/>
      <c r="I58" s="392"/>
      <c r="J58" s="392"/>
      <c r="K58" s="392"/>
      <c r="L58" s="392"/>
      <c r="M58" s="392"/>
      <c r="N58" s="392"/>
      <c r="O58" s="389"/>
      <c r="P58" s="389"/>
      <c r="Q58" s="389"/>
    </row>
    <row r="59" spans="1:17" s="337" customFormat="1" ht="15" hidden="1" customHeight="1">
      <c r="A59" s="400"/>
      <c r="B59" s="341"/>
      <c r="D59" s="348" t="s">
        <v>505</v>
      </c>
      <c r="E59" s="389"/>
      <c r="F59" s="389"/>
      <c r="G59" s="389"/>
      <c r="H59" s="389"/>
      <c r="I59" s="389"/>
      <c r="J59" s="389"/>
      <c r="K59" s="389"/>
      <c r="L59" s="389"/>
      <c r="M59" s="486" t="s">
        <v>504</v>
      </c>
      <c r="N59" s="487"/>
      <c r="O59" s="370"/>
      <c r="P59" s="389"/>
      <c r="Q59" s="389"/>
    </row>
    <row r="60" spans="1:17" s="337" customFormat="1" ht="15" hidden="1" customHeight="1" thickBot="1">
      <c r="A60" s="400"/>
      <c r="B60" s="341"/>
      <c r="D60" s="488" t="s">
        <v>479</v>
      </c>
      <c r="E60" s="489"/>
      <c r="F60" s="480" t="s">
        <v>148</v>
      </c>
      <c r="G60" s="495"/>
      <c r="H60" s="496"/>
      <c r="I60" s="385" t="s">
        <v>149</v>
      </c>
      <c r="J60" s="365" t="s">
        <v>150</v>
      </c>
      <c r="K60" s="385" t="s">
        <v>478</v>
      </c>
      <c r="L60" s="473" t="s">
        <v>131</v>
      </c>
      <c r="M60" s="473"/>
      <c r="N60" s="473"/>
      <c r="O60" s="389"/>
      <c r="P60" s="389"/>
      <c r="Q60" s="389"/>
    </row>
    <row r="61" spans="1:17" s="337" customFormat="1" ht="15" hidden="1" customHeight="1" thickBot="1">
      <c r="A61" s="400"/>
      <c r="B61" s="341"/>
      <c r="D61" s="471" t="s">
        <v>477</v>
      </c>
      <c r="E61" s="471"/>
      <c r="F61" s="480"/>
      <c r="G61" s="495"/>
      <c r="H61" s="496"/>
      <c r="I61" s="386" t="s">
        <v>475</v>
      </c>
      <c r="J61" s="362"/>
      <c r="K61" s="393" t="s">
        <v>474</v>
      </c>
      <c r="L61" s="473"/>
      <c r="M61" s="473"/>
      <c r="N61" s="473"/>
      <c r="O61" s="389"/>
      <c r="P61" s="389"/>
      <c r="Q61" s="389"/>
    </row>
    <row r="62" spans="1:17" s="337" customFormat="1" ht="15" hidden="1" customHeight="1" thickBot="1">
      <c r="A62" s="400"/>
      <c r="B62" s="341"/>
      <c r="D62" s="471" t="s">
        <v>503</v>
      </c>
      <c r="E62" s="471"/>
      <c r="F62" s="480"/>
      <c r="G62" s="495"/>
      <c r="H62" s="496"/>
      <c r="I62" s="386" t="s">
        <v>475</v>
      </c>
      <c r="J62" s="362"/>
      <c r="K62" s="393" t="s">
        <v>474</v>
      </c>
      <c r="L62" s="473"/>
      <c r="M62" s="473"/>
      <c r="N62" s="473"/>
      <c r="O62" s="389"/>
      <c r="P62" s="389"/>
      <c r="Q62" s="389"/>
    </row>
    <row r="63" spans="1:17" s="337" customFormat="1" ht="15" hidden="1" customHeight="1" thickBot="1">
      <c r="A63" s="400"/>
      <c r="B63" s="341"/>
      <c r="D63" s="471" t="s">
        <v>476</v>
      </c>
      <c r="E63" s="471"/>
      <c r="F63" s="386"/>
      <c r="G63" s="401"/>
      <c r="H63" s="402"/>
      <c r="I63" s="386" t="s">
        <v>475</v>
      </c>
      <c r="J63" s="362"/>
      <c r="K63" s="393" t="s">
        <v>474</v>
      </c>
      <c r="L63" s="473"/>
      <c r="M63" s="473"/>
      <c r="N63" s="473"/>
      <c r="O63" s="389"/>
      <c r="P63" s="389"/>
      <c r="Q63" s="389"/>
    </row>
    <row r="64" spans="1:17" s="337" customFormat="1" ht="15" hidden="1" customHeight="1" thickBot="1">
      <c r="A64" s="400"/>
      <c r="B64" s="341"/>
      <c r="D64" s="471" t="s">
        <v>502</v>
      </c>
      <c r="E64" s="471"/>
      <c r="F64" s="386"/>
      <c r="G64" s="401"/>
      <c r="H64" s="402"/>
      <c r="I64" s="386" t="s">
        <v>475</v>
      </c>
      <c r="J64" s="362"/>
      <c r="K64" s="393" t="s">
        <v>474</v>
      </c>
      <c r="L64" s="473"/>
      <c r="M64" s="473"/>
      <c r="N64" s="473"/>
      <c r="O64" s="389"/>
      <c r="P64" s="389"/>
      <c r="Q64" s="389"/>
    </row>
    <row r="65" spans="1:21" s="337" customFormat="1" ht="15" hidden="1" customHeight="1" thickBot="1">
      <c r="A65" s="400"/>
      <c r="B65" s="341"/>
      <c r="D65" s="471" t="s">
        <v>501</v>
      </c>
      <c r="E65" s="471"/>
      <c r="F65" s="502" t="s">
        <v>500</v>
      </c>
      <c r="G65" s="503"/>
      <c r="H65" s="504"/>
      <c r="I65" s="386" t="s">
        <v>491</v>
      </c>
      <c r="J65" s="362"/>
      <c r="K65" s="393"/>
      <c r="L65" s="473" t="s">
        <v>490</v>
      </c>
      <c r="M65" s="473"/>
      <c r="N65" s="473"/>
      <c r="O65" s="389"/>
      <c r="P65" s="389"/>
      <c r="Q65" s="389"/>
    </row>
    <row r="66" spans="1:21" s="337" customFormat="1" ht="15" hidden="1" customHeight="1" thickBot="1">
      <c r="A66" s="400"/>
      <c r="B66" s="341"/>
      <c r="D66" s="387" t="s">
        <v>499</v>
      </c>
      <c r="E66" s="394"/>
      <c r="F66" s="472" t="s">
        <v>498</v>
      </c>
      <c r="G66" s="498"/>
      <c r="H66" s="497"/>
      <c r="I66" s="386" t="s">
        <v>491</v>
      </c>
      <c r="J66" s="362"/>
      <c r="K66" s="393"/>
      <c r="L66" s="473" t="s">
        <v>490</v>
      </c>
      <c r="M66" s="473"/>
      <c r="N66" s="473"/>
      <c r="O66" s="389"/>
      <c r="P66" s="389"/>
      <c r="Q66" s="389"/>
    </row>
    <row r="67" spans="1:21" s="337" customFormat="1" ht="15" hidden="1" customHeight="1" thickBot="1">
      <c r="A67" s="400"/>
      <c r="B67" s="341"/>
      <c r="D67" s="472" t="s">
        <v>497</v>
      </c>
      <c r="E67" s="497"/>
      <c r="F67" s="472" t="s">
        <v>496</v>
      </c>
      <c r="G67" s="498"/>
      <c r="H67" s="497"/>
      <c r="I67" s="386" t="s">
        <v>491</v>
      </c>
      <c r="J67" s="362"/>
      <c r="K67" s="393"/>
      <c r="L67" s="473" t="s">
        <v>490</v>
      </c>
      <c r="M67" s="473"/>
      <c r="N67" s="473"/>
      <c r="O67" s="389"/>
      <c r="P67" s="389"/>
      <c r="Q67" s="389"/>
    </row>
    <row r="68" spans="1:21" s="337" customFormat="1" ht="15" hidden="1" customHeight="1" thickBot="1">
      <c r="A68" s="400"/>
      <c r="B68" s="341"/>
      <c r="D68" s="472" t="s">
        <v>495</v>
      </c>
      <c r="E68" s="497"/>
      <c r="F68" s="387" t="s">
        <v>494</v>
      </c>
      <c r="G68" s="403"/>
      <c r="H68" s="404"/>
      <c r="I68" s="386" t="s">
        <v>491</v>
      </c>
      <c r="J68" s="362"/>
      <c r="K68" s="393"/>
      <c r="L68" s="473" t="s">
        <v>490</v>
      </c>
      <c r="M68" s="473"/>
      <c r="N68" s="473"/>
      <c r="O68" s="389"/>
      <c r="P68" s="389"/>
      <c r="Q68" s="389"/>
    </row>
    <row r="69" spans="1:21" s="337" customFormat="1" ht="15" hidden="1" customHeight="1" thickBot="1">
      <c r="A69" s="400"/>
      <c r="B69" s="341"/>
      <c r="D69" s="472" t="s">
        <v>493</v>
      </c>
      <c r="E69" s="497"/>
      <c r="F69" s="472" t="s">
        <v>492</v>
      </c>
      <c r="G69" s="498"/>
      <c r="H69" s="497"/>
      <c r="I69" s="386" t="s">
        <v>491</v>
      </c>
      <c r="J69" s="362"/>
      <c r="K69" s="393"/>
      <c r="L69" s="473" t="s">
        <v>490</v>
      </c>
      <c r="M69" s="473"/>
      <c r="N69" s="473"/>
      <c r="O69" s="389"/>
      <c r="P69" s="389"/>
      <c r="Q69" s="389"/>
    </row>
    <row r="70" spans="1:21" s="337" customFormat="1" ht="15" hidden="1" customHeight="1" thickBot="1">
      <c r="A70" s="400"/>
      <c r="B70" s="341"/>
      <c r="D70" s="471" t="s">
        <v>489</v>
      </c>
      <c r="E70" s="471"/>
      <c r="F70" s="362"/>
      <c r="G70" s="403" t="s">
        <v>473</v>
      </c>
      <c r="H70" s="402"/>
      <c r="I70" s="385" t="s">
        <v>472</v>
      </c>
      <c r="J70" s="366">
        <v>1</v>
      </c>
      <c r="K70" s="385"/>
      <c r="L70" s="473"/>
      <c r="M70" s="473"/>
      <c r="N70" s="473"/>
      <c r="O70" s="389"/>
      <c r="P70" s="389"/>
      <c r="Q70" s="389"/>
    </row>
    <row r="71" spans="1:21" s="337" customFormat="1" ht="15" hidden="1" customHeight="1" thickTop="1">
      <c r="A71" s="400"/>
      <c r="B71" s="341"/>
      <c r="D71" s="499" t="s">
        <v>471</v>
      </c>
      <c r="E71" s="499"/>
      <c r="F71" s="520"/>
      <c r="G71" s="521"/>
      <c r="H71" s="522"/>
      <c r="I71" s="391" t="s">
        <v>480</v>
      </c>
      <c r="J71" s="369"/>
      <c r="K71" s="368"/>
      <c r="L71" s="523"/>
      <c r="M71" s="523"/>
      <c r="N71" s="523"/>
      <c r="O71" s="389"/>
      <c r="P71" s="389"/>
      <c r="Q71" s="389"/>
    </row>
    <row r="72" spans="1:21" s="337" customFormat="1" ht="15" hidden="1" customHeight="1">
      <c r="A72" s="400"/>
      <c r="B72" s="341"/>
      <c r="D72" s="353" t="s">
        <v>488</v>
      </c>
      <c r="E72" s="353"/>
      <c r="F72" s="395"/>
      <c r="G72" s="405"/>
      <c r="H72" s="405"/>
      <c r="I72" s="395"/>
      <c r="J72" s="395"/>
      <c r="K72" s="395"/>
      <c r="L72" s="395"/>
      <c r="M72" s="395"/>
      <c r="N72" s="395"/>
      <c r="O72" s="389"/>
      <c r="P72" s="389"/>
      <c r="Q72" s="389"/>
    </row>
    <row r="73" spans="1:21" s="337" customFormat="1" ht="15" hidden="1" customHeight="1">
      <c r="A73" s="400"/>
      <c r="B73" s="341"/>
      <c r="D73" s="479" t="s">
        <v>487</v>
      </c>
      <c r="E73" s="485"/>
      <c r="F73" s="485"/>
      <c r="G73" s="485"/>
      <c r="H73" s="485"/>
      <c r="I73" s="485"/>
      <c r="J73" s="485"/>
      <c r="K73" s="485"/>
      <c r="L73" s="485"/>
      <c r="M73" s="485"/>
      <c r="N73" s="485"/>
      <c r="O73" s="389"/>
      <c r="P73" s="389"/>
      <c r="Q73" s="389"/>
    </row>
    <row r="74" spans="1:21" s="337" customFormat="1" ht="15" hidden="1" customHeight="1">
      <c r="A74" s="400"/>
      <c r="B74" s="341"/>
      <c r="D74" s="479" t="s">
        <v>486</v>
      </c>
      <c r="E74" s="519"/>
      <c r="F74" s="519"/>
      <c r="G74" s="519"/>
      <c r="H74" s="519"/>
      <c r="I74" s="519"/>
      <c r="J74" s="519"/>
      <c r="K74" s="519"/>
      <c r="L74" s="519"/>
      <c r="M74" s="519"/>
      <c r="N74" s="519"/>
      <c r="O74" s="389"/>
      <c r="P74" s="389"/>
      <c r="Q74" s="389"/>
    </row>
    <row r="75" spans="1:21" s="337" customFormat="1" ht="15" hidden="1" customHeight="1">
      <c r="A75" s="400"/>
      <c r="B75" s="341"/>
      <c r="D75" s="479" t="s">
        <v>470</v>
      </c>
      <c r="E75" s="485"/>
      <c r="F75" s="485"/>
      <c r="G75" s="485"/>
      <c r="H75" s="485"/>
      <c r="I75" s="485"/>
      <c r="J75" s="485"/>
      <c r="K75" s="485"/>
      <c r="L75" s="485"/>
      <c r="M75" s="485"/>
      <c r="N75" s="485"/>
      <c r="O75" s="389"/>
      <c r="P75" s="389"/>
      <c r="Q75" s="389"/>
    </row>
    <row r="76" spans="1:21" s="337" customFormat="1" ht="15" customHeight="1">
      <c r="A76" s="400"/>
      <c r="B76" s="341"/>
      <c r="C76" s="506" t="s">
        <v>392</v>
      </c>
      <c r="D76" s="506"/>
      <c r="E76" s="506"/>
      <c r="F76" s="389"/>
      <c r="G76" s="389"/>
      <c r="H76" s="389"/>
      <c r="I76" s="389"/>
      <c r="J76" s="389"/>
      <c r="K76" s="389"/>
      <c r="L76" s="389"/>
      <c r="M76" s="389"/>
      <c r="N76" s="389"/>
      <c r="O76" s="389"/>
      <c r="P76" s="389"/>
      <c r="Q76" s="389"/>
    </row>
    <row r="77" spans="1:21" ht="15" customHeight="1">
      <c r="B77" s="341"/>
      <c r="D77" s="344" t="s">
        <v>650</v>
      </c>
      <c r="E77" s="346"/>
      <c r="F77" s="347"/>
      <c r="G77" s="396"/>
      <c r="H77" s="396"/>
      <c r="I77" s="396"/>
      <c r="J77" s="396"/>
      <c r="K77" s="396"/>
      <c r="L77" s="383"/>
      <c r="N77" s="383"/>
      <c r="O77" s="314" t="s">
        <v>485</v>
      </c>
      <c r="U77" s="319"/>
    </row>
    <row r="78" spans="1:21" ht="15" customHeight="1">
      <c r="B78" s="341"/>
      <c r="D78" s="509"/>
      <c r="E78" s="510"/>
      <c r="F78" s="480" t="s">
        <v>358</v>
      </c>
      <c r="G78" s="513"/>
      <c r="H78" s="513"/>
      <c r="I78" s="513"/>
      <c r="J78" s="513"/>
      <c r="K78" s="491"/>
      <c r="L78" s="473" t="s">
        <v>226</v>
      </c>
      <c r="M78" s="473"/>
      <c r="N78" s="473"/>
      <c r="O78" s="473"/>
      <c r="S78" s="319"/>
    </row>
    <row r="79" spans="1:21" ht="14.25" thickBot="1">
      <c r="B79" s="341"/>
      <c r="D79" s="511"/>
      <c r="E79" s="512"/>
      <c r="F79" s="365" t="s">
        <v>357</v>
      </c>
      <c r="G79" s="365" t="s">
        <v>356</v>
      </c>
      <c r="H79" s="365" t="s">
        <v>355</v>
      </c>
      <c r="I79" s="365" t="s">
        <v>354</v>
      </c>
      <c r="J79" s="365" t="s">
        <v>353</v>
      </c>
      <c r="K79" s="365" t="s">
        <v>352</v>
      </c>
      <c r="L79" s="473"/>
      <c r="M79" s="473"/>
      <c r="N79" s="473"/>
      <c r="O79" s="473"/>
      <c r="S79" s="319"/>
    </row>
    <row r="80" spans="1:21" ht="14.25" thickBot="1">
      <c r="B80" s="341"/>
      <c r="D80" s="406" t="s">
        <v>378</v>
      </c>
      <c r="E80" s="396"/>
      <c r="F80" s="362"/>
      <c r="G80" s="362"/>
      <c r="H80" s="362"/>
      <c r="I80" s="362"/>
      <c r="J80" s="362"/>
      <c r="K80" s="362"/>
      <c r="L80" s="491"/>
      <c r="M80" s="473"/>
      <c r="N80" s="473"/>
      <c r="O80" s="473"/>
      <c r="S80" s="319"/>
    </row>
    <row r="81" spans="1:19" ht="15" customHeight="1" thickBot="1">
      <c r="B81" s="341"/>
      <c r="D81" s="472" t="s">
        <v>377</v>
      </c>
      <c r="E81" s="492"/>
      <c r="F81" s="362"/>
      <c r="G81" s="362"/>
      <c r="H81" s="362"/>
      <c r="I81" s="362"/>
      <c r="J81" s="362"/>
      <c r="K81" s="362"/>
      <c r="L81" s="491"/>
      <c r="M81" s="473"/>
      <c r="N81" s="473"/>
      <c r="O81" s="473"/>
      <c r="S81" s="319"/>
    </row>
    <row r="82" spans="1:19" ht="15" customHeight="1" thickBot="1">
      <c r="B82" s="341"/>
      <c r="D82" s="493" t="s">
        <v>649</v>
      </c>
      <c r="E82" s="494"/>
      <c r="F82" s="367"/>
      <c r="G82" s="367"/>
      <c r="H82" s="367"/>
      <c r="I82" s="367"/>
      <c r="J82" s="367"/>
      <c r="K82" s="362"/>
      <c r="L82" s="491"/>
      <c r="M82" s="473"/>
      <c r="N82" s="473"/>
      <c r="O82" s="473"/>
      <c r="S82" s="319"/>
    </row>
    <row r="83" spans="1:19" ht="15" customHeight="1" thickBot="1">
      <c r="B83" s="341"/>
      <c r="D83" s="472" t="s">
        <v>376</v>
      </c>
      <c r="E83" s="492"/>
      <c r="F83" s="362"/>
      <c r="G83" s="362"/>
      <c r="H83" s="362"/>
      <c r="I83" s="362"/>
      <c r="J83" s="362"/>
      <c r="K83" s="362"/>
      <c r="L83" s="491"/>
      <c r="M83" s="473"/>
      <c r="N83" s="473"/>
      <c r="O83" s="473"/>
      <c r="S83" s="319"/>
    </row>
    <row r="84" spans="1:19" ht="15" customHeight="1" thickBot="1">
      <c r="B84" s="341"/>
      <c r="D84" s="472" t="s">
        <v>375</v>
      </c>
      <c r="E84" s="492"/>
      <c r="F84" s="362"/>
      <c r="G84" s="362"/>
      <c r="H84" s="362"/>
      <c r="I84" s="362"/>
      <c r="J84" s="362"/>
      <c r="K84" s="362"/>
      <c r="L84" s="491"/>
      <c r="M84" s="473"/>
      <c r="N84" s="473"/>
      <c r="O84" s="473"/>
      <c r="S84" s="319"/>
    </row>
    <row r="85" spans="1:19" ht="15" customHeight="1" thickBot="1">
      <c r="B85" s="341"/>
      <c r="D85" s="493" t="s">
        <v>374</v>
      </c>
      <c r="E85" s="494"/>
      <c r="F85" s="367"/>
      <c r="G85" s="367"/>
      <c r="H85" s="367"/>
      <c r="I85" s="367"/>
      <c r="J85" s="367"/>
      <c r="K85" s="362"/>
      <c r="L85" s="491"/>
      <c r="M85" s="473"/>
      <c r="N85" s="473"/>
      <c r="O85" s="473"/>
      <c r="S85" s="319"/>
    </row>
    <row r="86" spans="1:19" ht="15" customHeight="1">
      <c r="B86" s="341"/>
      <c r="D86" s="514" t="s">
        <v>652</v>
      </c>
      <c r="E86" s="515"/>
      <c r="F86" s="515"/>
      <c r="G86" s="515"/>
      <c r="H86" s="515"/>
      <c r="I86" s="515"/>
      <c r="J86" s="515"/>
      <c r="K86" s="515"/>
      <c r="L86" s="515"/>
      <c r="M86" s="515"/>
      <c r="N86" s="515"/>
      <c r="O86" s="515"/>
      <c r="S86" s="319"/>
    </row>
    <row r="87" spans="1:19" ht="15" customHeight="1">
      <c r="B87" s="341"/>
      <c r="D87" s="374"/>
      <c r="E87" s="374"/>
      <c r="F87" s="343"/>
      <c r="G87" s="343"/>
      <c r="H87" s="343"/>
      <c r="I87" s="343"/>
      <c r="J87" s="343"/>
      <c r="K87" s="383"/>
      <c r="L87" s="383"/>
      <c r="M87" s="383"/>
      <c r="N87" s="383"/>
      <c r="O87" s="383"/>
      <c r="S87" s="319"/>
    </row>
    <row r="88" spans="1:19" s="337" customFormat="1" ht="15" customHeight="1">
      <c r="A88" s="400"/>
      <c r="B88" s="341"/>
      <c r="C88" s="490" t="s">
        <v>555</v>
      </c>
      <c r="D88" s="490"/>
      <c r="E88" s="490"/>
      <c r="F88" s="389"/>
      <c r="G88" s="389"/>
      <c r="H88" s="389"/>
      <c r="I88" s="389"/>
      <c r="J88" s="389"/>
      <c r="K88" s="389"/>
      <c r="L88" s="389"/>
      <c r="M88" s="389"/>
      <c r="N88" s="389"/>
      <c r="O88" s="314" t="s">
        <v>484</v>
      </c>
      <c r="P88" s="389"/>
      <c r="Q88" s="389"/>
    </row>
    <row r="89" spans="1:19" s="337" customFormat="1" ht="15" customHeight="1">
      <c r="A89" s="400"/>
      <c r="B89" s="341"/>
      <c r="C89" s="528"/>
      <c r="D89" s="528"/>
      <c r="E89" s="528"/>
      <c r="F89" s="473" t="s">
        <v>358</v>
      </c>
      <c r="G89" s="473"/>
      <c r="H89" s="473"/>
      <c r="I89" s="473"/>
      <c r="J89" s="473"/>
      <c r="K89" s="473"/>
      <c r="L89" s="385" t="s">
        <v>391</v>
      </c>
      <c r="M89" s="473" t="s">
        <v>226</v>
      </c>
      <c r="N89" s="473"/>
      <c r="O89" s="473"/>
      <c r="P89" s="389"/>
      <c r="Q89" s="389"/>
    </row>
    <row r="90" spans="1:19" s="337" customFormat="1" ht="30" customHeight="1" thickBot="1">
      <c r="A90" s="400"/>
      <c r="B90" s="341"/>
      <c r="C90" s="528"/>
      <c r="D90" s="528"/>
      <c r="E90" s="528"/>
      <c r="F90" s="365" t="s">
        <v>357</v>
      </c>
      <c r="G90" s="365" t="s">
        <v>356</v>
      </c>
      <c r="H90" s="365" t="s">
        <v>355</v>
      </c>
      <c r="I90" s="365" t="s">
        <v>354</v>
      </c>
      <c r="J90" s="365" t="s">
        <v>353</v>
      </c>
      <c r="K90" s="365" t="s">
        <v>352</v>
      </c>
      <c r="L90" s="407" t="s">
        <v>390</v>
      </c>
      <c r="M90" s="473"/>
      <c r="N90" s="473"/>
      <c r="O90" s="473"/>
      <c r="P90" s="389"/>
      <c r="Q90" s="389"/>
    </row>
    <row r="91" spans="1:19" s="337" customFormat="1" ht="15" customHeight="1" thickBot="1">
      <c r="A91" s="400"/>
      <c r="B91" s="341"/>
      <c r="C91" s="508" t="s">
        <v>389</v>
      </c>
      <c r="D91" s="508"/>
      <c r="E91" s="493"/>
      <c r="F91" s="367"/>
      <c r="G91" s="367"/>
      <c r="H91" s="367"/>
      <c r="I91" s="367"/>
      <c r="J91" s="367"/>
      <c r="K91" s="367"/>
      <c r="L91" s="408"/>
      <c r="M91" s="491"/>
      <c r="N91" s="473"/>
      <c r="O91" s="473"/>
      <c r="P91" s="389"/>
      <c r="Q91" s="389"/>
    </row>
    <row r="92" spans="1:19" s="337" customFormat="1" ht="15" customHeight="1" thickBot="1">
      <c r="A92" s="400"/>
      <c r="B92" s="341"/>
      <c r="C92" s="409" t="s">
        <v>388</v>
      </c>
      <c r="D92" s="508" t="s">
        <v>378</v>
      </c>
      <c r="E92" s="493"/>
      <c r="F92" s="367"/>
      <c r="G92" s="367"/>
      <c r="H92" s="367"/>
      <c r="I92" s="367"/>
      <c r="J92" s="367"/>
      <c r="K92" s="367"/>
      <c r="L92" s="408"/>
      <c r="M92" s="491"/>
      <c r="N92" s="473"/>
      <c r="O92" s="473"/>
      <c r="P92" s="389"/>
      <c r="Q92" s="389"/>
    </row>
    <row r="93" spans="1:19" s="337" customFormat="1" ht="15" customHeight="1" thickBot="1">
      <c r="A93" s="400"/>
      <c r="B93" s="341"/>
      <c r="C93" s="410" t="s">
        <v>387</v>
      </c>
      <c r="D93" s="508" t="s">
        <v>585</v>
      </c>
      <c r="E93" s="493"/>
      <c r="F93" s="367"/>
      <c r="G93" s="367"/>
      <c r="H93" s="367"/>
      <c r="I93" s="367"/>
      <c r="J93" s="367"/>
      <c r="K93" s="367"/>
      <c r="L93" s="408"/>
      <c r="M93" s="491"/>
      <c r="N93" s="473"/>
      <c r="O93" s="473"/>
      <c r="P93" s="389"/>
      <c r="Q93" s="389"/>
    </row>
    <row r="94" spans="1:19" s="337" customFormat="1" ht="15" customHeight="1" thickBot="1">
      <c r="A94" s="400"/>
      <c r="B94" s="341"/>
      <c r="C94" s="410" t="s">
        <v>386</v>
      </c>
      <c r="D94" s="508" t="s">
        <v>385</v>
      </c>
      <c r="E94" s="493"/>
      <c r="F94" s="367"/>
      <c r="G94" s="367"/>
      <c r="H94" s="367"/>
      <c r="I94" s="367"/>
      <c r="J94" s="367"/>
      <c r="K94" s="367"/>
      <c r="L94" s="408"/>
      <c r="M94" s="491"/>
      <c r="N94" s="473"/>
      <c r="O94" s="473"/>
      <c r="P94" s="389"/>
      <c r="Q94" s="389"/>
    </row>
    <row r="95" spans="1:19" s="337" customFormat="1" ht="15" customHeight="1" thickBot="1">
      <c r="A95" s="400"/>
      <c r="B95" s="341"/>
      <c r="C95" s="411" t="s">
        <v>384</v>
      </c>
      <c r="D95" s="508" t="s">
        <v>375</v>
      </c>
      <c r="E95" s="493"/>
      <c r="F95" s="367"/>
      <c r="G95" s="367"/>
      <c r="H95" s="367"/>
      <c r="I95" s="367"/>
      <c r="J95" s="367"/>
      <c r="K95" s="367"/>
      <c r="L95" s="408"/>
      <c r="M95" s="491"/>
      <c r="N95" s="473"/>
      <c r="O95" s="473"/>
      <c r="P95" s="389"/>
      <c r="Q95" s="389"/>
    </row>
    <row r="96" spans="1:19" s="337" customFormat="1" ht="15" customHeight="1" thickBot="1">
      <c r="A96" s="400"/>
      <c r="B96" s="341"/>
      <c r="C96" s="508" t="s">
        <v>584</v>
      </c>
      <c r="D96" s="508"/>
      <c r="E96" s="493"/>
      <c r="F96" s="367"/>
      <c r="G96" s="367"/>
      <c r="H96" s="367"/>
      <c r="I96" s="367"/>
      <c r="J96" s="367"/>
      <c r="K96" s="367"/>
      <c r="L96" s="408"/>
      <c r="M96" s="491"/>
      <c r="N96" s="473"/>
      <c r="O96" s="473"/>
      <c r="P96" s="389"/>
      <c r="Q96" s="389"/>
    </row>
    <row r="97" spans="1:21" s="337" customFormat="1" ht="15" customHeight="1" thickBot="1">
      <c r="A97" s="400"/>
      <c r="B97" s="341"/>
      <c r="C97" s="508" t="s">
        <v>383</v>
      </c>
      <c r="D97" s="508"/>
      <c r="E97" s="493"/>
      <c r="F97" s="367"/>
      <c r="G97" s="367"/>
      <c r="H97" s="367"/>
      <c r="I97" s="367"/>
      <c r="J97" s="367"/>
      <c r="K97" s="367"/>
      <c r="L97" s="408"/>
      <c r="M97" s="491"/>
      <c r="N97" s="473"/>
      <c r="O97" s="473"/>
      <c r="P97" s="389"/>
      <c r="Q97" s="389"/>
    </row>
    <row r="98" spans="1:21" s="337" customFormat="1" ht="15" customHeight="1" thickBot="1">
      <c r="A98" s="400"/>
      <c r="B98" s="341"/>
      <c r="C98" s="508" t="s">
        <v>382</v>
      </c>
      <c r="D98" s="508"/>
      <c r="E98" s="493"/>
      <c r="F98" s="362"/>
      <c r="G98" s="367"/>
      <c r="H98" s="367"/>
      <c r="I98" s="367"/>
      <c r="J98" s="367"/>
      <c r="K98" s="367"/>
      <c r="L98" s="408"/>
      <c r="M98" s="491"/>
      <c r="N98" s="473"/>
      <c r="O98" s="473"/>
      <c r="P98" s="389"/>
      <c r="Q98" s="389"/>
    </row>
    <row r="99" spans="1:21" s="337" customFormat="1" ht="15" customHeight="1" thickBot="1">
      <c r="A99" s="400"/>
      <c r="B99" s="341"/>
      <c r="C99" s="508" t="s">
        <v>381</v>
      </c>
      <c r="D99" s="508"/>
      <c r="E99" s="493"/>
      <c r="F99" s="362"/>
      <c r="G99" s="367"/>
      <c r="H99" s="367"/>
      <c r="I99" s="367"/>
      <c r="J99" s="367"/>
      <c r="K99" s="367"/>
      <c r="L99" s="408"/>
      <c r="M99" s="491"/>
      <c r="N99" s="473"/>
      <c r="O99" s="473"/>
      <c r="P99" s="389"/>
      <c r="Q99" s="389"/>
    </row>
    <row r="100" spans="1:21" s="337" customFormat="1" ht="15" customHeight="1" thickBot="1">
      <c r="A100" s="400"/>
      <c r="B100" s="341"/>
      <c r="C100" s="508" t="s">
        <v>458</v>
      </c>
      <c r="D100" s="508"/>
      <c r="E100" s="493"/>
      <c r="F100" s="362"/>
      <c r="G100" s="367"/>
      <c r="H100" s="367"/>
      <c r="I100" s="367"/>
      <c r="J100" s="367"/>
      <c r="K100" s="367"/>
      <c r="L100" s="408"/>
      <c r="M100" s="491"/>
      <c r="N100" s="473"/>
      <c r="O100" s="473"/>
      <c r="P100" s="389"/>
      <c r="Q100" s="389"/>
    </row>
    <row r="101" spans="1:21" s="337" customFormat="1" ht="15" customHeight="1" thickBot="1">
      <c r="A101" s="400"/>
      <c r="B101" s="341"/>
      <c r="C101" s="508" t="s">
        <v>380</v>
      </c>
      <c r="D101" s="508"/>
      <c r="E101" s="493"/>
      <c r="F101" s="362"/>
      <c r="G101" s="367"/>
      <c r="H101" s="367"/>
      <c r="I101" s="367"/>
      <c r="J101" s="367"/>
      <c r="K101" s="367"/>
      <c r="L101" s="408"/>
      <c r="M101" s="491"/>
      <c r="N101" s="473"/>
      <c r="O101" s="473"/>
      <c r="P101" s="389"/>
      <c r="Q101" s="389"/>
    </row>
    <row r="102" spans="1:21" s="337" customFormat="1" ht="15" customHeight="1" thickBot="1">
      <c r="A102" s="400"/>
      <c r="B102" s="341"/>
      <c r="C102" s="508" t="s">
        <v>379</v>
      </c>
      <c r="D102" s="508"/>
      <c r="E102" s="493"/>
      <c r="F102" s="362"/>
      <c r="G102" s="367"/>
      <c r="H102" s="367"/>
      <c r="I102" s="367"/>
      <c r="J102" s="367"/>
      <c r="K102" s="367"/>
      <c r="L102" s="408"/>
      <c r="M102" s="491"/>
      <c r="N102" s="473"/>
      <c r="O102" s="473"/>
      <c r="P102" s="389"/>
      <c r="Q102" s="389"/>
    </row>
    <row r="103" spans="1:21" s="337" customFormat="1" ht="15" customHeight="1">
      <c r="A103" s="400"/>
      <c r="B103" s="341"/>
      <c r="C103" s="514" t="s">
        <v>653</v>
      </c>
      <c r="D103" s="515"/>
      <c r="E103" s="515"/>
      <c r="F103" s="515"/>
      <c r="G103" s="515"/>
      <c r="H103" s="515"/>
      <c r="I103" s="515"/>
      <c r="J103" s="515"/>
      <c r="K103" s="515"/>
      <c r="L103" s="515"/>
      <c r="M103" s="515"/>
      <c r="N103" s="515"/>
      <c r="O103" s="383"/>
      <c r="P103" s="389"/>
      <c r="Q103" s="389"/>
    </row>
    <row r="104" spans="1:21" ht="15" customHeight="1">
      <c r="B104" s="341"/>
      <c r="C104" s="345" t="s">
        <v>654</v>
      </c>
      <c r="D104" s="342"/>
      <c r="E104" s="342"/>
      <c r="F104" s="343"/>
      <c r="G104" s="343"/>
      <c r="H104" s="343"/>
      <c r="I104" s="343"/>
      <c r="J104" s="343"/>
      <c r="K104" s="383"/>
      <c r="L104" s="383"/>
      <c r="M104" s="345"/>
      <c r="N104" s="345"/>
      <c r="O104" s="345"/>
      <c r="U104" s="319"/>
    </row>
    <row r="105" spans="1:21" ht="15" customHeight="1">
      <c r="B105" s="341"/>
      <c r="C105" s="345" t="s">
        <v>655</v>
      </c>
      <c r="D105" s="342"/>
      <c r="E105" s="342"/>
      <c r="F105" s="343"/>
      <c r="G105" s="343"/>
      <c r="H105" s="343"/>
      <c r="I105" s="343"/>
      <c r="J105" s="343"/>
      <c r="K105" s="383"/>
      <c r="L105" s="383"/>
      <c r="M105" s="345"/>
      <c r="N105" s="345"/>
      <c r="O105" s="345"/>
      <c r="U105" s="319"/>
    </row>
    <row r="106" spans="1:21" ht="15" customHeight="1">
      <c r="B106" s="341"/>
      <c r="C106" s="345" t="s">
        <v>656</v>
      </c>
      <c r="D106" s="342"/>
      <c r="E106" s="342"/>
      <c r="F106" s="343"/>
      <c r="G106" s="343"/>
      <c r="H106" s="343"/>
      <c r="I106" s="343"/>
      <c r="J106" s="343"/>
      <c r="K106" s="383"/>
      <c r="L106" s="383"/>
      <c r="M106" s="345"/>
      <c r="N106" s="345"/>
      <c r="O106" s="345"/>
      <c r="U106" s="319"/>
    </row>
    <row r="107" spans="1:21" ht="15" customHeight="1">
      <c r="B107" s="341"/>
      <c r="C107" s="345"/>
      <c r="D107" s="342"/>
      <c r="E107" s="342"/>
      <c r="F107" s="343"/>
      <c r="G107" s="343"/>
      <c r="H107" s="343"/>
      <c r="I107" s="343"/>
      <c r="J107" s="343"/>
      <c r="K107" s="383"/>
      <c r="L107" s="383"/>
      <c r="M107" s="345"/>
      <c r="N107" s="345"/>
      <c r="O107" s="345"/>
      <c r="U107" s="319"/>
    </row>
    <row r="108" spans="1:21" ht="15" customHeight="1">
      <c r="B108" s="341"/>
      <c r="C108" s="501" t="s">
        <v>894</v>
      </c>
      <c r="D108" s="501"/>
      <c r="E108" s="501"/>
      <c r="F108" s="501"/>
      <c r="G108" s="501"/>
      <c r="H108" s="501"/>
      <c r="I108" s="501"/>
      <c r="J108" s="501"/>
      <c r="K108" s="501"/>
      <c r="L108" s="501"/>
      <c r="M108" s="501"/>
      <c r="N108" s="501"/>
      <c r="O108" s="501"/>
      <c r="P108" s="501"/>
      <c r="Q108" s="501"/>
      <c r="U108" s="319"/>
    </row>
    <row r="109" spans="1:21" ht="15" customHeight="1">
      <c r="B109" s="341"/>
      <c r="D109" s="348" t="s">
        <v>483</v>
      </c>
      <c r="E109" s="346"/>
      <c r="F109" s="347"/>
      <c r="G109" s="396"/>
      <c r="H109" s="396"/>
      <c r="I109" s="396"/>
      <c r="J109" s="396"/>
      <c r="K109" s="396"/>
      <c r="L109" s="383"/>
      <c r="M109" s="383"/>
      <c r="N109" s="314" t="s">
        <v>482</v>
      </c>
      <c r="O109" s="314"/>
      <c r="Q109" s="389"/>
      <c r="U109" s="319"/>
    </row>
    <row r="110" spans="1:21" ht="15" customHeight="1">
      <c r="B110" s="341"/>
      <c r="C110" s="389"/>
      <c r="D110" s="509"/>
      <c r="E110" s="510"/>
      <c r="F110" s="480" t="s">
        <v>358</v>
      </c>
      <c r="G110" s="513"/>
      <c r="H110" s="513"/>
      <c r="I110" s="513"/>
      <c r="J110" s="513"/>
      <c r="K110" s="513"/>
      <c r="L110" s="488" t="s">
        <v>226</v>
      </c>
      <c r="M110" s="516"/>
      <c r="N110" s="516"/>
      <c r="O110" s="349"/>
      <c r="P110" s="389"/>
      <c r="T110" s="319"/>
    </row>
    <row r="111" spans="1:21" ht="21" customHeight="1" thickBot="1">
      <c r="B111" s="341"/>
      <c r="C111" s="389"/>
      <c r="D111" s="511"/>
      <c r="E111" s="512"/>
      <c r="F111" s="365" t="s">
        <v>357</v>
      </c>
      <c r="G111" s="365" t="s">
        <v>356</v>
      </c>
      <c r="H111" s="365" t="s">
        <v>355</v>
      </c>
      <c r="I111" s="365" t="s">
        <v>354</v>
      </c>
      <c r="J111" s="365" t="s">
        <v>353</v>
      </c>
      <c r="K111" s="388" t="s">
        <v>352</v>
      </c>
      <c r="L111" s="538"/>
      <c r="M111" s="539"/>
      <c r="N111" s="539"/>
      <c r="O111" s="349"/>
      <c r="P111" s="389"/>
      <c r="T111" s="319"/>
    </row>
    <row r="112" spans="1:21" ht="15" customHeight="1" thickBot="1">
      <c r="B112" s="341"/>
      <c r="C112" s="389"/>
      <c r="D112" s="493" t="s">
        <v>351</v>
      </c>
      <c r="E112" s="540"/>
      <c r="F112" s="367"/>
      <c r="G112" s="367"/>
      <c r="H112" s="367"/>
      <c r="I112" s="367"/>
      <c r="J112" s="367"/>
      <c r="K112" s="367"/>
      <c r="L112" s="513"/>
      <c r="M112" s="513"/>
      <c r="N112" s="491"/>
      <c r="P112" s="389"/>
      <c r="T112" s="319"/>
    </row>
    <row r="113" spans="2:20" ht="15" customHeight="1">
      <c r="B113" s="341"/>
      <c r="C113" s="389"/>
      <c r="D113" s="375"/>
      <c r="E113" s="375"/>
      <c r="F113" s="376"/>
      <c r="G113" s="376"/>
      <c r="H113" s="376"/>
      <c r="I113" s="376"/>
      <c r="J113" s="376"/>
      <c r="K113" s="376"/>
      <c r="L113" s="395"/>
      <c r="M113" s="395"/>
      <c r="N113" s="395"/>
      <c r="P113" s="389"/>
      <c r="T113" s="319"/>
    </row>
    <row r="114" spans="2:20" ht="15" customHeight="1" thickBot="1">
      <c r="B114" s="341"/>
      <c r="C114" s="389"/>
      <c r="D114" s="348" t="s">
        <v>657</v>
      </c>
      <c r="E114" s="377"/>
      <c r="F114" s="378"/>
      <c r="G114" s="378"/>
      <c r="H114" s="378"/>
      <c r="I114" s="378"/>
      <c r="J114" s="378"/>
      <c r="K114" s="378"/>
      <c r="L114" s="396"/>
      <c r="M114" s="396"/>
      <c r="N114" s="314" t="s">
        <v>481</v>
      </c>
      <c r="P114" s="389"/>
      <c r="T114" s="319"/>
    </row>
    <row r="115" spans="2:20" ht="15" customHeight="1">
      <c r="B115" s="341"/>
      <c r="C115" s="389"/>
      <c r="D115" s="509"/>
      <c r="E115" s="510"/>
      <c r="F115" s="480" t="s">
        <v>358</v>
      </c>
      <c r="G115" s="513"/>
      <c r="H115" s="513"/>
      <c r="I115" s="513"/>
      <c r="J115" s="513"/>
      <c r="K115" s="513"/>
      <c r="L115" s="488" t="s">
        <v>226</v>
      </c>
      <c r="M115" s="516"/>
      <c r="N115" s="516"/>
      <c r="O115" s="349"/>
      <c r="P115" s="389"/>
      <c r="T115" s="319"/>
    </row>
    <row r="116" spans="2:20" ht="21" customHeight="1" thickBot="1">
      <c r="B116" s="341"/>
      <c r="C116" s="389"/>
      <c r="D116" s="511"/>
      <c r="E116" s="512"/>
      <c r="F116" s="365" t="s">
        <v>357</v>
      </c>
      <c r="G116" s="365" t="s">
        <v>356</v>
      </c>
      <c r="H116" s="365" t="s">
        <v>355</v>
      </c>
      <c r="I116" s="365" t="s">
        <v>354</v>
      </c>
      <c r="J116" s="365" t="s">
        <v>353</v>
      </c>
      <c r="K116" s="388" t="s">
        <v>352</v>
      </c>
      <c r="L116" s="538"/>
      <c r="M116" s="539"/>
      <c r="N116" s="539"/>
      <c r="O116" s="349"/>
      <c r="P116" s="389"/>
      <c r="T116" s="319"/>
    </row>
    <row r="117" spans="2:20" ht="15" customHeight="1" thickBot="1">
      <c r="B117" s="341"/>
      <c r="C117" s="389"/>
      <c r="D117" s="493" t="s">
        <v>350</v>
      </c>
      <c r="E117" s="540"/>
      <c r="F117" s="362"/>
      <c r="G117" s="367"/>
      <c r="H117" s="367"/>
      <c r="I117" s="367"/>
      <c r="J117" s="367"/>
      <c r="K117" s="367"/>
      <c r="L117" s="513"/>
      <c r="M117" s="513"/>
      <c r="N117" s="491"/>
      <c r="P117" s="389"/>
      <c r="T117" s="319"/>
    </row>
    <row r="118" spans="2:20" ht="15" customHeight="1">
      <c r="B118" s="341"/>
      <c r="C118" s="389"/>
      <c r="D118" s="374"/>
      <c r="E118" s="374"/>
      <c r="F118" s="383"/>
      <c r="G118" s="343"/>
      <c r="H118" s="343"/>
      <c r="I118" s="343"/>
      <c r="J118" s="343"/>
      <c r="K118" s="343"/>
      <c r="L118" s="383"/>
      <c r="M118" s="383"/>
      <c r="N118" s="383"/>
      <c r="P118" s="389"/>
      <c r="T118" s="319"/>
    </row>
    <row r="119" spans="2:20" ht="15" customHeight="1" thickBot="1">
      <c r="B119" s="341"/>
      <c r="C119" s="389"/>
      <c r="D119" s="348" t="s">
        <v>367</v>
      </c>
      <c r="E119" s="377"/>
      <c r="F119" s="378"/>
      <c r="G119" s="378"/>
      <c r="H119" s="378"/>
      <c r="I119" s="378"/>
      <c r="J119" s="378"/>
      <c r="K119" s="378"/>
      <c r="L119" s="396"/>
      <c r="M119" s="396"/>
      <c r="N119" s="314" t="s">
        <v>481</v>
      </c>
      <c r="P119" s="389"/>
      <c r="T119" s="319"/>
    </row>
    <row r="120" spans="2:20" ht="15" customHeight="1">
      <c r="B120" s="341"/>
      <c r="C120" s="389"/>
      <c r="D120" s="509"/>
      <c r="E120" s="510"/>
      <c r="F120" s="480" t="s">
        <v>358</v>
      </c>
      <c r="G120" s="513"/>
      <c r="H120" s="513"/>
      <c r="I120" s="513"/>
      <c r="J120" s="513"/>
      <c r="K120" s="513"/>
      <c r="L120" s="488" t="s">
        <v>226</v>
      </c>
      <c r="M120" s="516"/>
      <c r="N120" s="516"/>
      <c r="O120" s="349"/>
      <c r="P120" s="389"/>
      <c r="T120" s="319"/>
    </row>
    <row r="121" spans="2:20" ht="21" customHeight="1" thickBot="1">
      <c r="B121" s="341"/>
      <c r="C121" s="389"/>
      <c r="D121" s="511"/>
      <c r="E121" s="512"/>
      <c r="F121" s="365" t="s">
        <v>357</v>
      </c>
      <c r="G121" s="365" t="s">
        <v>356</v>
      </c>
      <c r="H121" s="365" t="s">
        <v>355</v>
      </c>
      <c r="I121" s="365" t="s">
        <v>354</v>
      </c>
      <c r="J121" s="365" t="s">
        <v>353</v>
      </c>
      <c r="K121" s="388" t="s">
        <v>352</v>
      </c>
      <c r="L121" s="538"/>
      <c r="M121" s="539"/>
      <c r="N121" s="539"/>
      <c r="O121" s="349"/>
      <c r="P121" s="389"/>
      <c r="T121" s="319"/>
    </row>
    <row r="122" spans="2:20" ht="15" customHeight="1" thickBot="1">
      <c r="B122" s="341"/>
      <c r="C122" s="389"/>
      <c r="D122" s="493" t="s">
        <v>349</v>
      </c>
      <c r="E122" s="540"/>
      <c r="F122" s="362"/>
      <c r="G122" s="367"/>
      <c r="H122" s="367"/>
      <c r="I122" s="367"/>
      <c r="J122" s="367"/>
      <c r="K122" s="367"/>
      <c r="L122" s="513"/>
      <c r="M122" s="513"/>
      <c r="N122" s="491"/>
      <c r="P122" s="389"/>
    </row>
    <row r="123" spans="2:20" ht="15" customHeight="1">
      <c r="B123" s="341"/>
      <c r="C123" s="389"/>
      <c r="D123" s="374"/>
      <c r="E123" s="374"/>
      <c r="F123" s="383"/>
      <c r="G123" s="343"/>
      <c r="H123" s="343"/>
      <c r="I123" s="343"/>
      <c r="J123" s="343"/>
      <c r="K123" s="343"/>
      <c r="L123" s="343"/>
      <c r="M123" s="383"/>
      <c r="N123" s="383"/>
      <c r="O123" s="383"/>
      <c r="Q123" s="389"/>
    </row>
    <row r="124" spans="2:20" ht="15" customHeight="1">
      <c r="B124" s="341" t="s">
        <v>373</v>
      </c>
      <c r="C124" s="389"/>
      <c r="D124" s="389"/>
      <c r="E124" s="389"/>
      <c r="F124" s="389"/>
      <c r="G124" s="389"/>
      <c r="H124" s="389"/>
      <c r="I124" s="389"/>
      <c r="J124" s="389"/>
      <c r="K124" s="389"/>
      <c r="L124" s="389"/>
      <c r="M124" s="389"/>
      <c r="N124" s="389"/>
      <c r="O124" s="314"/>
      <c r="P124" s="389"/>
      <c r="Q124" s="389"/>
    </row>
    <row r="125" spans="2:20" ht="15" customHeight="1">
      <c r="B125" s="341"/>
      <c r="C125" s="350" t="s">
        <v>848</v>
      </c>
      <c r="D125" s="389"/>
      <c r="E125" s="389"/>
      <c r="F125" s="389"/>
      <c r="G125" s="389"/>
      <c r="H125" s="389"/>
      <c r="I125" s="389"/>
      <c r="J125" s="389"/>
      <c r="K125" s="389"/>
      <c r="L125" s="389"/>
      <c r="M125" s="389"/>
      <c r="N125" s="389"/>
      <c r="O125" s="314"/>
      <c r="P125" s="389"/>
      <c r="Q125" s="389"/>
    </row>
    <row r="126" spans="2:20" ht="15" customHeight="1">
      <c r="B126" s="341"/>
      <c r="C126" s="350"/>
      <c r="D126" s="348" t="s">
        <v>849</v>
      </c>
      <c r="E126" s="389"/>
      <c r="F126" s="389"/>
      <c r="G126" s="389"/>
      <c r="H126" s="389"/>
      <c r="I126" s="389"/>
      <c r="J126" s="389"/>
      <c r="K126" s="389"/>
      <c r="L126" s="389"/>
      <c r="M126" s="486" t="s">
        <v>850</v>
      </c>
      <c r="N126" s="487"/>
      <c r="O126" s="314"/>
      <c r="P126" s="389"/>
      <c r="Q126" s="389"/>
    </row>
    <row r="127" spans="2:20" ht="15" customHeight="1" thickBot="1">
      <c r="B127" s="341"/>
      <c r="C127" s="350"/>
      <c r="D127" s="488" t="s">
        <v>479</v>
      </c>
      <c r="E127" s="489"/>
      <c r="F127" s="480" t="s">
        <v>148</v>
      </c>
      <c r="G127" s="481"/>
      <c r="H127" s="482"/>
      <c r="I127" s="385" t="s">
        <v>149</v>
      </c>
      <c r="J127" s="365" t="s">
        <v>150</v>
      </c>
      <c r="K127" s="385" t="s">
        <v>478</v>
      </c>
      <c r="L127" s="473" t="s">
        <v>131</v>
      </c>
      <c r="M127" s="473"/>
      <c r="N127" s="473"/>
      <c r="O127" s="314"/>
      <c r="P127" s="389"/>
      <c r="Q127" s="389"/>
    </row>
    <row r="128" spans="2:20" ht="15" customHeight="1" thickBot="1">
      <c r="B128" s="341"/>
      <c r="C128" s="350"/>
      <c r="D128" s="471" t="s">
        <v>477</v>
      </c>
      <c r="E128" s="471"/>
      <c r="F128" s="480"/>
      <c r="G128" s="481"/>
      <c r="H128" s="482"/>
      <c r="I128" s="386" t="s">
        <v>475</v>
      </c>
      <c r="J128" s="362"/>
      <c r="K128" s="393"/>
      <c r="L128" s="473"/>
      <c r="M128" s="473"/>
      <c r="N128" s="473"/>
      <c r="O128" s="314"/>
      <c r="P128" s="389"/>
      <c r="Q128" s="389"/>
    </row>
    <row r="129" spans="2:17" ht="15" customHeight="1" thickBot="1">
      <c r="B129" s="341"/>
      <c r="C129" s="350"/>
      <c r="D129" s="471" t="s">
        <v>476</v>
      </c>
      <c r="E129" s="471"/>
      <c r="F129" s="480"/>
      <c r="G129" s="481"/>
      <c r="H129" s="482"/>
      <c r="I129" s="386" t="s">
        <v>475</v>
      </c>
      <c r="J129" s="362"/>
      <c r="K129" s="393"/>
      <c r="L129" s="473"/>
      <c r="M129" s="473"/>
      <c r="N129" s="473"/>
      <c r="O129" s="314"/>
      <c r="P129" s="389"/>
      <c r="Q129" s="389"/>
    </row>
    <row r="130" spans="2:17" ht="15" customHeight="1" thickBot="1">
      <c r="B130" s="341"/>
      <c r="C130" s="350"/>
      <c r="D130" s="471" t="s">
        <v>851</v>
      </c>
      <c r="E130" s="471"/>
      <c r="F130" s="472" t="s">
        <v>852</v>
      </c>
      <c r="G130" s="529"/>
      <c r="H130" s="530"/>
      <c r="I130" s="386" t="s">
        <v>853</v>
      </c>
      <c r="J130" s="362"/>
      <c r="K130" s="393"/>
      <c r="L130" s="473" t="s">
        <v>854</v>
      </c>
      <c r="M130" s="473"/>
      <c r="N130" s="473"/>
      <c r="O130" s="314"/>
      <c r="P130" s="389"/>
      <c r="Q130" s="389"/>
    </row>
    <row r="131" spans="2:17" ht="15" customHeight="1" thickBot="1">
      <c r="B131" s="341"/>
      <c r="C131" s="389"/>
      <c r="D131" s="471" t="s">
        <v>855</v>
      </c>
      <c r="E131" s="471"/>
      <c r="F131" s="480"/>
      <c r="G131" s="481"/>
      <c r="H131" s="482"/>
      <c r="I131" s="385" t="s">
        <v>472</v>
      </c>
      <c r="J131" s="366">
        <v>1</v>
      </c>
      <c r="K131" s="385"/>
      <c r="L131" s="473"/>
      <c r="M131" s="473"/>
      <c r="N131" s="473"/>
      <c r="O131" s="314"/>
      <c r="P131" s="389"/>
      <c r="Q131" s="389"/>
    </row>
    <row r="132" spans="2:17" ht="15" customHeight="1" thickTop="1" thickBot="1">
      <c r="B132" s="341"/>
      <c r="C132" s="389"/>
      <c r="D132" s="474" t="s">
        <v>471</v>
      </c>
      <c r="E132" s="474"/>
      <c r="F132" s="531"/>
      <c r="G132" s="476"/>
      <c r="H132" s="477"/>
      <c r="I132" s="459" t="s">
        <v>480</v>
      </c>
      <c r="J132" s="362"/>
      <c r="K132" s="460"/>
      <c r="L132" s="478"/>
      <c r="M132" s="478"/>
      <c r="N132" s="478"/>
      <c r="O132" s="314"/>
      <c r="P132" s="389"/>
      <c r="Q132" s="389"/>
    </row>
    <row r="133" spans="2:17" ht="15" customHeight="1">
      <c r="B133" s="341"/>
      <c r="C133" s="389"/>
      <c r="D133" s="342" t="s">
        <v>856</v>
      </c>
      <c r="E133" s="342"/>
      <c r="F133" s="383"/>
      <c r="G133" s="424"/>
      <c r="H133" s="424"/>
      <c r="I133" s="383"/>
      <c r="J133" s="383"/>
      <c r="K133" s="383"/>
      <c r="L133" s="383"/>
      <c r="M133" s="383"/>
      <c r="N133" s="383"/>
      <c r="O133" s="314"/>
      <c r="P133" s="389"/>
      <c r="Q133" s="389"/>
    </row>
    <row r="134" spans="2:17" ht="15" customHeight="1">
      <c r="B134" s="341"/>
      <c r="C134" s="389"/>
      <c r="D134" s="342" t="s">
        <v>857</v>
      </c>
      <c r="E134" s="342"/>
      <c r="F134" s="383"/>
      <c r="G134" s="424"/>
      <c r="H134" s="424"/>
      <c r="I134" s="383"/>
      <c r="J134" s="383"/>
      <c r="K134" s="383"/>
      <c r="L134" s="383"/>
      <c r="M134" s="383"/>
      <c r="N134" s="383"/>
      <c r="O134" s="314"/>
      <c r="P134" s="389"/>
      <c r="Q134" s="389"/>
    </row>
    <row r="135" spans="2:17" ht="15" customHeight="1">
      <c r="B135" s="341"/>
      <c r="C135" s="389"/>
      <c r="D135" s="389"/>
      <c r="E135" s="389"/>
      <c r="F135" s="389"/>
      <c r="G135" s="389"/>
      <c r="H135" s="389"/>
      <c r="I135" s="389"/>
      <c r="J135" s="389"/>
      <c r="K135" s="389"/>
      <c r="L135" s="389"/>
      <c r="M135" s="389"/>
      <c r="N135" s="389"/>
      <c r="O135" s="314"/>
      <c r="P135" s="389"/>
      <c r="Q135" s="389"/>
    </row>
    <row r="136" spans="2:17" ht="15" customHeight="1">
      <c r="B136" s="341"/>
      <c r="C136" s="389"/>
      <c r="D136" s="348" t="s">
        <v>858</v>
      </c>
      <c r="E136" s="389"/>
      <c r="F136" s="389"/>
      <c r="G136" s="389"/>
      <c r="H136" s="389"/>
      <c r="I136" s="389"/>
      <c r="J136" s="389"/>
      <c r="K136" s="389"/>
      <c r="L136" s="389"/>
      <c r="M136" s="486" t="s">
        <v>859</v>
      </c>
      <c r="N136" s="487"/>
      <c r="O136" s="314"/>
      <c r="P136" s="389"/>
      <c r="Q136" s="389"/>
    </row>
    <row r="137" spans="2:17" ht="15" customHeight="1" thickBot="1">
      <c r="B137" s="341"/>
      <c r="C137" s="389"/>
      <c r="D137" s="488" t="s">
        <v>479</v>
      </c>
      <c r="E137" s="489"/>
      <c r="F137" s="480" t="s">
        <v>148</v>
      </c>
      <c r="G137" s="481"/>
      <c r="H137" s="482"/>
      <c r="I137" s="385" t="s">
        <v>149</v>
      </c>
      <c r="J137" s="365" t="s">
        <v>150</v>
      </c>
      <c r="K137" s="385" t="s">
        <v>860</v>
      </c>
      <c r="L137" s="473" t="s">
        <v>131</v>
      </c>
      <c r="M137" s="473"/>
      <c r="N137" s="473"/>
      <c r="O137" s="314"/>
      <c r="P137" s="389"/>
      <c r="Q137" s="389"/>
    </row>
    <row r="138" spans="2:17" ht="15" customHeight="1" thickBot="1">
      <c r="B138" s="341"/>
      <c r="C138" s="389"/>
      <c r="D138" s="471" t="s">
        <v>861</v>
      </c>
      <c r="E138" s="471"/>
      <c r="F138" s="480"/>
      <c r="G138" s="481"/>
      <c r="H138" s="482"/>
      <c r="I138" s="386" t="s">
        <v>475</v>
      </c>
      <c r="J138" s="362"/>
      <c r="K138" s="393" t="s">
        <v>862</v>
      </c>
      <c r="L138" s="473"/>
      <c r="M138" s="473"/>
      <c r="N138" s="473"/>
      <c r="O138" s="314"/>
      <c r="P138" s="389"/>
      <c r="Q138" s="389"/>
    </row>
    <row r="139" spans="2:17" ht="15" customHeight="1" thickBot="1">
      <c r="B139" s="341"/>
      <c r="C139" s="389"/>
      <c r="D139" s="471" t="s">
        <v>863</v>
      </c>
      <c r="E139" s="471"/>
      <c r="F139" s="472" t="s">
        <v>864</v>
      </c>
      <c r="G139" s="529"/>
      <c r="H139" s="530"/>
      <c r="I139" s="386" t="s">
        <v>865</v>
      </c>
      <c r="J139" s="362"/>
      <c r="K139" s="393" t="s">
        <v>862</v>
      </c>
      <c r="L139" s="473"/>
      <c r="M139" s="473"/>
      <c r="N139" s="473"/>
      <c r="O139" s="314"/>
      <c r="P139" s="389"/>
      <c r="Q139" s="389"/>
    </row>
    <row r="140" spans="2:17" ht="27.75" customHeight="1" thickBot="1">
      <c r="B140" s="341"/>
      <c r="C140" s="389"/>
      <c r="D140" s="533" t="s">
        <v>866</v>
      </c>
      <c r="E140" s="533"/>
      <c r="F140" s="534" t="s">
        <v>867</v>
      </c>
      <c r="G140" s="529"/>
      <c r="H140" s="530"/>
      <c r="I140" s="386" t="s">
        <v>853</v>
      </c>
      <c r="J140" s="362"/>
      <c r="K140" s="393" t="s">
        <v>862</v>
      </c>
      <c r="L140" s="473" t="s">
        <v>868</v>
      </c>
      <c r="M140" s="473"/>
      <c r="N140" s="473"/>
      <c r="O140" s="314"/>
      <c r="P140" s="389"/>
      <c r="Q140" s="389"/>
    </row>
    <row r="141" spans="2:17" ht="15" customHeight="1">
      <c r="B141" s="341"/>
      <c r="C141" s="389"/>
      <c r="D141" s="471" t="s">
        <v>869</v>
      </c>
      <c r="E141" s="471"/>
      <c r="F141" s="480"/>
      <c r="G141" s="481"/>
      <c r="H141" s="482"/>
      <c r="I141" s="385" t="s">
        <v>472</v>
      </c>
      <c r="J141" s="462">
        <v>1</v>
      </c>
      <c r="K141" s="385"/>
      <c r="L141" s="473"/>
      <c r="M141" s="473"/>
      <c r="N141" s="473"/>
      <c r="O141" s="314"/>
      <c r="P141" s="389"/>
      <c r="Q141" s="389"/>
    </row>
    <row r="142" spans="2:17" ht="15" customHeight="1">
      <c r="B142" s="341"/>
      <c r="C142" s="389"/>
      <c r="D142" s="389"/>
      <c r="E142" s="389"/>
      <c r="F142" s="389"/>
      <c r="G142" s="389"/>
      <c r="H142" s="389"/>
      <c r="I142" s="389"/>
      <c r="J142" s="389"/>
      <c r="K142" s="389"/>
      <c r="L142" s="389"/>
      <c r="M142" s="389"/>
      <c r="N142" s="389"/>
      <c r="O142" s="314"/>
      <c r="P142" s="389"/>
      <c r="Q142" s="389"/>
    </row>
    <row r="143" spans="2:17" ht="15" customHeight="1">
      <c r="B143" s="341"/>
      <c r="C143" s="350"/>
      <c r="D143" s="348" t="s">
        <v>877</v>
      </c>
      <c r="E143" s="389"/>
      <c r="F143" s="389"/>
      <c r="G143" s="389"/>
      <c r="H143" s="389"/>
      <c r="I143" s="389"/>
      <c r="J143" s="389"/>
      <c r="K143" s="389"/>
      <c r="L143" s="389"/>
      <c r="M143" s="486" t="s">
        <v>870</v>
      </c>
      <c r="N143" s="487"/>
      <c r="O143" s="314"/>
      <c r="P143" s="389"/>
      <c r="Q143" s="389"/>
    </row>
    <row r="144" spans="2:17" ht="15" customHeight="1" thickBot="1">
      <c r="B144" s="341"/>
      <c r="C144" s="350"/>
      <c r="D144" s="488" t="s">
        <v>479</v>
      </c>
      <c r="E144" s="489"/>
      <c r="F144" s="480" t="s">
        <v>148</v>
      </c>
      <c r="G144" s="481"/>
      <c r="H144" s="482"/>
      <c r="I144" s="385" t="s">
        <v>149</v>
      </c>
      <c r="J144" s="365" t="s">
        <v>150</v>
      </c>
      <c r="K144" s="385" t="s">
        <v>478</v>
      </c>
      <c r="L144" s="473" t="s">
        <v>131</v>
      </c>
      <c r="M144" s="473"/>
      <c r="N144" s="473"/>
      <c r="O144" s="314"/>
      <c r="P144" s="389"/>
      <c r="Q144" s="389"/>
    </row>
    <row r="145" spans="2:17" ht="15" customHeight="1" thickBot="1">
      <c r="B145" s="341"/>
      <c r="C145" s="350"/>
      <c r="D145" s="471" t="s">
        <v>477</v>
      </c>
      <c r="E145" s="471"/>
      <c r="F145" s="480"/>
      <c r="G145" s="481"/>
      <c r="H145" s="482"/>
      <c r="I145" s="386" t="s">
        <v>475</v>
      </c>
      <c r="J145" s="362"/>
      <c r="K145" s="393" t="s">
        <v>474</v>
      </c>
      <c r="L145" s="473"/>
      <c r="M145" s="473"/>
      <c r="N145" s="473"/>
      <c r="O145" s="314"/>
      <c r="P145" s="389"/>
      <c r="Q145" s="389"/>
    </row>
    <row r="146" spans="2:17" ht="15" customHeight="1" thickBot="1">
      <c r="B146" s="341"/>
      <c r="C146" s="350"/>
      <c r="D146" s="471" t="s">
        <v>871</v>
      </c>
      <c r="E146" s="471"/>
      <c r="F146" s="480"/>
      <c r="G146" s="481"/>
      <c r="H146" s="482"/>
      <c r="I146" s="386" t="s">
        <v>475</v>
      </c>
      <c r="J146" s="362"/>
      <c r="K146" s="393" t="s">
        <v>474</v>
      </c>
      <c r="L146" s="473"/>
      <c r="M146" s="473"/>
      <c r="N146" s="473"/>
      <c r="O146" s="314"/>
      <c r="P146" s="389"/>
      <c r="Q146" s="389"/>
    </row>
    <row r="147" spans="2:17" ht="15" customHeight="1" thickBot="1">
      <c r="B147" s="341"/>
      <c r="C147" s="350"/>
      <c r="D147" s="471" t="s">
        <v>476</v>
      </c>
      <c r="E147" s="471"/>
      <c r="F147" s="480"/>
      <c r="G147" s="481"/>
      <c r="H147" s="482"/>
      <c r="I147" s="386" t="s">
        <v>475</v>
      </c>
      <c r="J147" s="362"/>
      <c r="K147" s="393" t="s">
        <v>474</v>
      </c>
      <c r="L147" s="473"/>
      <c r="M147" s="473"/>
      <c r="N147" s="473"/>
      <c r="O147" s="314"/>
      <c r="P147" s="389"/>
      <c r="Q147" s="389"/>
    </row>
    <row r="148" spans="2:17" ht="15" customHeight="1" thickBot="1">
      <c r="B148" s="341"/>
      <c r="C148" s="389"/>
      <c r="D148" s="471" t="s">
        <v>872</v>
      </c>
      <c r="E148" s="472"/>
      <c r="F148" s="362"/>
      <c r="G148" s="458" t="s">
        <v>473</v>
      </c>
      <c r="H148" s="457"/>
      <c r="I148" s="385" t="s">
        <v>472</v>
      </c>
      <c r="J148" s="462">
        <v>1</v>
      </c>
      <c r="K148" s="385"/>
      <c r="L148" s="473"/>
      <c r="M148" s="473"/>
      <c r="N148" s="473"/>
      <c r="O148" s="314"/>
      <c r="P148" s="389"/>
      <c r="Q148" s="389"/>
    </row>
    <row r="149" spans="2:17" ht="15" customHeight="1" thickTop="1" thickBot="1">
      <c r="B149" s="341"/>
      <c r="C149" s="389"/>
      <c r="D149" s="474" t="s">
        <v>471</v>
      </c>
      <c r="E149" s="474"/>
      <c r="F149" s="475"/>
      <c r="G149" s="476"/>
      <c r="H149" s="477"/>
      <c r="I149" s="461" t="s">
        <v>873</v>
      </c>
      <c r="J149" s="362"/>
      <c r="K149" s="461"/>
      <c r="L149" s="478"/>
      <c r="M149" s="478"/>
      <c r="N149" s="478"/>
      <c r="O149" s="314"/>
      <c r="P149" s="389"/>
      <c r="Q149" s="389"/>
    </row>
    <row r="150" spans="2:17" ht="15" customHeight="1">
      <c r="B150" s="341"/>
      <c r="C150" s="389"/>
      <c r="D150" s="483" t="s">
        <v>874</v>
      </c>
      <c r="E150" s="484"/>
      <c r="F150" s="484"/>
      <c r="G150" s="484"/>
      <c r="H150" s="484"/>
      <c r="I150" s="484"/>
      <c r="J150" s="484"/>
      <c r="K150" s="484"/>
      <c r="L150" s="484"/>
      <c r="M150" s="484"/>
      <c r="N150" s="484"/>
      <c r="O150" s="314"/>
      <c r="P150" s="389"/>
      <c r="Q150" s="389"/>
    </row>
    <row r="151" spans="2:17" ht="15" customHeight="1">
      <c r="B151" s="341"/>
      <c r="C151" s="389"/>
      <c r="D151" s="479" t="s">
        <v>875</v>
      </c>
      <c r="E151" s="485"/>
      <c r="F151" s="485"/>
      <c r="G151" s="485"/>
      <c r="H151" s="485"/>
      <c r="I151" s="485"/>
      <c r="J151" s="485"/>
      <c r="K151" s="485"/>
      <c r="L151" s="485"/>
      <c r="M151" s="485"/>
      <c r="N151" s="485"/>
      <c r="O151" s="314"/>
      <c r="P151" s="389"/>
      <c r="Q151" s="389"/>
    </row>
    <row r="152" spans="2:17" ht="15" customHeight="1">
      <c r="B152" s="341"/>
      <c r="C152" s="389"/>
      <c r="D152" s="479" t="s">
        <v>876</v>
      </c>
      <c r="E152" s="479"/>
      <c r="F152" s="479"/>
      <c r="G152" s="479"/>
      <c r="H152" s="479"/>
      <c r="I152" s="479"/>
      <c r="J152" s="479"/>
      <c r="K152" s="479"/>
      <c r="L152" s="479"/>
      <c r="M152" s="479"/>
      <c r="N152" s="479"/>
      <c r="O152" s="479"/>
      <c r="P152" s="389"/>
      <c r="Q152" s="389"/>
    </row>
    <row r="153" spans="2:17" ht="15" customHeight="1">
      <c r="B153" s="341"/>
      <c r="C153" s="389"/>
      <c r="D153" s="479" t="s">
        <v>879</v>
      </c>
      <c r="E153" s="485"/>
      <c r="F153" s="485"/>
      <c r="G153" s="485"/>
      <c r="H153" s="485"/>
      <c r="I153" s="485"/>
      <c r="J153" s="485"/>
      <c r="K153" s="485"/>
      <c r="L153" s="485"/>
      <c r="M153" s="485"/>
      <c r="N153" s="485"/>
      <c r="O153" s="314"/>
      <c r="P153" s="389"/>
      <c r="Q153" s="389"/>
    </row>
    <row r="154" spans="2:17" ht="15" customHeight="1">
      <c r="B154" s="341"/>
      <c r="C154" s="389"/>
      <c r="D154" s="389"/>
      <c r="E154" s="389"/>
      <c r="F154" s="389"/>
      <c r="G154" s="389"/>
      <c r="H154" s="389"/>
      <c r="I154" s="389"/>
      <c r="J154" s="389"/>
      <c r="K154" s="389"/>
      <c r="L154" s="389"/>
      <c r="M154" s="389"/>
      <c r="N154" s="389"/>
      <c r="O154" s="314"/>
      <c r="P154" s="389"/>
      <c r="Q154" s="389"/>
    </row>
    <row r="155" spans="2:17" ht="15" customHeight="1">
      <c r="B155" s="341"/>
      <c r="C155" s="350"/>
      <c r="D155" s="348" t="s">
        <v>878</v>
      </c>
      <c r="E155" s="389"/>
      <c r="F155" s="389"/>
      <c r="G155" s="389"/>
      <c r="H155" s="389"/>
      <c r="I155" s="389"/>
      <c r="J155" s="389"/>
      <c r="K155" s="389"/>
      <c r="L155" s="389"/>
      <c r="M155" s="486" t="s">
        <v>870</v>
      </c>
      <c r="N155" s="487"/>
      <c r="O155" s="314"/>
      <c r="P155" s="389"/>
      <c r="Q155" s="389"/>
    </row>
    <row r="156" spans="2:17" ht="15" customHeight="1" thickBot="1">
      <c r="B156" s="341"/>
      <c r="C156" s="350"/>
      <c r="D156" s="488" t="s">
        <v>479</v>
      </c>
      <c r="E156" s="489"/>
      <c r="F156" s="480" t="s">
        <v>148</v>
      </c>
      <c r="G156" s="481"/>
      <c r="H156" s="482"/>
      <c r="I156" s="385" t="s">
        <v>149</v>
      </c>
      <c r="J156" s="385" t="s">
        <v>150</v>
      </c>
      <c r="K156" s="385" t="s">
        <v>478</v>
      </c>
      <c r="L156" s="473" t="s">
        <v>131</v>
      </c>
      <c r="M156" s="473"/>
      <c r="N156" s="473"/>
      <c r="O156" s="314"/>
      <c r="P156" s="389"/>
      <c r="Q156" s="389"/>
    </row>
    <row r="157" spans="2:17" ht="15" customHeight="1" thickBot="1">
      <c r="B157" s="341"/>
      <c r="C157" s="350"/>
      <c r="D157" s="471" t="s">
        <v>477</v>
      </c>
      <c r="E157" s="471"/>
      <c r="F157" s="480"/>
      <c r="G157" s="481"/>
      <c r="H157" s="482"/>
      <c r="I157" s="385" t="s">
        <v>475</v>
      </c>
      <c r="J157" s="362"/>
      <c r="K157" s="385" t="s">
        <v>474</v>
      </c>
      <c r="L157" s="473"/>
      <c r="M157" s="473"/>
      <c r="N157" s="473"/>
      <c r="O157" s="314"/>
      <c r="P157" s="389"/>
      <c r="Q157" s="389"/>
    </row>
    <row r="158" spans="2:17" ht="15" customHeight="1" thickBot="1">
      <c r="B158" s="341"/>
      <c r="C158" s="350"/>
      <c r="D158" s="471" t="s">
        <v>871</v>
      </c>
      <c r="E158" s="471"/>
      <c r="F158" s="480"/>
      <c r="G158" s="481"/>
      <c r="H158" s="482"/>
      <c r="I158" s="385" t="s">
        <v>475</v>
      </c>
      <c r="J158" s="362"/>
      <c r="K158" s="385" t="s">
        <v>474</v>
      </c>
      <c r="L158" s="473"/>
      <c r="M158" s="473"/>
      <c r="N158" s="473"/>
      <c r="O158" s="314"/>
      <c r="P158" s="389"/>
      <c r="Q158" s="389"/>
    </row>
    <row r="159" spans="2:17" ht="15" customHeight="1" thickBot="1">
      <c r="B159" s="341"/>
      <c r="C159" s="350"/>
      <c r="D159" s="471" t="s">
        <v>476</v>
      </c>
      <c r="E159" s="471"/>
      <c r="F159" s="480"/>
      <c r="G159" s="481"/>
      <c r="H159" s="482"/>
      <c r="I159" s="385" t="s">
        <v>475</v>
      </c>
      <c r="J159" s="362"/>
      <c r="K159" s="385" t="s">
        <v>474</v>
      </c>
      <c r="L159" s="473"/>
      <c r="M159" s="473"/>
      <c r="N159" s="473"/>
      <c r="O159" s="314"/>
      <c r="P159" s="389"/>
      <c r="Q159" s="389"/>
    </row>
    <row r="160" spans="2:17" ht="15" customHeight="1" thickBot="1">
      <c r="B160" s="341"/>
      <c r="C160" s="389"/>
      <c r="D160" s="471" t="s">
        <v>872</v>
      </c>
      <c r="E160" s="472"/>
      <c r="F160" s="362"/>
      <c r="G160" s="458" t="s">
        <v>473</v>
      </c>
      <c r="H160" s="457"/>
      <c r="I160" s="385" t="s">
        <v>472</v>
      </c>
      <c r="J160" s="462">
        <v>1</v>
      </c>
      <c r="K160" s="385"/>
      <c r="L160" s="473"/>
      <c r="M160" s="473"/>
      <c r="N160" s="473"/>
      <c r="O160" s="314"/>
      <c r="P160" s="389"/>
      <c r="Q160" s="389"/>
    </row>
    <row r="161" spans="2:17" ht="15" customHeight="1" thickTop="1" thickBot="1">
      <c r="B161" s="341"/>
      <c r="C161" s="389"/>
      <c r="D161" s="474" t="s">
        <v>471</v>
      </c>
      <c r="E161" s="474"/>
      <c r="F161" s="475"/>
      <c r="G161" s="476"/>
      <c r="H161" s="477"/>
      <c r="I161" s="461" t="s">
        <v>873</v>
      </c>
      <c r="J161" s="362"/>
      <c r="K161" s="461"/>
      <c r="L161" s="478"/>
      <c r="M161" s="478"/>
      <c r="N161" s="478"/>
      <c r="O161" s="314"/>
      <c r="P161" s="389"/>
      <c r="Q161" s="389"/>
    </row>
    <row r="162" spans="2:17" ht="15" customHeight="1">
      <c r="B162" s="341"/>
      <c r="C162" s="389"/>
      <c r="D162" s="483" t="s">
        <v>874</v>
      </c>
      <c r="E162" s="484"/>
      <c r="F162" s="484"/>
      <c r="G162" s="484"/>
      <c r="H162" s="484"/>
      <c r="I162" s="484"/>
      <c r="J162" s="484"/>
      <c r="K162" s="484"/>
      <c r="L162" s="484"/>
      <c r="M162" s="484"/>
      <c r="N162" s="484"/>
      <c r="O162" s="314"/>
      <c r="P162" s="389"/>
      <c r="Q162" s="389"/>
    </row>
    <row r="163" spans="2:17" ht="15" customHeight="1">
      <c r="B163" s="341"/>
      <c r="C163" s="389"/>
      <c r="D163" s="479" t="s">
        <v>875</v>
      </c>
      <c r="E163" s="485"/>
      <c r="F163" s="485"/>
      <c r="G163" s="485"/>
      <c r="H163" s="485"/>
      <c r="I163" s="485"/>
      <c r="J163" s="485"/>
      <c r="K163" s="485"/>
      <c r="L163" s="485"/>
      <c r="M163" s="485"/>
      <c r="N163" s="485"/>
      <c r="O163" s="314"/>
      <c r="P163" s="389"/>
      <c r="Q163" s="389"/>
    </row>
    <row r="164" spans="2:17" ht="15" customHeight="1">
      <c r="B164" s="341"/>
      <c r="C164" s="389"/>
      <c r="D164" s="479" t="s">
        <v>876</v>
      </c>
      <c r="E164" s="479"/>
      <c r="F164" s="479"/>
      <c r="G164" s="479"/>
      <c r="H164" s="479"/>
      <c r="I164" s="479"/>
      <c r="J164" s="479"/>
      <c r="K164" s="479"/>
      <c r="L164" s="479"/>
      <c r="M164" s="479"/>
      <c r="N164" s="479"/>
      <c r="O164" s="479"/>
      <c r="P164" s="479"/>
      <c r="Q164" s="389"/>
    </row>
    <row r="165" spans="2:17" ht="15" customHeight="1">
      <c r="B165" s="341"/>
      <c r="C165" s="389"/>
      <c r="D165" s="479" t="s">
        <v>879</v>
      </c>
      <c r="E165" s="485"/>
      <c r="F165" s="485"/>
      <c r="G165" s="485"/>
      <c r="H165" s="485"/>
      <c r="I165" s="485"/>
      <c r="J165" s="485"/>
      <c r="K165" s="485"/>
      <c r="L165" s="485"/>
      <c r="M165" s="485"/>
      <c r="N165" s="485"/>
      <c r="O165" s="314"/>
      <c r="P165" s="389"/>
      <c r="Q165" s="389"/>
    </row>
    <row r="166" spans="2:17" ht="15" customHeight="1">
      <c r="B166" s="341"/>
      <c r="C166" s="389"/>
      <c r="D166" s="389"/>
      <c r="E166" s="389"/>
      <c r="F166" s="389"/>
      <c r="G166" s="389"/>
      <c r="H166" s="389"/>
      <c r="I166" s="389"/>
      <c r="J166" s="389"/>
      <c r="K166" s="389"/>
      <c r="L166" s="389"/>
      <c r="M166" s="389"/>
      <c r="N166" s="389"/>
      <c r="O166" s="314"/>
      <c r="P166" s="389"/>
      <c r="Q166" s="389"/>
    </row>
    <row r="167" spans="2:17" ht="15" customHeight="1">
      <c r="B167" s="341"/>
      <c r="C167" s="389"/>
      <c r="D167" s="348" t="s">
        <v>881</v>
      </c>
      <c r="E167" s="389"/>
      <c r="F167" s="389"/>
      <c r="G167" s="389"/>
      <c r="H167" s="389"/>
      <c r="I167" s="389"/>
      <c r="J167" s="389"/>
      <c r="K167" s="389"/>
      <c r="L167" s="389"/>
      <c r="M167" s="486" t="s">
        <v>870</v>
      </c>
      <c r="N167" s="487"/>
      <c r="O167" s="314"/>
      <c r="P167" s="389"/>
      <c r="Q167" s="389"/>
    </row>
    <row r="168" spans="2:17" ht="15" customHeight="1" thickBot="1">
      <c r="B168" s="341"/>
      <c r="C168" s="389"/>
      <c r="D168" s="488" t="s">
        <v>479</v>
      </c>
      <c r="E168" s="489"/>
      <c r="F168" s="480" t="s">
        <v>148</v>
      </c>
      <c r="G168" s="481"/>
      <c r="H168" s="482"/>
      <c r="I168" s="385" t="s">
        <v>149</v>
      </c>
      <c r="J168" s="385" t="s">
        <v>150</v>
      </c>
      <c r="K168" s="385" t="s">
        <v>478</v>
      </c>
      <c r="L168" s="473" t="s">
        <v>131</v>
      </c>
      <c r="M168" s="473"/>
      <c r="N168" s="473"/>
      <c r="O168" s="314"/>
      <c r="P168" s="389"/>
      <c r="Q168" s="389"/>
    </row>
    <row r="169" spans="2:17" ht="15" customHeight="1" thickBot="1">
      <c r="B169" s="341"/>
      <c r="C169" s="389"/>
      <c r="D169" s="471" t="s">
        <v>477</v>
      </c>
      <c r="E169" s="471"/>
      <c r="F169" s="480"/>
      <c r="G169" s="481"/>
      <c r="H169" s="482"/>
      <c r="I169" s="385" t="s">
        <v>475</v>
      </c>
      <c r="J169" s="362"/>
      <c r="K169" s="385" t="s">
        <v>474</v>
      </c>
      <c r="L169" s="473"/>
      <c r="M169" s="473"/>
      <c r="N169" s="473"/>
      <c r="O169" s="314"/>
      <c r="P169" s="389"/>
      <c r="Q169" s="389"/>
    </row>
    <row r="170" spans="2:17" ht="15" customHeight="1" thickBot="1">
      <c r="B170" s="341"/>
      <c r="C170" s="389"/>
      <c r="D170" s="471" t="s">
        <v>871</v>
      </c>
      <c r="E170" s="471"/>
      <c r="F170" s="480"/>
      <c r="G170" s="481"/>
      <c r="H170" s="482"/>
      <c r="I170" s="385" t="s">
        <v>475</v>
      </c>
      <c r="J170" s="362"/>
      <c r="K170" s="385" t="s">
        <v>474</v>
      </c>
      <c r="L170" s="473"/>
      <c r="M170" s="473"/>
      <c r="N170" s="473"/>
      <c r="O170" s="314"/>
      <c r="P170" s="389"/>
      <c r="Q170" s="389"/>
    </row>
    <row r="171" spans="2:17" ht="15" customHeight="1" thickBot="1">
      <c r="B171" s="341"/>
      <c r="C171" s="389"/>
      <c r="D171" s="471" t="s">
        <v>476</v>
      </c>
      <c r="E171" s="471"/>
      <c r="F171" s="480"/>
      <c r="G171" s="481"/>
      <c r="H171" s="482"/>
      <c r="I171" s="385" t="s">
        <v>475</v>
      </c>
      <c r="J171" s="362"/>
      <c r="K171" s="385" t="s">
        <v>474</v>
      </c>
      <c r="L171" s="473"/>
      <c r="M171" s="473"/>
      <c r="N171" s="473"/>
      <c r="O171" s="314"/>
      <c r="P171" s="389"/>
      <c r="Q171" s="389"/>
    </row>
    <row r="172" spans="2:17" ht="15" customHeight="1" thickBot="1">
      <c r="B172" s="341"/>
      <c r="C172" s="389"/>
      <c r="D172" s="471" t="s">
        <v>872</v>
      </c>
      <c r="E172" s="472"/>
      <c r="F172" s="362"/>
      <c r="G172" s="458" t="s">
        <v>473</v>
      </c>
      <c r="H172" s="457"/>
      <c r="I172" s="385" t="s">
        <v>472</v>
      </c>
      <c r="J172" s="462">
        <v>1</v>
      </c>
      <c r="K172" s="385"/>
      <c r="L172" s="473"/>
      <c r="M172" s="473"/>
      <c r="N172" s="473"/>
      <c r="O172" s="314"/>
      <c r="P172" s="389"/>
      <c r="Q172" s="389"/>
    </row>
    <row r="173" spans="2:17" ht="15" customHeight="1" thickTop="1" thickBot="1">
      <c r="B173" s="341"/>
      <c r="C173" s="389"/>
      <c r="D173" s="474" t="s">
        <v>471</v>
      </c>
      <c r="E173" s="474"/>
      <c r="F173" s="475"/>
      <c r="G173" s="476"/>
      <c r="H173" s="477"/>
      <c r="I173" s="461" t="s">
        <v>873</v>
      </c>
      <c r="J173" s="362"/>
      <c r="K173" s="461"/>
      <c r="L173" s="478"/>
      <c r="M173" s="478"/>
      <c r="N173" s="478"/>
      <c r="O173" s="314"/>
      <c r="P173" s="389"/>
      <c r="Q173" s="389"/>
    </row>
    <row r="174" spans="2:17" ht="15" customHeight="1">
      <c r="B174" s="341"/>
      <c r="C174" s="389"/>
      <c r="D174" s="483" t="s">
        <v>874</v>
      </c>
      <c r="E174" s="484"/>
      <c r="F174" s="484"/>
      <c r="G174" s="484"/>
      <c r="H174" s="484"/>
      <c r="I174" s="484"/>
      <c r="J174" s="484"/>
      <c r="K174" s="484"/>
      <c r="L174" s="484"/>
      <c r="M174" s="484"/>
      <c r="N174" s="484"/>
      <c r="O174" s="314"/>
      <c r="P174" s="389"/>
      <c r="Q174" s="389"/>
    </row>
    <row r="175" spans="2:17" ht="15" customHeight="1">
      <c r="B175" s="341"/>
      <c r="C175" s="389"/>
      <c r="D175" s="479" t="s">
        <v>875</v>
      </c>
      <c r="E175" s="485"/>
      <c r="F175" s="485"/>
      <c r="G175" s="485"/>
      <c r="H175" s="485"/>
      <c r="I175" s="485"/>
      <c r="J175" s="485"/>
      <c r="K175" s="485"/>
      <c r="L175" s="485"/>
      <c r="M175" s="485"/>
      <c r="N175" s="485"/>
      <c r="O175" s="314"/>
      <c r="P175" s="389"/>
      <c r="Q175" s="389"/>
    </row>
    <row r="176" spans="2:17" ht="15" customHeight="1">
      <c r="B176" s="341"/>
      <c r="C176" s="389"/>
      <c r="D176" s="479" t="s">
        <v>876</v>
      </c>
      <c r="E176" s="479"/>
      <c r="F176" s="479"/>
      <c r="G176" s="479"/>
      <c r="H176" s="479"/>
      <c r="I176" s="479"/>
      <c r="J176" s="479"/>
      <c r="K176" s="479"/>
      <c r="L176" s="479"/>
      <c r="M176" s="479"/>
      <c r="N176" s="479"/>
      <c r="O176" s="479"/>
      <c r="P176" s="479"/>
      <c r="Q176" s="389"/>
    </row>
    <row r="177" spans="2:17" ht="15" customHeight="1">
      <c r="B177" s="341"/>
      <c r="C177" s="389"/>
      <c r="D177" s="479" t="s">
        <v>880</v>
      </c>
      <c r="E177" s="485"/>
      <c r="F177" s="485"/>
      <c r="G177" s="485"/>
      <c r="H177" s="485"/>
      <c r="I177" s="485"/>
      <c r="J177" s="485"/>
      <c r="K177" s="485"/>
      <c r="L177" s="485"/>
      <c r="M177" s="485"/>
      <c r="N177" s="485"/>
      <c r="O177" s="314"/>
      <c r="P177" s="389"/>
      <c r="Q177" s="389"/>
    </row>
    <row r="178" spans="2:17" ht="15" customHeight="1">
      <c r="B178" s="341"/>
      <c r="C178" s="389"/>
      <c r="D178" s="390"/>
      <c r="E178" s="390"/>
      <c r="F178" s="390"/>
      <c r="G178" s="390"/>
      <c r="H178" s="390"/>
      <c r="I178" s="390"/>
      <c r="J178" s="390"/>
      <c r="K178" s="390"/>
      <c r="L178" s="390"/>
      <c r="M178" s="390"/>
      <c r="N178" s="390"/>
      <c r="O178" s="390"/>
      <c r="P178" s="390"/>
      <c r="Q178" s="389"/>
    </row>
    <row r="179" spans="2:17" ht="15" customHeight="1">
      <c r="B179" s="341"/>
      <c r="C179" s="389"/>
      <c r="D179" s="348" t="s">
        <v>882</v>
      </c>
      <c r="E179" s="389"/>
      <c r="F179" s="389"/>
      <c r="G179" s="389"/>
      <c r="H179" s="389"/>
      <c r="I179" s="389"/>
      <c r="J179" s="389"/>
      <c r="K179" s="389"/>
      <c r="L179" s="389"/>
      <c r="M179" s="486" t="s">
        <v>885</v>
      </c>
      <c r="N179" s="487"/>
      <c r="O179" s="390"/>
      <c r="P179" s="390"/>
      <c r="Q179" s="389"/>
    </row>
    <row r="180" spans="2:17" ht="15" customHeight="1" thickBot="1">
      <c r="B180" s="341"/>
      <c r="C180" s="389"/>
      <c r="D180" s="488" t="s">
        <v>479</v>
      </c>
      <c r="E180" s="489"/>
      <c r="F180" s="480" t="s">
        <v>148</v>
      </c>
      <c r="G180" s="481"/>
      <c r="H180" s="482"/>
      <c r="I180" s="385" t="s">
        <v>149</v>
      </c>
      <c r="J180" s="385" t="s">
        <v>150</v>
      </c>
      <c r="K180" s="385" t="s">
        <v>478</v>
      </c>
      <c r="L180" s="473" t="s">
        <v>131</v>
      </c>
      <c r="M180" s="473"/>
      <c r="N180" s="473"/>
      <c r="O180" s="390"/>
      <c r="P180" s="390"/>
      <c r="Q180" s="389"/>
    </row>
    <row r="181" spans="2:17" ht="15" customHeight="1" thickBot="1">
      <c r="B181" s="341"/>
      <c r="C181" s="389"/>
      <c r="D181" s="471" t="s">
        <v>477</v>
      </c>
      <c r="E181" s="471"/>
      <c r="F181" s="480"/>
      <c r="G181" s="481"/>
      <c r="H181" s="482"/>
      <c r="I181" s="385" t="s">
        <v>475</v>
      </c>
      <c r="J181" s="362"/>
      <c r="K181" s="385" t="s">
        <v>474</v>
      </c>
      <c r="L181" s="473"/>
      <c r="M181" s="473"/>
      <c r="N181" s="473"/>
      <c r="O181" s="390"/>
      <c r="P181" s="390"/>
      <c r="Q181" s="389"/>
    </row>
    <row r="182" spans="2:17" ht="15" customHeight="1" thickBot="1">
      <c r="B182" s="341"/>
      <c r="C182" s="389"/>
      <c r="D182" s="471" t="s">
        <v>871</v>
      </c>
      <c r="E182" s="471"/>
      <c r="F182" s="480"/>
      <c r="G182" s="481"/>
      <c r="H182" s="482"/>
      <c r="I182" s="385" t="s">
        <v>475</v>
      </c>
      <c r="J182" s="362"/>
      <c r="K182" s="385" t="s">
        <v>474</v>
      </c>
      <c r="L182" s="473"/>
      <c r="M182" s="473"/>
      <c r="N182" s="473"/>
      <c r="O182" s="390"/>
      <c r="P182" s="390"/>
      <c r="Q182" s="389"/>
    </row>
    <row r="183" spans="2:17" ht="15" customHeight="1" thickBot="1">
      <c r="B183" s="341"/>
      <c r="C183" s="389"/>
      <c r="D183" s="471" t="s">
        <v>476</v>
      </c>
      <c r="E183" s="471"/>
      <c r="F183" s="480"/>
      <c r="G183" s="481"/>
      <c r="H183" s="482"/>
      <c r="I183" s="385" t="s">
        <v>475</v>
      </c>
      <c r="J183" s="362"/>
      <c r="K183" s="385" t="s">
        <v>474</v>
      </c>
      <c r="L183" s="473"/>
      <c r="M183" s="473"/>
      <c r="N183" s="473"/>
      <c r="O183" s="390"/>
      <c r="P183" s="390"/>
      <c r="Q183" s="389"/>
    </row>
    <row r="184" spans="2:17" ht="15" customHeight="1" thickBot="1">
      <c r="B184" s="341"/>
      <c r="C184" s="389"/>
      <c r="D184" s="471" t="s">
        <v>872</v>
      </c>
      <c r="E184" s="472"/>
      <c r="F184" s="362"/>
      <c r="G184" s="458" t="s">
        <v>473</v>
      </c>
      <c r="H184" s="457"/>
      <c r="I184" s="385" t="s">
        <v>472</v>
      </c>
      <c r="J184" s="462">
        <v>1</v>
      </c>
      <c r="K184" s="385"/>
      <c r="L184" s="473"/>
      <c r="M184" s="473"/>
      <c r="N184" s="473"/>
      <c r="O184" s="390"/>
      <c r="P184" s="390"/>
      <c r="Q184" s="389"/>
    </row>
    <row r="185" spans="2:17" ht="15" customHeight="1" thickTop="1" thickBot="1">
      <c r="B185" s="341"/>
      <c r="C185" s="389"/>
      <c r="D185" s="474" t="s">
        <v>471</v>
      </c>
      <c r="E185" s="474"/>
      <c r="F185" s="475"/>
      <c r="G185" s="476"/>
      <c r="H185" s="477"/>
      <c r="I185" s="461" t="s">
        <v>886</v>
      </c>
      <c r="J185" s="362"/>
      <c r="K185" s="461"/>
      <c r="L185" s="478"/>
      <c r="M185" s="478"/>
      <c r="N185" s="478"/>
      <c r="O185" s="390"/>
      <c r="P185" s="390"/>
      <c r="Q185" s="389"/>
    </row>
    <row r="186" spans="2:17" ht="15" customHeight="1">
      <c r="B186" s="341"/>
      <c r="C186" s="389"/>
      <c r="D186" s="479" t="s">
        <v>884</v>
      </c>
      <c r="E186" s="479"/>
      <c r="F186" s="479"/>
      <c r="G186" s="479"/>
      <c r="H186" s="479"/>
      <c r="I186" s="479"/>
      <c r="J186" s="479"/>
      <c r="K186" s="479"/>
      <c r="L186" s="479"/>
      <c r="M186" s="479"/>
      <c r="N186" s="479"/>
      <c r="O186" s="390"/>
      <c r="P186" s="390"/>
      <c r="Q186" s="389"/>
    </row>
    <row r="187" spans="2:17" ht="15" customHeight="1">
      <c r="B187" s="341"/>
      <c r="C187" s="389"/>
      <c r="D187" s="479" t="s">
        <v>883</v>
      </c>
      <c r="E187" s="479"/>
      <c r="F187" s="479"/>
      <c r="G187" s="479"/>
      <c r="H187" s="479"/>
      <c r="I187" s="479"/>
      <c r="J187" s="479"/>
      <c r="K187" s="479"/>
      <c r="L187" s="479"/>
      <c r="M187" s="479"/>
      <c r="N187" s="479"/>
      <c r="O187" s="390"/>
      <c r="P187" s="390"/>
      <c r="Q187" s="389"/>
    </row>
    <row r="188" spans="2:17" ht="15" customHeight="1">
      <c r="B188" s="341"/>
      <c r="C188" s="389"/>
      <c r="D188" s="389"/>
      <c r="E188" s="389"/>
      <c r="F188" s="389"/>
      <c r="G188" s="389"/>
      <c r="H188" s="389"/>
      <c r="I188" s="389"/>
      <c r="J188" s="389"/>
      <c r="K188" s="389"/>
      <c r="L188" s="389"/>
      <c r="M188" s="389"/>
      <c r="N188" s="389"/>
      <c r="O188" s="314"/>
      <c r="P188" s="389"/>
      <c r="Q188" s="389"/>
    </row>
    <row r="189" spans="2:17" ht="15" customHeight="1">
      <c r="B189" s="341"/>
      <c r="C189" s="350" t="s">
        <v>905</v>
      </c>
      <c r="D189" s="389"/>
      <c r="E189" s="389"/>
      <c r="F189" s="389"/>
      <c r="G189" s="389"/>
      <c r="H189" s="389"/>
      <c r="I189" s="389"/>
      <c r="J189" s="389"/>
      <c r="K189" s="389"/>
      <c r="L189" s="389"/>
      <c r="M189" s="389"/>
      <c r="N189" s="389"/>
      <c r="P189" s="389"/>
      <c r="Q189" s="389"/>
    </row>
    <row r="190" spans="2:17" ht="15" customHeight="1">
      <c r="B190" s="341"/>
      <c r="C190" s="350"/>
      <c r="D190" s="348" t="s">
        <v>459</v>
      </c>
      <c r="E190" s="389"/>
      <c r="F190" s="389"/>
      <c r="G190" s="389"/>
      <c r="H190" s="389"/>
      <c r="I190" s="389"/>
      <c r="J190" s="389"/>
      <c r="K190" s="389"/>
      <c r="L190" s="389"/>
      <c r="M190" s="486" t="s">
        <v>469</v>
      </c>
      <c r="N190" s="487"/>
      <c r="O190" s="314"/>
      <c r="P190" s="389"/>
      <c r="Q190" s="389"/>
    </row>
    <row r="191" spans="2:17" ht="15" customHeight="1">
      <c r="B191" s="341"/>
      <c r="D191" s="507"/>
      <c r="E191" s="507"/>
      <c r="F191" s="473" t="s">
        <v>358</v>
      </c>
      <c r="G191" s="473"/>
      <c r="H191" s="473"/>
      <c r="I191" s="473"/>
      <c r="J191" s="473"/>
      <c r="K191" s="473"/>
      <c r="L191" s="473" t="s">
        <v>226</v>
      </c>
      <c r="M191" s="473"/>
      <c r="N191" s="473"/>
    </row>
    <row r="192" spans="2:17" ht="15" customHeight="1" thickBot="1">
      <c r="B192" s="341"/>
      <c r="D192" s="507"/>
      <c r="E192" s="507"/>
      <c r="F192" s="365" t="s">
        <v>357</v>
      </c>
      <c r="G192" s="365" t="s">
        <v>356</v>
      </c>
      <c r="H192" s="365" t="s">
        <v>355</v>
      </c>
      <c r="I192" s="365" t="s">
        <v>354</v>
      </c>
      <c r="J192" s="365" t="s">
        <v>353</v>
      </c>
      <c r="K192" s="365" t="s">
        <v>352</v>
      </c>
      <c r="L192" s="473"/>
      <c r="M192" s="473"/>
      <c r="N192" s="473"/>
    </row>
    <row r="193" spans="2:17" ht="15" customHeight="1" thickBot="1">
      <c r="B193" s="341"/>
      <c r="D193" s="471" t="s">
        <v>368</v>
      </c>
      <c r="E193" s="472"/>
      <c r="F193" s="362"/>
      <c r="G193" s="362"/>
      <c r="H193" s="362"/>
      <c r="I193" s="362"/>
      <c r="J193" s="362"/>
      <c r="K193" s="362"/>
      <c r="L193" s="491"/>
      <c r="M193" s="473"/>
      <c r="N193" s="473"/>
    </row>
    <row r="194" spans="2:17" ht="13.5">
      <c r="B194" s="341"/>
      <c r="D194" s="342"/>
      <c r="E194" s="342"/>
      <c r="F194" s="383"/>
      <c r="G194" s="383"/>
      <c r="H194" s="383"/>
      <c r="I194" s="383"/>
      <c r="J194" s="383"/>
      <c r="K194" s="383"/>
      <c r="L194" s="383"/>
      <c r="M194" s="351"/>
      <c r="N194" s="342"/>
      <c r="O194" s="342"/>
    </row>
    <row r="195" spans="2:17" ht="15" customHeight="1">
      <c r="B195" s="341"/>
      <c r="C195" s="350"/>
      <c r="D195" s="348" t="s">
        <v>460</v>
      </c>
      <c r="E195" s="389"/>
      <c r="F195" s="389"/>
      <c r="G195" s="389"/>
      <c r="H195" s="389"/>
      <c r="I195" s="389"/>
      <c r="J195" s="389"/>
      <c r="K195" s="389"/>
      <c r="L195" s="389"/>
      <c r="M195" s="389"/>
      <c r="N195" s="314" t="s">
        <v>467</v>
      </c>
      <c r="P195" s="389"/>
      <c r="Q195" s="389"/>
    </row>
    <row r="196" spans="2:17" ht="15" customHeight="1">
      <c r="B196" s="341"/>
      <c r="D196" s="507"/>
      <c r="E196" s="507"/>
      <c r="F196" s="473" t="s">
        <v>358</v>
      </c>
      <c r="G196" s="473"/>
      <c r="H196" s="473"/>
      <c r="I196" s="473"/>
      <c r="J196" s="473"/>
      <c r="K196" s="473"/>
      <c r="L196" s="473" t="s">
        <v>226</v>
      </c>
      <c r="M196" s="473"/>
      <c r="N196" s="473"/>
    </row>
    <row r="197" spans="2:17" ht="15" customHeight="1" thickBot="1">
      <c r="B197" s="341"/>
      <c r="D197" s="507"/>
      <c r="E197" s="507"/>
      <c r="F197" s="385" t="s">
        <v>357</v>
      </c>
      <c r="G197" s="385" t="s">
        <v>356</v>
      </c>
      <c r="H197" s="385" t="s">
        <v>355</v>
      </c>
      <c r="I197" s="385" t="s">
        <v>354</v>
      </c>
      <c r="J197" s="385" t="s">
        <v>353</v>
      </c>
      <c r="K197" s="385" t="s">
        <v>352</v>
      </c>
      <c r="L197" s="473"/>
      <c r="M197" s="473"/>
      <c r="N197" s="473"/>
    </row>
    <row r="198" spans="2:17" ht="18" customHeight="1" thickBot="1">
      <c r="B198" s="341"/>
      <c r="C198" s="352" t="s">
        <v>372</v>
      </c>
      <c r="D198" s="471" t="s">
        <v>461</v>
      </c>
      <c r="E198" s="471"/>
      <c r="F198" s="362"/>
      <c r="G198" s="362"/>
      <c r="H198" s="362"/>
      <c r="I198" s="362"/>
      <c r="J198" s="362"/>
      <c r="K198" s="362"/>
      <c r="L198" s="533"/>
      <c r="M198" s="471"/>
      <c r="N198" s="471"/>
      <c r="O198" s="352" t="s">
        <v>372</v>
      </c>
    </row>
    <row r="199" spans="2:17" ht="18" customHeight="1">
      <c r="B199" s="341"/>
      <c r="C199" s="352"/>
      <c r="D199" s="342"/>
      <c r="E199" s="342"/>
      <c r="F199" s="383"/>
      <c r="G199" s="383"/>
      <c r="H199" s="383"/>
      <c r="I199" s="383"/>
      <c r="J199" s="383"/>
      <c r="K199" s="383"/>
      <c r="L199" s="351"/>
      <c r="M199" s="342"/>
      <c r="N199" s="342"/>
      <c r="O199" s="352"/>
    </row>
    <row r="200" spans="2:17" ht="18" customHeight="1">
      <c r="B200" s="341"/>
      <c r="C200" s="352"/>
      <c r="D200" s="348" t="s">
        <v>658</v>
      </c>
      <c r="E200" s="346"/>
      <c r="F200" s="347"/>
      <c r="G200" s="396"/>
      <c r="H200" s="396"/>
      <c r="I200" s="396"/>
      <c r="J200" s="396"/>
      <c r="K200" s="396"/>
      <c r="L200" s="396"/>
      <c r="M200" s="505" t="s">
        <v>469</v>
      </c>
      <c r="N200" s="532"/>
      <c r="O200" s="352"/>
    </row>
    <row r="201" spans="2:17" ht="18" customHeight="1">
      <c r="B201" s="341"/>
      <c r="C201" s="352"/>
      <c r="D201" s="509"/>
      <c r="E201" s="510"/>
      <c r="F201" s="480" t="s">
        <v>358</v>
      </c>
      <c r="G201" s="513"/>
      <c r="H201" s="513"/>
      <c r="I201" s="513"/>
      <c r="J201" s="513"/>
      <c r="K201" s="491"/>
      <c r="L201" s="488" t="s">
        <v>226</v>
      </c>
      <c r="M201" s="516"/>
      <c r="N201" s="489"/>
      <c r="O201" s="352"/>
    </row>
    <row r="202" spans="2:17" ht="18" customHeight="1" thickBot="1">
      <c r="B202" s="341"/>
      <c r="C202" s="352"/>
      <c r="D202" s="511"/>
      <c r="E202" s="512"/>
      <c r="F202" s="385" t="s">
        <v>357</v>
      </c>
      <c r="G202" s="385" t="s">
        <v>356</v>
      </c>
      <c r="H202" s="385" t="s">
        <v>355</v>
      </c>
      <c r="I202" s="385" t="s">
        <v>354</v>
      </c>
      <c r="J202" s="385" t="s">
        <v>353</v>
      </c>
      <c r="K202" s="385" t="s">
        <v>352</v>
      </c>
      <c r="L202" s="475"/>
      <c r="M202" s="517"/>
      <c r="N202" s="518"/>
      <c r="O202" s="352"/>
    </row>
    <row r="203" spans="2:17" ht="18" customHeight="1" thickBot="1">
      <c r="B203" s="341"/>
      <c r="C203" s="352"/>
      <c r="D203" s="536" t="s">
        <v>609</v>
      </c>
      <c r="E203" s="537"/>
      <c r="F203" s="362"/>
      <c r="G203" s="362"/>
      <c r="H203" s="362"/>
      <c r="I203" s="362"/>
      <c r="J203" s="362"/>
      <c r="K203" s="362"/>
      <c r="L203" s="480"/>
      <c r="M203" s="513"/>
      <c r="N203" s="491"/>
      <c r="O203" s="352"/>
    </row>
    <row r="204" spans="2:17" ht="18" customHeight="1" thickBot="1">
      <c r="B204" s="341"/>
      <c r="C204" s="352"/>
      <c r="D204" s="536" t="s">
        <v>610</v>
      </c>
      <c r="E204" s="537"/>
      <c r="F204" s="362"/>
      <c r="G204" s="362"/>
      <c r="H204" s="362"/>
      <c r="I204" s="362"/>
      <c r="J204" s="362"/>
      <c r="K204" s="362"/>
      <c r="L204" s="480"/>
      <c r="M204" s="513"/>
      <c r="N204" s="491"/>
      <c r="O204" s="352"/>
    </row>
    <row r="205" spans="2:17" ht="18" customHeight="1" thickBot="1">
      <c r="B205" s="341"/>
      <c r="C205" s="352"/>
      <c r="D205" s="536" t="s">
        <v>611</v>
      </c>
      <c r="E205" s="537"/>
      <c r="F205" s="362"/>
      <c r="G205" s="362"/>
      <c r="H205" s="362"/>
      <c r="I205" s="362"/>
      <c r="J205" s="362"/>
      <c r="K205" s="362"/>
      <c r="L205" s="480"/>
      <c r="M205" s="513"/>
      <c r="N205" s="491"/>
      <c r="O205" s="352"/>
    </row>
    <row r="206" spans="2:17" ht="18" customHeight="1" thickBot="1">
      <c r="B206" s="341"/>
      <c r="C206" s="352"/>
      <c r="D206" s="536" t="s">
        <v>612</v>
      </c>
      <c r="E206" s="537"/>
      <c r="F206" s="362"/>
      <c r="G206" s="362"/>
      <c r="H206" s="362"/>
      <c r="I206" s="362"/>
      <c r="J206" s="362"/>
      <c r="K206" s="362"/>
      <c r="L206" s="480"/>
      <c r="M206" s="513"/>
      <c r="N206" s="491"/>
      <c r="O206" s="352"/>
    </row>
    <row r="207" spans="2:17" ht="15" customHeight="1">
      <c r="B207" s="341"/>
      <c r="D207" s="342"/>
      <c r="E207" s="342"/>
      <c r="F207" s="383"/>
      <c r="G207" s="383"/>
      <c r="H207" s="383"/>
      <c r="I207" s="383"/>
      <c r="J207" s="383"/>
      <c r="K207" s="383"/>
      <c r="L207" s="383"/>
      <c r="M207" s="383"/>
      <c r="N207" s="383"/>
      <c r="O207" s="383"/>
    </row>
    <row r="208" spans="2:17" ht="15" customHeight="1">
      <c r="B208" s="341" t="s">
        <v>371</v>
      </c>
      <c r="C208" s="389"/>
      <c r="D208" s="389"/>
      <c r="E208" s="389"/>
      <c r="F208" s="389"/>
      <c r="G208" s="389"/>
      <c r="H208" s="389"/>
      <c r="I208" s="389"/>
      <c r="J208" s="389"/>
      <c r="K208" s="389"/>
      <c r="L208" s="389"/>
      <c r="M208" s="389"/>
      <c r="N208" s="389"/>
      <c r="O208" s="314"/>
      <c r="P208" s="389"/>
      <c r="Q208" s="389"/>
    </row>
    <row r="209" spans="2:17" ht="15" customHeight="1">
      <c r="B209" s="341"/>
      <c r="C209" s="350" t="s">
        <v>370</v>
      </c>
      <c r="D209" s="389"/>
      <c r="E209" s="389"/>
      <c r="F209" s="389"/>
      <c r="G209" s="389"/>
      <c r="H209" s="389"/>
      <c r="I209" s="389"/>
      <c r="J209" s="389"/>
      <c r="K209" s="389"/>
      <c r="L209" s="389"/>
      <c r="M209" s="389"/>
      <c r="N209" s="389"/>
      <c r="P209" s="389"/>
      <c r="Q209" s="389"/>
    </row>
    <row r="210" spans="2:17" ht="15" customHeight="1">
      <c r="B210" s="341"/>
      <c r="C210" s="350"/>
      <c r="D210" s="348" t="s">
        <v>369</v>
      </c>
      <c r="E210" s="389"/>
      <c r="F210" s="389"/>
      <c r="G210" s="389"/>
      <c r="H210" s="389"/>
      <c r="I210" s="389"/>
      <c r="J210" s="389"/>
      <c r="K210" s="389"/>
      <c r="L210" s="389"/>
      <c r="M210" s="389"/>
      <c r="N210" s="314" t="s">
        <v>468</v>
      </c>
      <c r="P210" s="389"/>
      <c r="Q210" s="389"/>
    </row>
    <row r="211" spans="2:17" ht="15" customHeight="1">
      <c r="B211" s="341"/>
      <c r="D211" s="509"/>
      <c r="E211" s="510"/>
      <c r="F211" s="480" t="s">
        <v>358</v>
      </c>
      <c r="G211" s="513"/>
      <c r="H211" s="513"/>
      <c r="I211" s="513"/>
      <c r="J211" s="513"/>
      <c r="K211" s="491"/>
      <c r="L211" s="473" t="s">
        <v>226</v>
      </c>
      <c r="M211" s="473"/>
      <c r="N211" s="473"/>
    </row>
    <row r="212" spans="2:17" ht="15" customHeight="1" thickBot="1">
      <c r="B212" s="341"/>
      <c r="D212" s="511"/>
      <c r="E212" s="512"/>
      <c r="F212" s="385" t="s">
        <v>357</v>
      </c>
      <c r="G212" s="385" t="s">
        <v>356</v>
      </c>
      <c r="H212" s="385" t="s">
        <v>355</v>
      </c>
      <c r="I212" s="385" t="s">
        <v>354</v>
      </c>
      <c r="J212" s="385" t="s">
        <v>353</v>
      </c>
      <c r="K212" s="385" t="s">
        <v>352</v>
      </c>
      <c r="L212" s="473"/>
      <c r="M212" s="473"/>
      <c r="N212" s="473"/>
    </row>
    <row r="213" spans="2:17" ht="15" customHeight="1" thickBot="1">
      <c r="B213" s="341"/>
      <c r="D213" s="472" t="s">
        <v>368</v>
      </c>
      <c r="E213" s="527"/>
      <c r="F213" s="362"/>
      <c r="G213" s="362"/>
      <c r="H213" s="362"/>
      <c r="I213" s="362"/>
      <c r="J213" s="362"/>
      <c r="K213" s="362"/>
      <c r="L213" s="480"/>
      <c r="M213" s="513"/>
      <c r="N213" s="491"/>
    </row>
    <row r="214" spans="2:17" ht="15" customHeight="1">
      <c r="B214" s="341"/>
      <c r="D214" s="353"/>
      <c r="E214" s="353"/>
      <c r="F214" s="395"/>
      <c r="G214" s="395"/>
      <c r="H214" s="395"/>
      <c r="I214" s="395"/>
      <c r="J214" s="395"/>
      <c r="K214" s="395"/>
      <c r="L214" s="395"/>
      <c r="M214" s="395"/>
      <c r="N214" s="395"/>
    </row>
    <row r="215" spans="2:17" ht="15" customHeight="1">
      <c r="B215" s="341"/>
      <c r="D215" s="348" t="s">
        <v>659</v>
      </c>
      <c r="E215" s="346"/>
      <c r="F215" s="396"/>
      <c r="G215" s="396"/>
      <c r="H215" s="396"/>
      <c r="I215" s="396"/>
      <c r="J215" s="396"/>
      <c r="K215" s="396"/>
      <c r="L215" s="396"/>
      <c r="M215" s="396"/>
      <c r="N215" s="314" t="s">
        <v>467</v>
      </c>
    </row>
    <row r="216" spans="2:17" ht="15" customHeight="1">
      <c r="B216" s="341"/>
      <c r="D216" s="509"/>
      <c r="E216" s="510"/>
      <c r="F216" s="480" t="s">
        <v>358</v>
      </c>
      <c r="G216" s="513"/>
      <c r="H216" s="513"/>
      <c r="I216" s="513"/>
      <c r="J216" s="513"/>
      <c r="K216" s="491"/>
      <c r="L216" s="473" t="s">
        <v>226</v>
      </c>
      <c r="M216" s="473"/>
      <c r="N216" s="473"/>
    </row>
    <row r="217" spans="2:17" ht="15" customHeight="1" thickBot="1">
      <c r="B217" s="341"/>
      <c r="D217" s="511"/>
      <c r="E217" s="512"/>
      <c r="F217" s="385" t="s">
        <v>357</v>
      </c>
      <c r="G217" s="385" t="s">
        <v>356</v>
      </c>
      <c r="H217" s="385" t="s">
        <v>355</v>
      </c>
      <c r="I217" s="385" t="s">
        <v>354</v>
      </c>
      <c r="J217" s="385" t="s">
        <v>353</v>
      </c>
      <c r="K217" s="385" t="s">
        <v>352</v>
      </c>
      <c r="L217" s="473"/>
      <c r="M217" s="473"/>
      <c r="N217" s="473"/>
    </row>
    <row r="218" spans="2:17" ht="15" customHeight="1" thickBot="1">
      <c r="B218" s="341"/>
      <c r="D218" s="472" t="s">
        <v>660</v>
      </c>
      <c r="E218" s="527"/>
      <c r="F218" s="362"/>
      <c r="G218" s="362"/>
      <c r="H218" s="362"/>
      <c r="I218" s="362"/>
      <c r="J218" s="362"/>
      <c r="K218" s="362"/>
      <c r="L218" s="480"/>
      <c r="M218" s="513"/>
      <c r="N218" s="491"/>
    </row>
    <row r="219" spans="2:17" ht="15" customHeight="1">
      <c r="B219" s="341"/>
      <c r="D219" s="353"/>
      <c r="E219" s="353"/>
      <c r="F219" s="395"/>
      <c r="G219" s="395"/>
      <c r="H219" s="395"/>
      <c r="I219" s="395"/>
      <c r="J219" s="395"/>
      <c r="K219" s="395"/>
      <c r="L219" s="395"/>
      <c r="M219" s="395"/>
      <c r="N219" s="395"/>
    </row>
    <row r="220" spans="2:17" ht="15" customHeight="1">
      <c r="B220" s="341"/>
      <c r="D220" s="348" t="s">
        <v>367</v>
      </c>
      <c r="E220" s="346"/>
      <c r="F220" s="396"/>
      <c r="G220" s="396"/>
      <c r="H220" s="396"/>
      <c r="I220" s="396"/>
      <c r="J220" s="396"/>
      <c r="K220" s="396"/>
      <c r="L220" s="396"/>
      <c r="M220" s="396"/>
      <c r="N220" s="314" t="s">
        <v>467</v>
      </c>
    </row>
    <row r="221" spans="2:17" ht="15" customHeight="1">
      <c r="B221" s="341"/>
      <c r="D221" s="509"/>
      <c r="E221" s="510"/>
      <c r="F221" s="480" t="s">
        <v>358</v>
      </c>
      <c r="G221" s="513"/>
      <c r="H221" s="513"/>
      <c r="I221" s="513"/>
      <c r="J221" s="513"/>
      <c r="K221" s="491"/>
      <c r="L221" s="473" t="s">
        <v>226</v>
      </c>
      <c r="M221" s="473"/>
      <c r="N221" s="473"/>
    </row>
    <row r="222" spans="2:17" ht="15" customHeight="1" thickBot="1">
      <c r="B222" s="341"/>
      <c r="D222" s="511"/>
      <c r="E222" s="512"/>
      <c r="F222" s="385" t="s">
        <v>357</v>
      </c>
      <c r="G222" s="385" t="s">
        <v>356</v>
      </c>
      <c r="H222" s="385" t="s">
        <v>355</v>
      </c>
      <c r="I222" s="385" t="s">
        <v>354</v>
      </c>
      <c r="J222" s="385" t="s">
        <v>353</v>
      </c>
      <c r="K222" s="385" t="s">
        <v>352</v>
      </c>
      <c r="L222" s="473"/>
      <c r="M222" s="473"/>
      <c r="N222" s="473"/>
    </row>
    <row r="223" spans="2:17" ht="15" customHeight="1" thickBot="1">
      <c r="B223" s="341"/>
      <c r="D223" s="472" t="s">
        <v>349</v>
      </c>
      <c r="E223" s="527"/>
      <c r="F223" s="362"/>
      <c r="G223" s="362"/>
      <c r="H223" s="362"/>
      <c r="I223" s="362"/>
      <c r="J223" s="362"/>
      <c r="K223" s="362"/>
      <c r="L223" s="480"/>
      <c r="M223" s="513"/>
      <c r="N223" s="491"/>
    </row>
    <row r="224" spans="2:17" ht="15" customHeight="1">
      <c r="B224" s="341"/>
      <c r="C224" s="389"/>
      <c r="D224" s="389"/>
      <c r="E224" s="389"/>
      <c r="F224" s="389"/>
      <c r="G224" s="389"/>
      <c r="H224" s="389"/>
      <c r="I224" s="389"/>
      <c r="J224" s="389"/>
      <c r="K224" s="389"/>
      <c r="L224" s="389"/>
      <c r="M224" s="389"/>
      <c r="N224" s="389"/>
      <c r="O224" s="389"/>
      <c r="P224" s="389"/>
      <c r="Q224" s="389"/>
    </row>
    <row r="225" spans="2:17" ht="15" customHeight="1">
      <c r="B225" s="341" t="s">
        <v>366</v>
      </c>
      <c r="C225" s="389"/>
      <c r="D225" s="389"/>
      <c r="E225" s="389"/>
      <c r="F225" s="389"/>
      <c r="G225" s="389"/>
      <c r="H225" s="389"/>
      <c r="I225" s="389"/>
      <c r="J225" s="389"/>
      <c r="K225" s="389"/>
      <c r="L225" s="389"/>
      <c r="M225" s="389"/>
      <c r="N225" s="389"/>
      <c r="O225" s="389"/>
      <c r="P225" s="389"/>
      <c r="Q225" s="389"/>
    </row>
    <row r="226" spans="2:17" ht="15" customHeight="1">
      <c r="B226" s="341"/>
      <c r="C226" s="350" t="s">
        <v>365</v>
      </c>
      <c r="D226" s="354"/>
      <c r="E226" s="354"/>
      <c r="F226" s="354"/>
      <c r="G226" s="354"/>
      <c r="H226" s="354"/>
      <c r="I226" s="354"/>
      <c r="J226" s="354"/>
      <c r="K226" s="354"/>
      <c r="L226" s="354"/>
      <c r="M226" s="354"/>
      <c r="N226" s="354"/>
      <c r="O226" s="354"/>
      <c r="P226" s="354"/>
      <c r="Q226" s="354"/>
    </row>
    <row r="227" spans="2:17" ht="15" customHeight="1">
      <c r="B227" s="341"/>
      <c r="D227" s="348" t="s">
        <v>364</v>
      </c>
      <c r="E227" s="342"/>
      <c r="F227" s="345"/>
      <c r="G227" s="383"/>
      <c r="H227" s="383"/>
      <c r="I227" s="383"/>
      <c r="J227" s="383"/>
      <c r="K227" s="383"/>
      <c r="L227" s="383"/>
      <c r="M227" s="383"/>
      <c r="N227" s="314"/>
      <c r="Q227" s="389"/>
    </row>
    <row r="228" spans="2:17" ht="13.5">
      <c r="B228" s="341"/>
      <c r="D228" s="535" t="s">
        <v>661</v>
      </c>
      <c r="E228" s="535"/>
      <c r="F228" s="535"/>
      <c r="G228" s="535"/>
      <c r="H228" s="535"/>
      <c r="I228" s="535"/>
      <c r="J228" s="535"/>
      <c r="K228" s="535"/>
      <c r="L228" s="535"/>
      <c r="M228" s="535"/>
      <c r="N228" s="535"/>
      <c r="Q228" s="389"/>
    </row>
    <row r="229" spans="2:17" ht="13.5">
      <c r="B229" s="341"/>
      <c r="D229" s="351"/>
      <c r="E229" s="351"/>
      <c r="F229" s="399"/>
      <c r="G229" s="399"/>
      <c r="H229" s="399"/>
      <c r="I229" s="399"/>
      <c r="J229" s="399"/>
      <c r="K229" s="399"/>
      <c r="L229" s="351"/>
      <c r="M229" s="351"/>
      <c r="N229" s="314" t="s">
        <v>466</v>
      </c>
      <c r="Q229" s="389"/>
    </row>
    <row r="230" spans="2:17" ht="15" customHeight="1">
      <c r="B230" s="341"/>
      <c r="D230" s="509"/>
      <c r="E230" s="510"/>
      <c r="F230" s="480" t="s">
        <v>358</v>
      </c>
      <c r="G230" s="513"/>
      <c r="H230" s="513"/>
      <c r="I230" s="513"/>
      <c r="J230" s="513"/>
      <c r="K230" s="491"/>
      <c r="L230" s="488" t="s">
        <v>226</v>
      </c>
      <c r="M230" s="516"/>
      <c r="N230" s="489"/>
    </row>
    <row r="231" spans="2:17" ht="15" customHeight="1" thickBot="1">
      <c r="B231" s="341"/>
      <c r="D231" s="511"/>
      <c r="E231" s="512"/>
      <c r="F231" s="385" t="s">
        <v>357</v>
      </c>
      <c r="G231" s="385" t="s">
        <v>356</v>
      </c>
      <c r="H231" s="385" t="s">
        <v>355</v>
      </c>
      <c r="I231" s="385" t="s">
        <v>354</v>
      </c>
      <c r="J231" s="385" t="s">
        <v>353</v>
      </c>
      <c r="K231" s="385" t="s">
        <v>352</v>
      </c>
      <c r="L231" s="475"/>
      <c r="M231" s="517"/>
      <c r="N231" s="518"/>
    </row>
    <row r="232" spans="2:17" ht="15" customHeight="1" thickBot="1">
      <c r="B232" s="341"/>
      <c r="D232" s="472" t="s">
        <v>351</v>
      </c>
      <c r="E232" s="527"/>
      <c r="F232" s="362"/>
      <c r="G232" s="362"/>
      <c r="H232" s="362"/>
      <c r="I232" s="362"/>
      <c r="J232" s="362"/>
      <c r="K232" s="362"/>
      <c r="L232" s="480"/>
      <c r="M232" s="513"/>
      <c r="N232" s="491"/>
    </row>
    <row r="233" spans="2:17" ht="15" customHeight="1" thickBot="1">
      <c r="B233" s="341"/>
      <c r="D233" s="493" t="s">
        <v>363</v>
      </c>
      <c r="E233" s="526"/>
      <c r="F233" s="362"/>
      <c r="G233" s="362"/>
      <c r="H233" s="362"/>
      <c r="I233" s="362"/>
      <c r="J233" s="362"/>
      <c r="K233" s="362"/>
      <c r="L233" s="480"/>
      <c r="M233" s="513"/>
      <c r="N233" s="491"/>
    </row>
    <row r="234" spans="2:17" ht="15" customHeight="1" thickBot="1">
      <c r="B234" s="341"/>
      <c r="D234" s="472" t="s">
        <v>360</v>
      </c>
      <c r="E234" s="527"/>
      <c r="F234" s="362"/>
      <c r="G234" s="362"/>
      <c r="H234" s="362"/>
      <c r="I234" s="362"/>
      <c r="J234" s="362"/>
      <c r="K234" s="362"/>
      <c r="L234" s="480"/>
      <c r="M234" s="513"/>
      <c r="N234" s="491"/>
    </row>
    <row r="235" spans="2:17" ht="15" customHeight="1" thickBot="1">
      <c r="B235" s="341"/>
      <c r="D235" s="472" t="s">
        <v>359</v>
      </c>
      <c r="E235" s="527"/>
      <c r="F235" s="362"/>
      <c r="G235" s="362"/>
      <c r="H235" s="362"/>
      <c r="I235" s="362"/>
      <c r="J235" s="362"/>
      <c r="K235" s="362"/>
      <c r="L235" s="480"/>
      <c r="M235" s="513"/>
      <c r="N235" s="491"/>
    </row>
    <row r="236" spans="2:17" ht="15" customHeight="1">
      <c r="B236" s="341"/>
      <c r="C236" s="389"/>
      <c r="D236" s="389"/>
      <c r="E236" s="389"/>
      <c r="F236" s="389"/>
      <c r="G236" s="389"/>
      <c r="H236" s="389"/>
      <c r="I236" s="389"/>
      <c r="J236" s="389"/>
      <c r="K236" s="389"/>
      <c r="L236" s="389"/>
      <c r="M236" s="389"/>
      <c r="N236" s="389"/>
      <c r="O236" s="389"/>
      <c r="P236" s="389"/>
      <c r="Q236" s="389"/>
    </row>
    <row r="237" spans="2:17" ht="15" customHeight="1">
      <c r="B237" s="341"/>
      <c r="D237" s="348" t="s">
        <v>362</v>
      </c>
      <c r="E237" s="342"/>
      <c r="F237" s="345"/>
      <c r="G237" s="383"/>
      <c r="H237" s="383"/>
      <c r="I237" s="383"/>
      <c r="J237" s="383"/>
      <c r="K237" s="383"/>
      <c r="L237" s="383"/>
      <c r="M237" s="383"/>
      <c r="N237" s="314"/>
      <c r="Q237" s="389"/>
    </row>
    <row r="238" spans="2:17" ht="15" customHeight="1">
      <c r="B238" s="341"/>
      <c r="D238" s="342" t="s">
        <v>662</v>
      </c>
      <c r="E238" s="342"/>
      <c r="F238" s="345"/>
      <c r="G238" s="383"/>
      <c r="H238" s="383"/>
      <c r="I238" s="383"/>
      <c r="J238" s="383"/>
      <c r="K238" s="383"/>
      <c r="L238" s="383"/>
      <c r="M238" s="383"/>
      <c r="N238" s="314"/>
      <c r="Q238" s="389"/>
    </row>
    <row r="239" spans="2:17" ht="15" customHeight="1">
      <c r="B239" s="341"/>
      <c r="D239" s="342"/>
      <c r="E239" s="342"/>
      <c r="F239" s="347"/>
      <c r="G239" s="396"/>
      <c r="H239" s="396"/>
      <c r="I239" s="396"/>
      <c r="J239" s="396"/>
      <c r="K239" s="396"/>
      <c r="L239" s="383"/>
      <c r="M239" s="383"/>
      <c r="N239" s="314" t="s">
        <v>466</v>
      </c>
      <c r="Q239" s="389"/>
    </row>
    <row r="240" spans="2:17" ht="15" customHeight="1">
      <c r="B240" s="341"/>
      <c r="D240" s="509"/>
      <c r="E240" s="510"/>
      <c r="F240" s="480" t="s">
        <v>358</v>
      </c>
      <c r="G240" s="513"/>
      <c r="H240" s="513"/>
      <c r="I240" s="513"/>
      <c r="J240" s="513"/>
      <c r="K240" s="491"/>
      <c r="L240" s="488" t="s">
        <v>226</v>
      </c>
      <c r="M240" s="516"/>
      <c r="N240" s="489"/>
    </row>
    <row r="241" spans="2:17" ht="15" customHeight="1" thickBot="1">
      <c r="B241" s="341"/>
      <c r="D241" s="511"/>
      <c r="E241" s="512"/>
      <c r="F241" s="385" t="s">
        <v>357</v>
      </c>
      <c r="G241" s="385" t="s">
        <v>356</v>
      </c>
      <c r="H241" s="385" t="s">
        <v>355</v>
      </c>
      <c r="I241" s="385" t="s">
        <v>354</v>
      </c>
      <c r="J241" s="385" t="s">
        <v>353</v>
      </c>
      <c r="K241" s="385" t="s">
        <v>352</v>
      </c>
      <c r="L241" s="475"/>
      <c r="M241" s="517"/>
      <c r="N241" s="518"/>
    </row>
    <row r="242" spans="2:17" ht="15" customHeight="1" thickBot="1">
      <c r="B242" s="341"/>
      <c r="D242" s="472" t="s">
        <v>351</v>
      </c>
      <c r="E242" s="527"/>
      <c r="F242" s="362"/>
      <c r="G242" s="362"/>
      <c r="H242" s="362"/>
      <c r="I242" s="362"/>
      <c r="J242" s="362"/>
      <c r="K242" s="362"/>
      <c r="L242" s="480"/>
      <c r="M242" s="513"/>
      <c r="N242" s="491"/>
    </row>
    <row r="243" spans="2:17" ht="15" customHeight="1" thickBot="1">
      <c r="B243" s="341"/>
      <c r="D243" s="493" t="s">
        <v>361</v>
      </c>
      <c r="E243" s="526"/>
      <c r="F243" s="362"/>
      <c r="G243" s="362"/>
      <c r="H243" s="362"/>
      <c r="I243" s="362"/>
      <c r="J243" s="362"/>
      <c r="K243" s="362"/>
      <c r="L243" s="480"/>
      <c r="M243" s="513"/>
      <c r="N243" s="491"/>
    </row>
    <row r="244" spans="2:17" ht="15" customHeight="1" thickBot="1">
      <c r="B244" s="341"/>
      <c r="D244" s="472" t="s">
        <v>360</v>
      </c>
      <c r="E244" s="527"/>
      <c r="F244" s="362"/>
      <c r="G244" s="362"/>
      <c r="H244" s="362"/>
      <c r="I244" s="362"/>
      <c r="J244" s="362"/>
      <c r="K244" s="362"/>
      <c r="L244" s="480"/>
      <c r="M244" s="513"/>
      <c r="N244" s="491"/>
    </row>
    <row r="245" spans="2:17" ht="15" customHeight="1" thickBot="1">
      <c r="B245" s="341"/>
      <c r="D245" s="472" t="s">
        <v>359</v>
      </c>
      <c r="E245" s="527"/>
      <c r="F245" s="362"/>
      <c r="G245" s="362"/>
      <c r="H245" s="362"/>
      <c r="I245" s="362"/>
      <c r="J245" s="362"/>
      <c r="K245" s="362"/>
      <c r="L245" s="480"/>
      <c r="M245" s="513"/>
      <c r="N245" s="491"/>
    </row>
    <row r="246" spans="2:17" ht="15" customHeight="1">
      <c r="B246" s="341"/>
      <c r="C246" s="389"/>
      <c r="D246" s="389"/>
      <c r="E246" s="389"/>
      <c r="F246" s="389"/>
      <c r="G246" s="389"/>
      <c r="H246" s="389"/>
      <c r="I246" s="389"/>
      <c r="J246" s="389"/>
      <c r="K246" s="389"/>
      <c r="L246" s="389"/>
      <c r="M246" s="389"/>
      <c r="N246" s="389"/>
      <c r="O246" s="389"/>
      <c r="P246" s="389"/>
      <c r="Q246" s="389"/>
    </row>
    <row r="247" spans="2:17" ht="15" customHeight="1">
      <c r="B247" s="341"/>
      <c r="C247" s="389"/>
      <c r="D247" s="389"/>
      <c r="E247" s="389"/>
      <c r="F247" s="389"/>
      <c r="G247" s="389"/>
      <c r="H247" s="389"/>
      <c r="I247" s="389"/>
      <c r="J247" s="389"/>
      <c r="K247" s="389"/>
      <c r="L247" s="389"/>
      <c r="M247" s="389"/>
      <c r="N247" s="389"/>
      <c r="O247" s="389"/>
      <c r="P247" s="389"/>
      <c r="Q247" s="389"/>
    </row>
    <row r="248" spans="2:17" ht="15" customHeight="1">
      <c r="B248" s="341"/>
      <c r="C248" s="501" t="s">
        <v>663</v>
      </c>
      <c r="D248" s="501"/>
      <c r="E248" s="501"/>
      <c r="F248" s="501"/>
      <c r="G248" s="501"/>
      <c r="H248" s="501"/>
      <c r="I248" s="501"/>
      <c r="J248" s="501"/>
      <c r="K248" s="501"/>
      <c r="L248" s="501"/>
      <c r="M248" s="501"/>
      <c r="N248" s="501"/>
      <c r="O248" s="501"/>
      <c r="P248" s="501"/>
      <c r="Q248" s="501"/>
    </row>
    <row r="249" spans="2:17" ht="15" customHeight="1">
      <c r="B249" s="341"/>
      <c r="D249" s="348" t="s">
        <v>465</v>
      </c>
      <c r="E249" s="346"/>
      <c r="F249" s="347"/>
      <c r="G249" s="396"/>
      <c r="H249" s="396"/>
      <c r="I249" s="396"/>
      <c r="J249" s="396"/>
      <c r="K249" s="396"/>
      <c r="L249" s="396"/>
      <c r="M249" s="396"/>
      <c r="N249" s="363" t="s">
        <v>464</v>
      </c>
      <c r="Q249" s="389"/>
    </row>
    <row r="250" spans="2:17" ht="15" customHeight="1">
      <c r="B250" s="341"/>
      <c r="C250" s="389"/>
      <c r="D250" s="509"/>
      <c r="E250" s="510"/>
      <c r="F250" s="480" t="s">
        <v>358</v>
      </c>
      <c r="G250" s="513"/>
      <c r="H250" s="513"/>
      <c r="I250" s="513"/>
      <c r="J250" s="513"/>
      <c r="K250" s="491"/>
      <c r="L250" s="488" t="s">
        <v>226</v>
      </c>
      <c r="M250" s="516"/>
      <c r="N250" s="489"/>
      <c r="P250" s="389"/>
    </row>
    <row r="251" spans="2:17" ht="14.25" thickBot="1">
      <c r="B251" s="341"/>
      <c r="C251" s="389"/>
      <c r="D251" s="511"/>
      <c r="E251" s="512"/>
      <c r="F251" s="385" t="s">
        <v>357</v>
      </c>
      <c r="G251" s="385" t="s">
        <v>356</v>
      </c>
      <c r="H251" s="385" t="s">
        <v>355</v>
      </c>
      <c r="I251" s="385" t="s">
        <v>354</v>
      </c>
      <c r="J251" s="385" t="s">
        <v>353</v>
      </c>
      <c r="K251" s="385" t="s">
        <v>352</v>
      </c>
      <c r="L251" s="475"/>
      <c r="M251" s="517"/>
      <c r="N251" s="518"/>
      <c r="P251" s="389"/>
    </row>
    <row r="252" spans="2:17" ht="15" customHeight="1" thickBot="1">
      <c r="B252" s="341"/>
      <c r="C252" s="389"/>
      <c r="D252" s="493" t="s">
        <v>351</v>
      </c>
      <c r="E252" s="526"/>
      <c r="F252" s="362"/>
      <c r="G252" s="362"/>
      <c r="H252" s="362"/>
      <c r="I252" s="362"/>
      <c r="J252" s="362"/>
      <c r="K252" s="362"/>
      <c r="L252" s="480"/>
      <c r="M252" s="513"/>
      <c r="N252" s="491"/>
      <c r="P252" s="389"/>
    </row>
    <row r="253" spans="2:17" ht="15" customHeight="1">
      <c r="B253" s="341"/>
      <c r="C253" s="389"/>
      <c r="D253" s="374"/>
      <c r="E253" s="374"/>
      <c r="F253" s="383"/>
      <c r="G253" s="383"/>
      <c r="H253" s="383"/>
      <c r="I253" s="383"/>
      <c r="J253" s="383"/>
      <c r="K253" s="383"/>
      <c r="L253" s="383"/>
      <c r="M253" s="383"/>
      <c r="N253" s="383"/>
      <c r="P253" s="389"/>
    </row>
    <row r="254" spans="2:17" ht="15" customHeight="1">
      <c r="B254" s="341"/>
      <c r="D254" s="364" t="s">
        <v>463</v>
      </c>
      <c r="E254" s="346"/>
      <c r="F254" s="347"/>
      <c r="G254" s="396"/>
      <c r="H254" s="396"/>
      <c r="I254" s="396"/>
      <c r="J254" s="396"/>
      <c r="K254" s="396"/>
      <c r="L254" s="396"/>
      <c r="M254" s="396"/>
      <c r="N254" s="363" t="s">
        <v>462</v>
      </c>
      <c r="Q254" s="389"/>
    </row>
    <row r="255" spans="2:17" ht="15" customHeight="1">
      <c r="B255" s="341"/>
      <c r="C255" s="389"/>
      <c r="D255" s="509"/>
      <c r="E255" s="510"/>
      <c r="F255" s="480" t="s">
        <v>358</v>
      </c>
      <c r="G255" s="513"/>
      <c r="H255" s="513"/>
      <c r="I255" s="513"/>
      <c r="J255" s="513"/>
      <c r="K255" s="491"/>
      <c r="L255" s="488" t="s">
        <v>226</v>
      </c>
      <c r="M255" s="516"/>
      <c r="N255" s="489"/>
      <c r="P255" s="389"/>
    </row>
    <row r="256" spans="2:17" ht="14.25" thickBot="1">
      <c r="B256" s="341"/>
      <c r="C256" s="389"/>
      <c r="D256" s="511"/>
      <c r="E256" s="512"/>
      <c r="F256" s="385" t="s">
        <v>357</v>
      </c>
      <c r="G256" s="385" t="s">
        <v>356</v>
      </c>
      <c r="H256" s="385" t="s">
        <v>355</v>
      </c>
      <c r="I256" s="385" t="s">
        <v>354</v>
      </c>
      <c r="J256" s="385" t="s">
        <v>353</v>
      </c>
      <c r="K256" s="385" t="s">
        <v>352</v>
      </c>
      <c r="L256" s="475"/>
      <c r="M256" s="517"/>
      <c r="N256" s="518"/>
      <c r="P256" s="389"/>
    </row>
    <row r="257" spans="2:17" ht="15" customHeight="1" thickBot="1">
      <c r="B257" s="341"/>
      <c r="C257" s="389"/>
      <c r="D257" s="493" t="s">
        <v>350</v>
      </c>
      <c r="E257" s="526"/>
      <c r="F257" s="362"/>
      <c r="G257" s="362"/>
      <c r="H257" s="362"/>
      <c r="I257" s="362"/>
      <c r="J257" s="362"/>
      <c r="K257" s="362"/>
      <c r="L257" s="480" t="s">
        <v>904</v>
      </c>
      <c r="M257" s="513"/>
      <c r="N257" s="491"/>
      <c r="P257" s="389"/>
    </row>
    <row r="258" spans="2:17" ht="15" customHeight="1">
      <c r="B258" s="341"/>
      <c r="C258" s="389"/>
      <c r="D258" s="374"/>
      <c r="E258" s="374"/>
      <c r="F258" s="383"/>
      <c r="G258" s="383"/>
      <c r="H258" s="383"/>
      <c r="I258" s="383"/>
      <c r="J258" s="383"/>
      <c r="K258" s="383"/>
      <c r="L258" s="383"/>
      <c r="M258" s="383"/>
      <c r="N258" s="383"/>
      <c r="P258" s="389"/>
    </row>
    <row r="259" spans="2:17" ht="15" customHeight="1">
      <c r="B259" s="341"/>
      <c r="D259" s="348" t="s">
        <v>367</v>
      </c>
      <c r="E259" s="346"/>
      <c r="F259" s="347"/>
      <c r="G259" s="396"/>
      <c r="H259" s="396"/>
      <c r="I259" s="396"/>
      <c r="J259" s="396"/>
      <c r="K259" s="396"/>
      <c r="L259" s="396"/>
      <c r="M259" s="396"/>
      <c r="N259" s="314" t="s">
        <v>462</v>
      </c>
      <c r="Q259" s="389"/>
    </row>
    <row r="260" spans="2:17" ht="15" customHeight="1">
      <c r="B260" s="341"/>
      <c r="C260" s="389"/>
      <c r="D260" s="509"/>
      <c r="E260" s="510"/>
      <c r="F260" s="480" t="s">
        <v>358</v>
      </c>
      <c r="G260" s="513"/>
      <c r="H260" s="513"/>
      <c r="I260" s="513"/>
      <c r="J260" s="513"/>
      <c r="K260" s="491"/>
      <c r="L260" s="488" t="s">
        <v>226</v>
      </c>
      <c r="M260" s="516"/>
      <c r="N260" s="489"/>
      <c r="P260" s="389"/>
    </row>
    <row r="261" spans="2:17" ht="14.25" thickBot="1">
      <c r="B261" s="341"/>
      <c r="C261" s="389"/>
      <c r="D261" s="511"/>
      <c r="E261" s="512"/>
      <c r="F261" s="385" t="s">
        <v>357</v>
      </c>
      <c r="G261" s="385" t="s">
        <v>356</v>
      </c>
      <c r="H261" s="385" t="s">
        <v>355</v>
      </c>
      <c r="I261" s="385" t="s">
        <v>354</v>
      </c>
      <c r="J261" s="385" t="s">
        <v>353</v>
      </c>
      <c r="K261" s="385" t="s">
        <v>352</v>
      </c>
      <c r="L261" s="475"/>
      <c r="M261" s="517"/>
      <c r="N261" s="518"/>
      <c r="P261" s="389"/>
    </row>
    <row r="262" spans="2:17" ht="15" customHeight="1" thickBot="1">
      <c r="B262" s="354"/>
      <c r="C262" s="389"/>
      <c r="D262" s="493" t="s">
        <v>349</v>
      </c>
      <c r="E262" s="526"/>
      <c r="F262" s="362"/>
      <c r="G262" s="362"/>
      <c r="H262" s="362"/>
      <c r="I262" s="362"/>
      <c r="J262" s="362"/>
      <c r="K262" s="362"/>
      <c r="L262" s="480"/>
      <c r="M262" s="513"/>
      <c r="N262" s="491"/>
      <c r="P262" s="389"/>
    </row>
    <row r="263" spans="2:17" ht="15" customHeight="1">
      <c r="B263" s="354"/>
      <c r="C263" s="389"/>
      <c r="D263" s="389"/>
      <c r="E263" s="389"/>
      <c r="F263" s="389"/>
      <c r="G263" s="389"/>
      <c r="H263" s="389"/>
      <c r="I263" s="389"/>
      <c r="J263" s="389"/>
      <c r="K263" s="389"/>
      <c r="L263" s="389"/>
      <c r="M263" s="389"/>
      <c r="N263" s="389"/>
      <c r="O263" s="389"/>
      <c r="P263" s="389"/>
      <c r="Q263" s="389"/>
    </row>
    <row r="264" spans="2:17" ht="15" customHeight="1">
      <c r="C264" s="337" t="s">
        <v>348</v>
      </c>
      <c r="D264" s="337"/>
    </row>
    <row r="265" spans="2:17" ht="15" customHeight="1">
      <c r="C265" s="338" t="s">
        <v>347</v>
      </c>
      <c r="D265" s="340"/>
      <c r="H265" s="355"/>
      <c r="I265" s="355"/>
    </row>
    <row r="266" spans="2:17" ht="15" customHeight="1">
      <c r="C266" s="337"/>
      <c r="D266" s="337" t="s">
        <v>346</v>
      </c>
    </row>
    <row r="267" spans="2:17" ht="15" customHeight="1">
      <c r="M267" s="524" t="s">
        <v>345</v>
      </c>
      <c r="N267" s="525"/>
      <c r="O267" s="525"/>
    </row>
  </sheetData>
  <mergeCells count="340">
    <mergeCell ref="L204:N204"/>
    <mergeCell ref="L205:N205"/>
    <mergeCell ref="L206:N206"/>
    <mergeCell ref="D211:E212"/>
    <mergeCell ref="F211:K211"/>
    <mergeCell ref="L223:N223"/>
    <mergeCell ref="L250:N251"/>
    <mergeCell ref="L243:N243"/>
    <mergeCell ref="L244:N244"/>
    <mergeCell ref="D218:E218"/>
    <mergeCell ref="D245:E245"/>
    <mergeCell ref="D232:E232"/>
    <mergeCell ref="D233:E233"/>
    <mergeCell ref="L232:N232"/>
    <mergeCell ref="L242:N242"/>
    <mergeCell ref="D242:E242"/>
    <mergeCell ref="D81:E81"/>
    <mergeCell ref="M101:O101"/>
    <mergeCell ref="M102:O102"/>
    <mergeCell ref="C101:E101"/>
    <mergeCell ref="L255:N256"/>
    <mergeCell ref="L233:N233"/>
    <mergeCell ref="L235:N235"/>
    <mergeCell ref="L245:N245"/>
    <mergeCell ref="D235:E235"/>
    <mergeCell ref="L234:N234"/>
    <mergeCell ref="D234:E234"/>
    <mergeCell ref="D93:E93"/>
    <mergeCell ref="D94:E94"/>
    <mergeCell ref="D95:E95"/>
    <mergeCell ref="C102:E102"/>
    <mergeCell ref="L110:N111"/>
    <mergeCell ref="L112:N112"/>
    <mergeCell ref="C108:Q108"/>
    <mergeCell ref="D110:E111"/>
    <mergeCell ref="F110:K110"/>
    <mergeCell ref="C103:N103"/>
    <mergeCell ref="D204:E204"/>
    <mergeCell ref="D205:E205"/>
    <mergeCell ref="D206:E206"/>
    <mergeCell ref="D74:N74"/>
    <mergeCell ref="D75:N75"/>
    <mergeCell ref="F71:H71"/>
    <mergeCell ref="C91:E91"/>
    <mergeCell ref="F201:K201"/>
    <mergeCell ref="L201:N202"/>
    <mergeCell ref="D203:E203"/>
    <mergeCell ref="L203:N203"/>
    <mergeCell ref="L211:N212"/>
    <mergeCell ref="D115:E116"/>
    <mergeCell ref="F115:K115"/>
    <mergeCell ref="L115:N116"/>
    <mergeCell ref="L117:N117"/>
    <mergeCell ref="D117:E117"/>
    <mergeCell ref="D122:E122"/>
    <mergeCell ref="M190:N190"/>
    <mergeCell ref="D120:E121"/>
    <mergeCell ref="F120:K120"/>
    <mergeCell ref="L120:N121"/>
    <mergeCell ref="L122:N122"/>
    <mergeCell ref="D198:E198"/>
    <mergeCell ref="L198:N198"/>
    <mergeCell ref="L191:N192"/>
    <mergeCell ref="D112:E112"/>
    <mergeCell ref="L196:N197"/>
    <mergeCell ref="D228:N228"/>
    <mergeCell ref="L213:N213"/>
    <mergeCell ref="D223:E223"/>
    <mergeCell ref="M100:O100"/>
    <mergeCell ref="D65:E65"/>
    <mergeCell ref="F65:H65"/>
    <mergeCell ref="L65:N65"/>
    <mergeCell ref="F66:H66"/>
    <mergeCell ref="L66:N66"/>
    <mergeCell ref="D67:E67"/>
    <mergeCell ref="F67:H67"/>
    <mergeCell ref="L67:N67"/>
    <mergeCell ref="L71:N71"/>
    <mergeCell ref="D68:E68"/>
    <mergeCell ref="L68:N68"/>
    <mergeCell ref="D69:E69"/>
    <mergeCell ref="F69:H69"/>
    <mergeCell ref="L69:N69"/>
    <mergeCell ref="D70:E70"/>
    <mergeCell ref="L70:N70"/>
    <mergeCell ref="D71:E71"/>
    <mergeCell ref="L80:O80"/>
    <mergeCell ref="D73:N73"/>
    <mergeCell ref="M200:N200"/>
    <mergeCell ref="D201:E202"/>
    <mergeCell ref="C98:E98"/>
    <mergeCell ref="D140:E140"/>
    <mergeCell ref="F140:H140"/>
    <mergeCell ref="L140:N140"/>
    <mergeCell ref="D141:E141"/>
    <mergeCell ref="F141:H141"/>
    <mergeCell ref="L141:N141"/>
    <mergeCell ref="M143:N143"/>
    <mergeCell ref="D144:E144"/>
    <mergeCell ref="F144:H144"/>
    <mergeCell ref="L144:N144"/>
    <mergeCell ref="D150:N150"/>
    <mergeCell ref="D145:E145"/>
    <mergeCell ref="F145:H145"/>
    <mergeCell ref="L145:N145"/>
    <mergeCell ref="D146:E146"/>
    <mergeCell ref="D193:E193"/>
    <mergeCell ref="L193:N193"/>
    <mergeCell ref="D191:E192"/>
    <mergeCell ref="F191:K191"/>
    <mergeCell ref="D196:E197"/>
    <mergeCell ref="F196:K196"/>
    <mergeCell ref="M91:O91"/>
    <mergeCell ref="C89:E90"/>
    <mergeCell ref="M92:O92"/>
    <mergeCell ref="D138:E138"/>
    <mergeCell ref="F138:H138"/>
    <mergeCell ref="L138:N138"/>
    <mergeCell ref="D139:E139"/>
    <mergeCell ref="F139:H139"/>
    <mergeCell ref="L139:N139"/>
    <mergeCell ref="M97:O97"/>
    <mergeCell ref="M98:O98"/>
    <mergeCell ref="M136:N136"/>
    <mergeCell ref="D137:E137"/>
    <mergeCell ref="F137:H137"/>
    <mergeCell ref="L137:N137"/>
    <mergeCell ref="D130:E130"/>
    <mergeCell ref="F130:H130"/>
    <mergeCell ref="L130:N130"/>
    <mergeCell ref="D131:E131"/>
    <mergeCell ref="F131:H131"/>
    <mergeCell ref="L131:N131"/>
    <mergeCell ref="D132:E132"/>
    <mergeCell ref="F132:H132"/>
    <mergeCell ref="L132:N132"/>
    <mergeCell ref="M267:O267"/>
    <mergeCell ref="D257:E257"/>
    <mergeCell ref="D262:E262"/>
    <mergeCell ref="D250:E251"/>
    <mergeCell ref="F250:K250"/>
    <mergeCell ref="D252:E252"/>
    <mergeCell ref="F216:K216"/>
    <mergeCell ref="L216:N217"/>
    <mergeCell ref="D213:E213"/>
    <mergeCell ref="D255:E256"/>
    <mergeCell ref="D240:E241"/>
    <mergeCell ref="D243:E243"/>
    <mergeCell ref="D244:E244"/>
    <mergeCell ref="D230:E231"/>
    <mergeCell ref="F221:K221"/>
    <mergeCell ref="L221:N222"/>
    <mergeCell ref="D221:E222"/>
    <mergeCell ref="F230:K230"/>
    <mergeCell ref="L230:N231"/>
    <mergeCell ref="D216:E217"/>
    <mergeCell ref="L218:N218"/>
    <mergeCell ref="L260:N261"/>
    <mergeCell ref="L257:N257"/>
    <mergeCell ref="F255:K255"/>
    <mergeCell ref="L262:N262"/>
    <mergeCell ref="C248:Q248"/>
    <mergeCell ref="F240:K240"/>
    <mergeCell ref="L240:N241"/>
    <mergeCell ref="L252:N252"/>
    <mergeCell ref="D260:E261"/>
    <mergeCell ref="F260:K260"/>
    <mergeCell ref="D47:E47"/>
    <mergeCell ref="C99:E99"/>
    <mergeCell ref="L60:N60"/>
    <mergeCell ref="D56:N56"/>
    <mergeCell ref="F53:H53"/>
    <mergeCell ref="L53:N53"/>
    <mergeCell ref="D63:E63"/>
    <mergeCell ref="L63:N63"/>
    <mergeCell ref="D64:E64"/>
    <mergeCell ref="L64:N64"/>
    <mergeCell ref="L61:N61"/>
    <mergeCell ref="D57:N57"/>
    <mergeCell ref="D61:E61"/>
    <mergeCell ref="F61:H61"/>
    <mergeCell ref="D55:N55"/>
    <mergeCell ref="M59:N59"/>
    <mergeCell ref="D60:E60"/>
    <mergeCell ref="F60:H60"/>
    <mergeCell ref="C96:E96"/>
    <mergeCell ref="C76:E76"/>
    <mergeCell ref="D62:E62"/>
    <mergeCell ref="F62:H62"/>
    <mergeCell ref="L62:N62"/>
    <mergeCell ref="C97:E97"/>
    <mergeCell ref="C100:E100"/>
    <mergeCell ref="L47:N47"/>
    <mergeCell ref="M99:O99"/>
    <mergeCell ref="D85:E85"/>
    <mergeCell ref="L85:O85"/>
    <mergeCell ref="M95:O95"/>
    <mergeCell ref="L78:O79"/>
    <mergeCell ref="D78:E79"/>
    <mergeCell ref="F78:K78"/>
    <mergeCell ref="L81:O81"/>
    <mergeCell ref="D92:E92"/>
    <mergeCell ref="D86:O86"/>
    <mergeCell ref="M93:O93"/>
    <mergeCell ref="M94:O94"/>
    <mergeCell ref="M96:O96"/>
    <mergeCell ref="F89:K89"/>
    <mergeCell ref="M89:O90"/>
    <mergeCell ref="L50:N50"/>
    <mergeCell ref="D52:E52"/>
    <mergeCell ref="F51:H51"/>
    <mergeCell ref="L52:N52"/>
    <mergeCell ref="L37:O38"/>
    <mergeCell ref="L39:O39"/>
    <mergeCell ref="F48:H48"/>
    <mergeCell ref="D37:E38"/>
    <mergeCell ref="F37:K37"/>
    <mergeCell ref="A4:P4"/>
    <mergeCell ref="D6:M6"/>
    <mergeCell ref="B32:Q32"/>
    <mergeCell ref="L43:N43"/>
    <mergeCell ref="D44:E44"/>
    <mergeCell ref="F44:H44"/>
    <mergeCell ref="L44:N44"/>
    <mergeCell ref="F47:H47"/>
    <mergeCell ref="M36:O36"/>
    <mergeCell ref="C35:G35"/>
    <mergeCell ref="D39:E39"/>
    <mergeCell ref="M41:N41"/>
    <mergeCell ref="C88:E88"/>
    <mergeCell ref="L82:O82"/>
    <mergeCell ref="D83:E83"/>
    <mergeCell ref="D82:E82"/>
    <mergeCell ref="D84:E84"/>
    <mergeCell ref="L84:O84"/>
    <mergeCell ref="D42:E42"/>
    <mergeCell ref="F42:H42"/>
    <mergeCell ref="L42:N42"/>
    <mergeCell ref="D43:E43"/>
    <mergeCell ref="L83:O83"/>
    <mergeCell ref="D49:E49"/>
    <mergeCell ref="L45:N45"/>
    <mergeCell ref="F43:H43"/>
    <mergeCell ref="L48:N48"/>
    <mergeCell ref="L49:N49"/>
    <mergeCell ref="F49:H49"/>
    <mergeCell ref="D46:E46"/>
    <mergeCell ref="L46:N46"/>
    <mergeCell ref="D45:E45"/>
    <mergeCell ref="D53:E53"/>
    <mergeCell ref="D51:E51"/>
    <mergeCell ref="L51:N51"/>
    <mergeCell ref="D50:E50"/>
    <mergeCell ref="F146:H146"/>
    <mergeCell ref="L146:N146"/>
    <mergeCell ref="D147:E147"/>
    <mergeCell ref="F147:H147"/>
    <mergeCell ref="L147:N147"/>
    <mergeCell ref="D162:N162"/>
    <mergeCell ref="D163:N163"/>
    <mergeCell ref="D164:P164"/>
    <mergeCell ref="D165:N165"/>
    <mergeCell ref="D158:E158"/>
    <mergeCell ref="F158:H158"/>
    <mergeCell ref="L158:N158"/>
    <mergeCell ref="D159:E159"/>
    <mergeCell ref="F159:H159"/>
    <mergeCell ref="L159:N159"/>
    <mergeCell ref="D160:E160"/>
    <mergeCell ref="L160:N160"/>
    <mergeCell ref="D161:E161"/>
    <mergeCell ref="F161:H161"/>
    <mergeCell ref="L161:N161"/>
    <mergeCell ref="D151:N151"/>
    <mergeCell ref="D152:O152"/>
    <mergeCell ref="D153:N153"/>
    <mergeCell ref="M155:N155"/>
    <mergeCell ref="D156:E156"/>
    <mergeCell ref="F156:H156"/>
    <mergeCell ref="L156:N156"/>
    <mergeCell ref="D157:E157"/>
    <mergeCell ref="F157:H157"/>
    <mergeCell ref="L157:N157"/>
    <mergeCell ref="D148:E148"/>
    <mergeCell ref="L148:N148"/>
    <mergeCell ref="D149:E149"/>
    <mergeCell ref="F149:H149"/>
    <mergeCell ref="L149:N149"/>
    <mergeCell ref="M126:N126"/>
    <mergeCell ref="D127:E127"/>
    <mergeCell ref="F127:H127"/>
    <mergeCell ref="L127:N127"/>
    <mergeCell ref="D128:E128"/>
    <mergeCell ref="F128:H128"/>
    <mergeCell ref="L128:N128"/>
    <mergeCell ref="D129:E129"/>
    <mergeCell ref="F129:H129"/>
    <mergeCell ref="L129:N129"/>
    <mergeCell ref="M167:N167"/>
    <mergeCell ref="D168:E168"/>
    <mergeCell ref="F168:H168"/>
    <mergeCell ref="L168:N168"/>
    <mergeCell ref="D169:E169"/>
    <mergeCell ref="F169:H169"/>
    <mergeCell ref="L169:N169"/>
    <mergeCell ref="D170:E170"/>
    <mergeCell ref="F170:H170"/>
    <mergeCell ref="L170:N170"/>
    <mergeCell ref="D174:N174"/>
    <mergeCell ref="D175:N175"/>
    <mergeCell ref="D176:P176"/>
    <mergeCell ref="D177:N177"/>
    <mergeCell ref="M179:N179"/>
    <mergeCell ref="D180:E180"/>
    <mergeCell ref="F180:H180"/>
    <mergeCell ref="L180:N180"/>
    <mergeCell ref="D171:E171"/>
    <mergeCell ref="F171:H171"/>
    <mergeCell ref="L171:N171"/>
    <mergeCell ref="D172:E172"/>
    <mergeCell ref="L172:N172"/>
    <mergeCell ref="D173:E173"/>
    <mergeCell ref="F173:H173"/>
    <mergeCell ref="L173:N173"/>
    <mergeCell ref="D184:E184"/>
    <mergeCell ref="L184:N184"/>
    <mergeCell ref="D185:E185"/>
    <mergeCell ref="F185:H185"/>
    <mergeCell ref="L185:N185"/>
    <mergeCell ref="D186:N186"/>
    <mergeCell ref="D187:N187"/>
    <mergeCell ref="D181:E181"/>
    <mergeCell ref="F181:H181"/>
    <mergeCell ref="L181:N181"/>
    <mergeCell ref="D182:E182"/>
    <mergeCell ref="F182:H182"/>
    <mergeCell ref="L182:N182"/>
    <mergeCell ref="D183:E183"/>
    <mergeCell ref="F183:H183"/>
    <mergeCell ref="L183:N183"/>
  </mergeCells>
  <phoneticPr fontId="1"/>
  <printOptions horizontalCentered="1"/>
  <pageMargins left="0.70866141732283472" right="0.70866141732283472" top="0.74803149606299213" bottom="0.74803149606299213" header="0.31496062992125984" footer="0.31496062992125984"/>
  <pageSetup paperSize="9" scale="84" fitToHeight="0" orientation="portrait" r:id="rId1"/>
  <rowBreaks count="4" manualBreakCount="4">
    <brk id="30" max="15" man="1"/>
    <brk id="123" max="15" man="1"/>
    <brk id="178" max="15" man="1"/>
    <brk id="20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zoomScale="115" zoomScaleNormal="115" workbookViewId="0">
      <selection activeCell="A4" sqref="A4:B22"/>
    </sheetView>
  </sheetViews>
  <sheetFormatPr defaultRowHeight="13.5"/>
  <cols>
    <col min="1" max="1" width="4.125" customWidth="1"/>
    <col min="2" max="2" width="15.625" customWidth="1"/>
    <col min="3" max="3" width="3.875" customWidth="1"/>
    <col min="4" max="4" width="15.625" customWidth="1"/>
    <col min="5" max="5" width="3.875" customWidth="1"/>
    <col min="6" max="6" width="15.625" customWidth="1"/>
    <col min="7" max="7" width="3.875" customWidth="1"/>
    <col min="8" max="8" width="15.625" customWidth="1"/>
    <col min="9" max="9" width="3.875" customWidth="1"/>
    <col min="10" max="10" width="15.625" customWidth="1"/>
    <col min="11" max="11" width="3.875" customWidth="1"/>
    <col min="12" max="14" width="15.625" customWidth="1"/>
  </cols>
  <sheetData>
    <row r="1" spans="1:12">
      <c r="A1" t="s">
        <v>596</v>
      </c>
    </row>
    <row r="3" spans="1:12">
      <c r="A3" t="s">
        <v>184</v>
      </c>
      <c r="L3" s="96" t="s">
        <v>28</v>
      </c>
    </row>
    <row r="4" spans="1:12" ht="40.5" customHeight="1" thickBot="1">
      <c r="A4" s="541" t="s">
        <v>140</v>
      </c>
      <c r="B4" s="542"/>
      <c r="C4" s="545" t="s">
        <v>216</v>
      </c>
      <c r="D4" s="546"/>
      <c r="E4" s="545" t="s">
        <v>19</v>
      </c>
      <c r="F4" s="546"/>
      <c r="G4" s="545" t="s">
        <v>20</v>
      </c>
      <c r="H4" s="546"/>
      <c r="I4" s="545" t="s">
        <v>21</v>
      </c>
      <c r="J4" s="546"/>
      <c r="K4" s="545" t="s">
        <v>23</v>
      </c>
      <c r="L4" s="546"/>
    </row>
    <row r="5" spans="1:12" ht="14.25" thickTop="1">
      <c r="A5" s="412">
        <v>1</v>
      </c>
      <c r="B5" s="413" t="s">
        <v>271</v>
      </c>
      <c r="C5" s="98"/>
      <c r="D5" s="97"/>
      <c r="E5" s="98"/>
      <c r="F5" s="97"/>
      <c r="G5" s="98"/>
      <c r="H5" s="97"/>
      <c r="I5" s="98"/>
      <c r="J5" s="97"/>
      <c r="K5" s="98"/>
      <c r="L5" s="99"/>
    </row>
    <row r="6" spans="1:12" ht="13.5" customHeight="1">
      <c r="A6" s="414">
        <v>2</v>
      </c>
      <c r="B6" s="415" t="s">
        <v>272</v>
      </c>
      <c r="C6" s="94"/>
      <c r="D6" s="95"/>
      <c r="E6" s="94"/>
      <c r="F6" s="95"/>
      <c r="G6" s="94"/>
      <c r="H6" s="95"/>
      <c r="I6" s="94"/>
      <c r="J6" s="95"/>
      <c r="K6" s="94"/>
      <c r="L6" s="100"/>
    </row>
    <row r="7" spans="1:12" ht="13.5" customHeight="1">
      <c r="A7" s="414">
        <v>3</v>
      </c>
      <c r="B7" s="415" t="s">
        <v>273</v>
      </c>
      <c r="C7" s="94"/>
      <c r="D7" s="95"/>
      <c r="E7" s="94"/>
      <c r="F7" s="95"/>
      <c r="G7" s="94"/>
      <c r="H7" s="95"/>
      <c r="I7" s="94"/>
      <c r="J7" s="95"/>
      <c r="K7" s="94"/>
      <c r="L7" s="100"/>
    </row>
    <row r="8" spans="1:12" ht="13.5" customHeight="1">
      <c r="A8" s="414">
        <v>4</v>
      </c>
      <c r="B8" s="415" t="s">
        <v>274</v>
      </c>
      <c r="C8" s="94"/>
      <c r="D8" s="95"/>
      <c r="E8" s="94"/>
      <c r="F8" s="95"/>
      <c r="G8" s="94"/>
      <c r="H8" s="95"/>
      <c r="I8" s="94"/>
      <c r="J8" s="95"/>
      <c r="K8" s="94"/>
      <c r="L8" s="100"/>
    </row>
    <row r="9" spans="1:12" ht="13.5" customHeight="1">
      <c r="A9" s="414">
        <v>5</v>
      </c>
      <c r="B9" s="415" t="s">
        <v>275</v>
      </c>
      <c r="C9" s="94"/>
      <c r="D9" s="95"/>
      <c r="E9" s="94"/>
      <c r="F9" s="95"/>
      <c r="G9" s="94"/>
      <c r="H9" s="95"/>
      <c r="I9" s="94"/>
      <c r="J9" s="95"/>
      <c r="K9" s="94"/>
      <c r="L9" s="100"/>
    </row>
    <row r="10" spans="1:12" ht="13.5" customHeight="1">
      <c r="A10" s="414">
        <v>6</v>
      </c>
      <c r="B10" s="415" t="s">
        <v>276</v>
      </c>
      <c r="C10" s="94"/>
      <c r="D10" s="95"/>
      <c r="E10" s="94"/>
      <c r="F10" s="95"/>
      <c r="G10" s="94"/>
      <c r="H10" s="95"/>
      <c r="I10" s="94"/>
      <c r="J10" s="95"/>
      <c r="K10" s="94"/>
      <c r="L10" s="100"/>
    </row>
    <row r="11" spans="1:12" ht="13.5" customHeight="1">
      <c r="A11" s="414">
        <v>7</v>
      </c>
      <c r="B11" s="415" t="s">
        <v>277</v>
      </c>
      <c r="C11" s="94"/>
      <c r="D11" s="95"/>
      <c r="E11" s="94"/>
      <c r="F11" s="95"/>
      <c r="G11" s="94"/>
      <c r="H11" s="95"/>
      <c r="I11" s="94"/>
      <c r="J11" s="95"/>
      <c r="K11" s="94"/>
      <c r="L11" s="100"/>
    </row>
    <row r="12" spans="1:12" ht="13.5" customHeight="1">
      <c r="A12" s="414">
        <v>8</v>
      </c>
      <c r="B12" s="415" t="s">
        <v>278</v>
      </c>
      <c r="C12" s="94"/>
      <c r="D12" s="95"/>
      <c r="E12" s="94"/>
      <c r="F12" s="95"/>
      <c r="G12" s="94"/>
      <c r="H12" s="95"/>
      <c r="I12" s="94"/>
      <c r="J12" s="95"/>
      <c r="K12" s="94"/>
      <c r="L12" s="100"/>
    </row>
    <row r="13" spans="1:12" ht="13.5" customHeight="1">
      <c r="A13" s="414">
        <v>9</v>
      </c>
      <c r="B13" s="415" t="s">
        <v>279</v>
      </c>
      <c r="C13" s="94"/>
      <c r="D13" s="95"/>
      <c r="E13" s="94"/>
      <c r="F13" s="95"/>
      <c r="G13" s="94"/>
      <c r="H13" s="95"/>
      <c r="I13" s="94"/>
      <c r="J13" s="95"/>
      <c r="K13" s="94"/>
      <c r="L13" s="100"/>
    </row>
    <row r="14" spans="1:12" ht="13.5" customHeight="1">
      <c r="A14" s="414">
        <v>10</v>
      </c>
      <c r="B14" s="415" t="s">
        <v>280</v>
      </c>
      <c r="C14" s="94"/>
      <c r="D14" s="95"/>
      <c r="E14" s="94"/>
      <c r="F14" s="95"/>
      <c r="G14" s="94"/>
      <c r="H14" s="95"/>
      <c r="I14" s="94"/>
      <c r="J14" s="95"/>
      <c r="K14" s="94"/>
      <c r="L14" s="100"/>
    </row>
    <row r="15" spans="1:12" ht="13.5" customHeight="1">
      <c r="A15" s="414">
        <v>11</v>
      </c>
      <c r="B15" s="415" t="s">
        <v>281</v>
      </c>
      <c r="C15" s="94"/>
      <c r="D15" s="95"/>
      <c r="E15" s="94"/>
      <c r="F15" s="95"/>
      <c r="G15" s="94"/>
      <c r="H15" s="95"/>
      <c r="I15" s="94"/>
      <c r="J15" s="95"/>
      <c r="K15" s="94"/>
      <c r="L15" s="100"/>
    </row>
    <row r="16" spans="1:12" ht="13.5" customHeight="1">
      <c r="A16" s="414">
        <v>12</v>
      </c>
      <c r="B16" s="415" t="s">
        <v>282</v>
      </c>
      <c r="C16" s="94"/>
      <c r="D16" s="95"/>
      <c r="E16" s="94"/>
      <c r="F16" s="95"/>
      <c r="G16" s="94"/>
      <c r="H16" s="95"/>
      <c r="I16" s="94"/>
      <c r="J16" s="95"/>
      <c r="K16" s="94"/>
      <c r="L16" s="100"/>
    </row>
    <row r="17" spans="1:12" ht="13.5" customHeight="1">
      <c r="A17" s="414">
        <v>13</v>
      </c>
      <c r="B17" s="415" t="s">
        <v>283</v>
      </c>
      <c r="C17" s="94"/>
      <c r="D17" s="95"/>
      <c r="E17" s="94"/>
      <c r="F17" s="95"/>
      <c r="G17" s="94"/>
      <c r="H17" s="95"/>
      <c r="I17" s="94"/>
      <c r="J17" s="95"/>
      <c r="K17" s="94"/>
      <c r="L17" s="100"/>
    </row>
    <row r="18" spans="1:12" ht="13.5" customHeight="1">
      <c r="A18" s="414">
        <v>14</v>
      </c>
      <c r="B18" s="415" t="s">
        <v>284</v>
      </c>
      <c r="C18" s="94"/>
      <c r="D18" s="95"/>
      <c r="E18" s="94"/>
      <c r="F18" s="95"/>
      <c r="G18" s="94"/>
      <c r="H18" s="95"/>
      <c r="I18" s="94"/>
      <c r="J18" s="95"/>
      <c r="K18" s="94"/>
      <c r="L18" s="100"/>
    </row>
    <row r="19" spans="1:12" ht="13.5" customHeight="1" thickBot="1">
      <c r="A19" s="414">
        <v>15</v>
      </c>
      <c r="B19" s="415" t="s">
        <v>588</v>
      </c>
      <c r="C19" s="94"/>
      <c r="D19" s="95"/>
      <c r="E19" s="94"/>
      <c r="F19" s="95"/>
      <c r="G19" s="94"/>
      <c r="H19" s="95"/>
      <c r="I19" s="94"/>
      <c r="J19" s="95"/>
      <c r="K19" s="94"/>
      <c r="L19" s="100"/>
    </row>
    <row r="20" spans="1:12" ht="15" thickTop="1" thickBot="1">
      <c r="A20" s="543" t="s">
        <v>119</v>
      </c>
      <c r="B20" s="544"/>
      <c r="C20" s="101" t="s">
        <v>22</v>
      </c>
      <c r="D20" s="102"/>
      <c r="E20" s="103" t="s">
        <v>24</v>
      </c>
      <c r="F20" s="102"/>
      <c r="G20" s="103" t="s">
        <v>25</v>
      </c>
      <c r="H20" s="102"/>
      <c r="I20" s="103" t="s">
        <v>26</v>
      </c>
      <c r="J20" s="102"/>
      <c r="K20" s="103" t="s">
        <v>27</v>
      </c>
      <c r="L20" s="104"/>
    </row>
    <row r="21" spans="1:12" ht="14.25" thickTop="1"/>
  </sheetData>
  <mergeCells count="7">
    <mergeCell ref="A4:B4"/>
    <mergeCell ref="A20:B20"/>
    <mergeCell ref="K4:L4"/>
    <mergeCell ref="I4:J4"/>
    <mergeCell ref="G4:H4"/>
    <mergeCell ref="E4:F4"/>
    <mergeCell ref="C4:D4"/>
  </mergeCells>
  <phoneticPr fontId="1"/>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workbookViewId="0">
      <selection activeCell="F32" sqref="F32"/>
    </sheetView>
  </sheetViews>
  <sheetFormatPr defaultColWidth="9" defaultRowHeight="13.5"/>
  <cols>
    <col min="1" max="1" width="3.875" customWidth="1"/>
    <col min="2" max="2" width="15.625" customWidth="1"/>
    <col min="3" max="3" width="3.875" customWidth="1"/>
    <col min="4" max="4" width="15.625" customWidth="1"/>
    <col min="5" max="5" width="3.875" customWidth="1"/>
    <col min="6" max="6" width="15.625" customWidth="1"/>
    <col min="7" max="7" width="3.875" customWidth="1"/>
    <col min="8" max="10" width="15.625" customWidth="1"/>
  </cols>
  <sheetData>
    <row r="1" spans="1:8">
      <c r="A1" t="s">
        <v>597</v>
      </c>
    </row>
    <row r="3" spans="1:8">
      <c r="A3" t="s">
        <v>185</v>
      </c>
      <c r="H3" s="96" t="s">
        <v>28</v>
      </c>
    </row>
    <row r="4" spans="1:8" ht="40.5" customHeight="1" thickBot="1">
      <c r="A4" s="547" t="s">
        <v>140</v>
      </c>
      <c r="B4" s="547"/>
      <c r="C4" s="545" t="s">
        <v>29</v>
      </c>
      <c r="D4" s="546"/>
      <c r="E4" s="545" t="s">
        <v>30</v>
      </c>
      <c r="F4" s="546"/>
      <c r="G4" s="545" t="s">
        <v>674</v>
      </c>
      <c r="H4" s="546"/>
    </row>
    <row r="5" spans="1:8" ht="14.25" thickTop="1">
      <c r="A5" s="412">
        <v>1</v>
      </c>
      <c r="B5" s="413" t="s">
        <v>271</v>
      </c>
      <c r="C5" s="98"/>
      <c r="D5" s="97"/>
      <c r="E5" s="98"/>
      <c r="F5" s="97"/>
      <c r="G5" s="98"/>
      <c r="H5" s="99"/>
    </row>
    <row r="6" spans="1:8" ht="13.5" customHeight="1">
      <c r="A6" s="414">
        <v>2</v>
      </c>
      <c r="B6" s="415" t="s">
        <v>272</v>
      </c>
      <c r="C6" s="94"/>
      <c r="D6" s="95"/>
      <c r="E6" s="94"/>
      <c r="F6" s="95"/>
      <c r="G6" s="94"/>
      <c r="H6" s="100"/>
    </row>
    <row r="7" spans="1:8" ht="13.5" customHeight="1">
      <c r="A7" s="414">
        <v>3</v>
      </c>
      <c r="B7" s="415" t="s">
        <v>273</v>
      </c>
      <c r="C7" s="94"/>
      <c r="D7" s="95"/>
      <c r="E7" s="94"/>
      <c r="F7" s="95"/>
      <c r="G7" s="94"/>
      <c r="H7" s="100"/>
    </row>
    <row r="8" spans="1:8" ht="13.5" customHeight="1">
      <c r="A8" s="414">
        <v>4</v>
      </c>
      <c r="B8" s="415" t="s">
        <v>274</v>
      </c>
      <c r="C8" s="94"/>
      <c r="D8" s="95"/>
      <c r="E8" s="94"/>
      <c r="F8" s="95"/>
      <c r="G8" s="94"/>
      <c r="H8" s="100"/>
    </row>
    <row r="9" spans="1:8" ht="13.5" customHeight="1">
      <c r="A9" s="414">
        <v>5</v>
      </c>
      <c r="B9" s="415" t="s">
        <v>275</v>
      </c>
      <c r="C9" s="94"/>
      <c r="D9" s="95"/>
      <c r="E9" s="94"/>
      <c r="F9" s="95"/>
      <c r="G9" s="94"/>
      <c r="H9" s="100"/>
    </row>
    <row r="10" spans="1:8" ht="13.5" customHeight="1">
      <c r="A10" s="414">
        <v>6</v>
      </c>
      <c r="B10" s="415" t="s">
        <v>276</v>
      </c>
      <c r="C10" s="94"/>
      <c r="D10" s="95"/>
      <c r="E10" s="94"/>
      <c r="F10" s="95"/>
      <c r="G10" s="94"/>
      <c r="H10" s="100"/>
    </row>
    <row r="11" spans="1:8" ht="13.5" customHeight="1">
      <c r="A11" s="414">
        <v>7</v>
      </c>
      <c r="B11" s="415" t="s">
        <v>277</v>
      </c>
      <c r="C11" s="94"/>
      <c r="D11" s="95"/>
      <c r="E11" s="94"/>
      <c r="F11" s="95"/>
      <c r="G11" s="94"/>
      <c r="H11" s="100"/>
    </row>
    <row r="12" spans="1:8" ht="13.5" customHeight="1">
      <c r="A12" s="414">
        <v>8</v>
      </c>
      <c r="B12" s="415" t="s">
        <v>278</v>
      </c>
      <c r="C12" s="94"/>
      <c r="D12" s="95"/>
      <c r="E12" s="94"/>
      <c r="F12" s="95"/>
      <c r="G12" s="94"/>
      <c r="H12" s="100"/>
    </row>
    <row r="13" spans="1:8" ht="13.5" customHeight="1">
      <c r="A13" s="414">
        <v>9</v>
      </c>
      <c r="B13" s="415" t="s">
        <v>279</v>
      </c>
      <c r="C13" s="94"/>
      <c r="D13" s="95"/>
      <c r="E13" s="94"/>
      <c r="F13" s="95"/>
      <c r="G13" s="94"/>
      <c r="H13" s="100"/>
    </row>
    <row r="14" spans="1:8" ht="13.5" customHeight="1">
      <c r="A14" s="414">
        <v>10</v>
      </c>
      <c r="B14" s="415" t="s">
        <v>280</v>
      </c>
      <c r="C14" s="94"/>
      <c r="D14" s="95"/>
      <c r="E14" s="94"/>
      <c r="F14" s="95"/>
      <c r="G14" s="94"/>
      <c r="H14" s="100"/>
    </row>
    <row r="15" spans="1:8" ht="13.5" customHeight="1">
      <c r="A15" s="414">
        <v>11</v>
      </c>
      <c r="B15" s="415" t="s">
        <v>281</v>
      </c>
      <c r="C15" s="94"/>
      <c r="D15" s="95"/>
      <c r="E15" s="94"/>
      <c r="F15" s="95"/>
      <c r="G15" s="94"/>
      <c r="H15" s="100"/>
    </row>
    <row r="16" spans="1:8" ht="13.5" customHeight="1">
      <c r="A16" s="414">
        <v>12</v>
      </c>
      <c r="B16" s="415" t="s">
        <v>282</v>
      </c>
      <c r="C16" s="94"/>
      <c r="D16" s="95"/>
      <c r="E16" s="94"/>
      <c r="F16" s="95"/>
      <c r="G16" s="94"/>
      <c r="H16" s="100"/>
    </row>
    <row r="17" spans="1:8" ht="13.5" customHeight="1">
      <c r="A17" s="414">
        <v>13</v>
      </c>
      <c r="B17" s="415" t="s">
        <v>283</v>
      </c>
      <c r="C17" s="94"/>
      <c r="D17" s="95"/>
      <c r="E17" s="94"/>
      <c r="F17" s="95"/>
      <c r="G17" s="94"/>
      <c r="H17" s="100"/>
    </row>
    <row r="18" spans="1:8" ht="13.5" customHeight="1">
      <c r="A18" s="414">
        <v>14</v>
      </c>
      <c r="B18" s="415" t="s">
        <v>284</v>
      </c>
      <c r="C18" s="94"/>
      <c r="D18" s="95"/>
      <c r="E18" s="94"/>
      <c r="F18" s="95"/>
      <c r="G18" s="94"/>
      <c r="H18" s="100"/>
    </row>
    <row r="19" spans="1:8" ht="13.5" customHeight="1" thickBot="1">
      <c r="A19" s="414">
        <v>15</v>
      </c>
      <c r="B19" s="415" t="s">
        <v>588</v>
      </c>
      <c r="C19" s="94"/>
      <c r="D19" s="95"/>
      <c r="E19" s="94"/>
      <c r="F19" s="95"/>
      <c r="G19" s="94"/>
      <c r="H19" s="100"/>
    </row>
    <row r="20" spans="1:8" ht="15" thickTop="1" thickBot="1">
      <c r="A20" s="543" t="s">
        <v>119</v>
      </c>
      <c r="B20" s="544"/>
      <c r="C20" s="101" t="s">
        <v>31</v>
      </c>
      <c r="D20" s="102"/>
      <c r="E20" s="103" t="s">
        <v>32</v>
      </c>
      <c r="F20" s="102"/>
      <c r="G20" s="103" t="s">
        <v>33</v>
      </c>
      <c r="H20" s="104"/>
    </row>
    <row r="21" spans="1:8" ht="14.25" thickTop="1"/>
    <row r="22" spans="1:8">
      <c r="A22" t="s">
        <v>186</v>
      </c>
      <c r="H22" s="96" t="s">
        <v>28</v>
      </c>
    </row>
    <row r="23" spans="1:8" ht="40.5" customHeight="1" thickBot="1">
      <c r="A23" s="547" t="s">
        <v>140</v>
      </c>
      <c r="B23" s="547"/>
      <c r="C23" s="545" t="s">
        <v>34</v>
      </c>
      <c r="D23" s="546"/>
      <c r="E23" s="545" t="s">
        <v>35</v>
      </c>
      <c r="F23" s="546"/>
      <c r="G23" s="545" t="s">
        <v>675</v>
      </c>
      <c r="H23" s="546"/>
    </row>
    <row r="24" spans="1:8" ht="14.25" customHeight="1" thickTop="1">
      <c r="A24" s="412">
        <v>1</v>
      </c>
      <c r="B24" s="413" t="s">
        <v>271</v>
      </c>
      <c r="C24" s="98"/>
      <c r="D24" s="97"/>
      <c r="E24" s="98"/>
      <c r="F24" s="97"/>
      <c r="G24" s="98"/>
      <c r="H24" s="99"/>
    </row>
    <row r="25" spans="1:8" ht="13.5" customHeight="1">
      <c r="A25" s="414">
        <v>2</v>
      </c>
      <c r="B25" s="415" t="s">
        <v>272</v>
      </c>
      <c r="C25" s="94"/>
      <c r="D25" s="95"/>
      <c r="E25" s="94"/>
      <c r="F25" s="95"/>
      <c r="G25" s="94"/>
      <c r="H25" s="100"/>
    </row>
    <row r="26" spans="1:8" ht="13.5" customHeight="1">
      <c r="A26" s="414">
        <v>3</v>
      </c>
      <c r="B26" s="415" t="s">
        <v>273</v>
      </c>
      <c r="C26" s="94"/>
      <c r="D26" s="95"/>
      <c r="E26" s="94"/>
      <c r="F26" s="95"/>
      <c r="G26" s="94"/>
      <c r="H26" s="100"/>
    </row>
    <row r="27" spans="1:8" ht="13.5" customHeight="1">
      <c r="A27" s="414">
        <v>4</v>
      </c>
      <c r="B27" s="415" t="s">
        <v>274</v>
      </c>
      <c r="C27" s="94"/>
      <c r="D27" s="95"/>
      <c r="E27" s="94"/>
      <c r="F27" s="95"/>
      <c r="G27" s="94"/>
      <c r="H27" s="100"/>
    </row>
    <row r="28" spans="1:8" ht="13.5" customHeight="1">
      <c r="A28" s="414">
        <v>5</v>
      </c>
      <c r="B28" s="415" t="s">
        <v>275</v>
      </c>
      <c r="C28" s="94"/>
      <c r="D28" s="95"/>
      <c r="E28" s="94"/>
      <c r="F28" s="95"/>
      <c r="G28" s="94"/>
      <c r="H28" s="100"/>
    </row>
    <row r="29" spans="1:8" ht="13.5" customHeight="1">
      <c r="A29" s="414">
        <v>6</v>
      </c>
      <c r="B29" s="415" t="s">
        <v>276</v>
      </c>
      <c r="C29" s="94"/>
      <c r="D29" s="95"/>
      <c r="E29" s="94"/>
      <c r="F29" s="95"/>
      <c r="G29" s="94"/>
      <c r="H29" s="100"/>
    </row>
    <row r="30" spans="1:8" ht="13.5" customHeight="1">
      <c r="A30" s="414">
        <v>7</v>
      </c>
      <c r="B30" s="415" t="s">
        <v>277</v>
      </c>
      <c r="C30" s="94"/>
      <c r="D30" s="95"/>
      <c r="E30" s="94"/>
      <c r="F30" s="95"/>
      <c r="G30" s="94"/>
      <c r="H30" s="100"/>
    </row>
    <row r="31" spans="1:8" ht="13.5" customHeight="1">
      <c r="A31" s="414">
        <v>8</v>
      </c>
      <c r="B31" s="415" t="s">
        <v>278</v>
      </c>
      <c r="C31" s="94"/>
      <c r="D31" s="95"/>
      <c r="E31" s="94"/>
      <c r="F31" s="95"/>
      <c r="G31" s="94"/>
      <c r="H31" s="100"/>
    </row>
    <row r="32" spans="1:8" ht="13.5" customHeight="1">
      <c r="A32" s="414">
        <v>9</v>
      </c>
      <c r="B32" s="415" t="s">
        <v>279</v>
      </c>
      <c r="C32" s="94"/>
      <c r="D32" s="95"/>
      <c r="E32" s="94"/>
      <c r="F32" s="95"/>
      <c r="G32" s="94"/>
      <c r="H32" s="100"/>
    </row>
    <row r="33" spans="1:8" ht="13.5" customHeight="1">
      <c r="A33" s="414">
        <v>10</v>
      </c>
      <c r="B33" s="415" t="s">
        <v>280</v>
      </c>
      <c r="C33" s="94"/>
      <c r="D33" s="95"/>
      <c r="E33" s="94"/>
      <c r="F33" s="95"/>
      <c r="G33" s="94"/>
      <c r="H33" s="100"/>
    </row>
    <row r="34" spans="1:8" ht="13.5" customHeight="1">
      <c r="A34" s="414">
        <v>11</v>
      </c>
      <c r="B34" s="415" t="s">
        <v>281</v>
      </c>
      <c r="C34" s="94"/>
      <c r="D34" s="95"/>
      <c r="E34" s="94"/>
      <c r="F34" s="95"/>
      <c r="G34" s="94"/>
      <c r="H34" s="100"/>
    </row>
    <row r="35" spans="1:8" ht="13.5" customHeight="1">
      <c r="A35" s="414">
        <v>12</v>
      </c>
      <c r="B35" s="415" t="s">
        <v>282</v>
      </c>
      <c r="C35" s="94"/>
      <c r="D35" s="95"/>
      <c r="E35" s="94"/>
      <c r="F35" s="95"/>
      <c r="G35" s="94"/>
      <c r="H35" s="100"/>
    </row>
    <row r="36" spans="1:8" ht="13.5" customHeight="1">
      <c r="A36" s="414">
        <v>13</v>
      </c>
      <c r="B36" s="415" t="s">
        <v>283</v>
      </c>
      <c r="C36" s="94"/>
      <c r="D36" s="95"/>
      <c r="E36" s="94"/>
      <c r="F36" s="95"/>
      <c r="G36" s="94"/>
      <c r="H36" s="100"/>
    </row>
    <row r="37" spans="1:8" ht="13.5" customHeight="1">
      <c r="A37" s="414">
        <v>14</v>
      </c>
      <c r="B37" s="415" t="s">
        <v>284</v>
      </c>
      <c r="C37" s="94"/>
      <c r="D37" s="95"/>
      <c r="E37" s="94"/>
      <c r="F37" s="95"/>
      <c r="G37" s="94"/>
      <c r="H37" s="100"/>
    </row>
    <row r="38" spans="1:8" ht="13.5" customHeight="1" thickBot="1">
      <c r="A38" s="414">
        <v>15</v>
      </c>
      <c r="B38" s="415" t="s">
        <v>588</v>
      </c>
      <c r="C38" s="94"/>
      <c r="D38" s="95"/>
      <c r="E38" s="94"/>
      <c r="F38" s="95"/>
      <c r="G38" s="94"/>
      <c r="H38" s="100"/>
    </row>
    <row r="39" spans="1:8" ht="15" thickTop="1" thickBot="1">
      <c r="A39" s="543" t="s">
        <v>119</v>
      </c>
      <c r="B39" s="544"/>
      <c r="C39" s="101" t="s">
        <v>36</v>
      </c>
      <c r="D39" s="102"/>
      <c r="E39" s="103" t="s">
        <v>37</v>
      </c>
      <c r="F39" s="102"/>
      <c r="G39" s="103" t="s">
        <v>38</v>
      </c>
      <c r="H39" s="104"/>
    </row>
    <row r="40" spans="1:8" ht="14.25" thickTop="1"/>
  </sheetData>
  <mergeCells count="10">
    <mergeCell ref="A39:B39"/>
    <mergeCell ref="A4:B4"/>
    <mergeCell ref="C4:D4"/>
    <mergeCell ref="E4:F4"/>
    <mergeCell ref="G4:H4"/>
    <mergeCell ref="A20:B20"/>
    <mergeCell ref="A23:B23"/>
    <mergeCell ref="C23:D23"/>
    <mergeCell ref="E23:F23"/>
    <mergeCell ref="G23:H2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showGridLines="0" view="pageBreakPreview" zoomScale="85" zoomScaleNormal="90" zoomScaleSheetLayoutView="85" zoomScalePageLayoutView="30" workbookViewId="0">
      <selection activeCell="J60" sqref="J60"/>
    </sheetView>
  </sheetViews>
  <sheetFormatPr defaultColWidth="9" defaultRowHeight="11.25"/>
  <cols>
    <col min="1" max="1" width="2.125" style="15" customWidth="1"/>
    <col min="2" max="2" width="5" style="15" customWidth="1"/>
    <col min="3" max="5" width="2.875" style="15" customWidth="1"/>
    <col min="6" max="6" width="21.875" style="15" customWidth="1"/>
    <col min="7" max="29" width="12.125" style="15" customWidth="1"/>
    <col min="30" max="30" width="16" style="15" customWidth="1"/>
    <col min="31" max="31" width="12.125" style="15" customWidth="1"/>
    <col min="32" max="32" width="10.125" style="15" customWidth="1"/>
    <col min="33" max="16384" width="9" style="15"/>
  </cols>
  <sheetData>
    <row r="1" spans="1:30" ht="14.25">
      <c r="B1" s="85" t="s">
        <v>598</v>
      </c>
    </row>
    <row r="2" spans="1:30" ht="12" thickBot="1">
      <c r="A2" s="62"/>
      <c r="B2" s="62"/>
      <c r="C2" s="62"/>
      <c r="D2" s="62"/>
      <c r="E2" s="62"/>
      <c r="F2" s="62"/>
      <c r="G2" s="62"/>
      <c r="H2" s="63"/>
      <c r="I2" s="63"/>
      <c r="J2" s="63"/>
      <c r="K2" s="63"/>
      <c r="L2" s="63"/>
      <c r="M2" s="63"/>
      <c r="N2" s="63"/>
      <c r="O2" s="63"/>
      <c r="P2" s="63"/>
      <c r="Q2" s="63"/>
      <c r="R2" s="63"/>
      <c r="S2" s="63"/>
      <c r="T2" s="63"/>
      <c r="U2" s="63"/>
      <c r="V2" s="63"/>
      <c r="W2" s="63"/>
      <c r="X2" s="63"/>
      <c r="Y2" s="63"/>
      <c r="Z2" s="63"/>
      <c r="AA2" s="63"/>
      <c r="AB2" s="63"/>
      <c r="AC2" s="63"/>
      <c r="AD2" s="64" t="s">
        <v>4</v>
      </c>
    </row>
    <row r="3" spans="1:30" ht="13.5" customHeight="1">
      <c r="B3" s="143" t="s">
        <v>5</v>
      </c>
      <c r="C3" s="144"/>
      <c r="D3" s="145"/>
      <c r="E3" s="146"/>
      <c r="F3" s="147"/>
      <c r="G3" s="151">
        <v>-7</v>
      </c>
      <c r="H3" s="151">
        <v>-6</v>
      </c>
      <c r="I3" s="151">
        <v>-5</v>
      </c>
      <c r="J3" s="151">
        <v>-4</v>
      </c>
      <c r="K3" s="151">
        <v>-3</v>
      </c>
      <c r="L3" s="151">
        <v>-2</v>
      </c>
      <c r="M3" s="151">
        <v>-1</v>
      </c>
      <c r="N3" s="151">
        <v>0</v>
      </c>
      <c r="O3" s="151">
        <v>1</v>
      </c>
      <c r="P3" s="151">
        <v>2</v>
      </c>
      <c r="Q3" s="151">
        <v>3</v>
      </c>
      <c r="R3" s="151">
        <v>4</v>
      </c>
      <c r="S3" s="151">
        <v>5</v>
      </c>
      <c r="T3" s="151">
        <v>6</v>
      </c>
      <c r="U3" s="151">
        <v>7</v>
      </c>
      <c r="V3" s="151">
        <v>8</v>
      </c>
      <c r="W3" s="151">
        <v>9</v>
      </c>
      <c r="X3" s="151">
        <v>10</v>
      </c>
      <c r="Y3" s="151">
        <v>11</v>
      </c>
      <c r="Z3" s="151">
        <v>12</v>
      </c>
      <c r="AA3" s="151">
        <v>13</v>
      </c>
      <c r="AB3" s="151">
        <v>14</v>
      </c>
      <c r="AC3" s="151">
        <v>15</v>
      </c>
      <c r="AD3" s="548" t="s">
        <v>39</v>
      </c>
    </row>
    <row r="4" spans="1:30" ht="13.5" customHeight="1" thickBot="1">
      <c r="B4" s="148"/>
      <c r="C4" s="149"/>
      <c r="D4" s="149"/>
      <c r="E4" s="149"/>
      <c r="F4" s="150"/>
      <c r="G4" s="416" t="s">
        <v>285</v>
      </c>
      <c r="H4" s="416" t="s">
        <v>286</v>
      </c>
      <c r="I4" s="416" t="s">
        <v>287</v>
      </c>
      <c r="J4" s="416" t="s">
        <v>288</v>
      </c>
      <c r="K4" s="416" t="s">
        <v>289</v>
      </c>
      <c r="L4" s="416" t="s">
        <v>290</v>
      </c>
      <c r="M4" s="416" t="s">
        <v>291</v>
      </c>
      <c r="N4" s="416" t="s">
        <v>586</v>
      </c>
      <c r="O4" s="416" t="s">
        <v>292</v>
      </c>
      <c r="P4" s="416" t="s">
        <v>293</v>
      </c>
      <c r="Q4" s="416" t="s">
        <v>294</v>
      </c>
      <c r="R4" s="416" t="s">
        <v>295</v>
      </c>
      <c r="S4" s="416" t="s">
        <v>296</v>
      </c>
      <c r="T4" s="416" t="s">
        <v>297</v>
      </c>
      <c r="U4" s="416" t="s">
        <v>298</v>
      </c>
      <c r="V4" s="416" t="s">
        <v>299</v>
      </c>
      <c r="W4" s="416" t="s">
        <v>300</v>
      </c>
      <c r="X4" s="416" t="s">
        <v>301</v>
      </c>
      <c r="Y4" s="416" t="s">
        <v>302</v>
      </c>
      <c r="Z4" s="416" t="s">
        <v>303</v>
      </c>
      <c r="AA4" s="416" t="s">
        <v>304</v>
      </c>
      <c r="AB4" s="416" t="s">
        <v>305</v>
      </c>
      <c r="AC4" s="416" t="s">
        <v>587</v>
      </c>
      <c r="AD4" s="549"/>
    </row>
    <row r="5" spans="1:30" ht="13.5" customHeight="1">
      <c r="B5" s="16" t="s">
        <v>40</v>
      </c>
      <c r="C5" s="105"/>
      <c r="D5" s="105"/>
      <c r="E5" s="105"/>
      <c r="F5" s="17"/>
      <c r="G5" s="156"/>
      <c r="H5" s="156"/>
      <c r="I5" s="156"/>
      <c r="J5" s="156"/>
      <c r="K5" s="156"/>
      <c r="L5" s="156"/>
      <c r="M5" s="156"/>
      <c r="N5" s="156"/>
      <c r="O5" s="156"/>
      <c r="P5" s="156"/>
      <c r="Q5" s="156"/>
      <c r="R5" s="156"/>
      <c r="S5" s="156"/>
      <c r="T5" s="156"/>
      <c r="U5" s="156"/>
      <c r="V5" s="156"/>
      <c r="W5" s="156"/>
      <c r="X5" s="156"/>
      <c r="Y5" s="156"/>
      <c r="Z5" s="156"/>
      <c r="AA5" s="156"/>
      <c r="AB5" s="156"/>
      <c r="AC5" s="156"/>
      <c r="AD5" s="176"/>
    </row>
    <row r="6" spans="1:30" ht="13.5" customHeight="1">
      <c r="B6" s="115" t="s">
        <v>41</v>
      </c>
      <c r="C6" s="45" t="s">
        <v>6</v>
      </c>
      <c r="D6" s="45"/>
      <c r="E6" s="22"/>
      <c r="F6" s="65"/>
      <c r="G6" s="157"/>
      <c r="H6" s="157"/>
      <c r="I6" s="157"/>
      <c r="J6" s="157"/>
      <c r="K6" s="157"/>
      <c r="L6" s="157"/>
      <c r="M6" s="157"/>
      <c r="N6" s="157"/>
      <c r="O6" s="157"/>
      <c r="P6" s="157"/>
      <c r="Q6" s="157"/>
      <c r="R6" s="157"/>
      <c r="S6" s="157"/>
      <c r="T6" s="157"/>
      <c r="U6" s="157"/>
      <c r="V6" s="157"/>
      <c r="W6" s="157"/>
      <c r="X6" s="157"/>
      <c r="Y6" s="157"/>
      <c r="Z6" s="157"/>
      <c r="AA6" s="157"/>
      <c r="AB6" s="157"/>
      <c r="AC6" s="157"/>
      <c r="AD6" s="21"/>
    </row>
    <row r="7" spans="1:30" ht="13.5" customHeight="1">
      <c r="B7" s="107"/>
      <c r="C7" s="22"/>
      <c r="D7" s="26" t="s">
        <v>42</v>
      </c>
      <c r="E7" s="24"/>
      <c r="F7" s="47"/>
      <c r="G7" s="158"/>
      <c r="H7" s="158"/>
      <c r="I7" s="158"/>
      <c r="J7" s="158"/>
      <c r="K7" s="158"/>
      <c r="L7" s="158"/>
      <c r="M7" s="158"/>
      <c r="N7" s="158"/>
      <c r="O7" s="158"/>
      <c r="P7" s="158"/>
      <c r="Q7" s="158"/>
      <c r="R7" s="158"/>
      <c r="S7" s="158"/>
      <c r="T7" s="158"/>
      <c r="U7" s="158"/>
      <c r="V7" s="158"/>
      <c r="W7" s="158"/>
      <c r="X7" s="158"/>
      <c r="Y7" s="158"/>
      <c r="Z7" s="158"/>
      <c r="AA7" s="158"/>
      <c r="AB7" s="158"/>
      <c r="AC7" s="158"/>
      <c r="AD7" s="25"/>
    </row>
    <row r="8" spans="1:30" ht="13.5" customHeight="1">
      <c r="B8" s="107"/>
      <c r="C8" s="22"/>
      <c r="D8" s="37"/>
      <c r="E8" s="26" t="s">
        <v>188</v>
      </c>
      <c r="F8" s="119"/>
      <c r="G8" s="159"/>
      <c r="H8" s="159"/>
      <c r="I8" s="159"/>
      <c r="J8" s="159"/>
      <c r="K8" s="159"/>
      <c r="L8" s="159"/>
      <c r="M8" s="159"/>
      <c r="N8" s="159"/>
      <c r="O8" s="159"/>
      <c r="P8" s="159"/>
      <c r="Q8" s="159"/>
      <c r="R8" s="159"/>
      <c r="S8" s="159"/>
      <c r="T8" s="159"/>
      <c r="U8" s="159"/>
      <c r="V8" s="159"/>
      <c r="W8" s="159"/>
      <c r="X8" s="159"/>
      <c r="Y8" s="159"/>
      <c r="Z8" s="159"/>
      <c r="AA8" s="159"/>
      <c r="AB8" s="159"/>
      <c r="AC8" s="159"/>
      <c r="AD8" s="28"/>
    </row>
    <row r="9" spans="1:30" ht="13.5" customHeight="1">
      <c r="B9" s="107"/>
      <c r="C9" s="22"/>
      <c r="D9" s="29"/>
      <c r="E9" s="37"/>
      <c r="F9" s="38" t="s">
        <v>43</v>
      </c>
      <c r="G9" s="160"/>
      <c r="H9" s="160"/>
      <c r="I9" s="160"/>
      <c r="J9" s="160"/>
      <c r="K9" s="160"/>
      <c r="L9" s="160"/>
      <c r="M9" s="160"/>
      <c r="N9" s="160"/>
      <c r="O9" s="160"/>
      <c r="P9" s="160"/>
      <c r="Q9" s="160"/>
      <c r="R9" s="160"/>
      <c r="S9" s="160"/>
      <c r="T9" s="160"/>
      <c r="U9" s="160"/>
      <c r="V9" s="160"/>
      <c r="W9" s="160"/>
      <c r="X9" s="160"/>
      <c r="Y9" s="160"/>
      <c r="Z9" s="160"/>
      <c r="AA9" s="160"/>
      <c r="AB9" s="160"/>
      <c r="AC9" s="160"/>
      <c r="AD9" s="31"/>
    </row>
    <row r="10" spans="1:30" ht="13.5" customHeight="1">
      <c r="B10" s="107"/>
      <c r="C10" s="22"/>
      <c r="D10" s="29"/>
      <c r="E10" s="39"/>
      <c r="F10" s="38" t="s">
        <v>44</v>
      </c>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25"/>
    </row>
    <row r="11" spans="1:30" ht="13.5" customHeight="1">
      <c r="B11" s="108"/>
      <c r="C11" s="34"/>
      <c r="D11" s="37"/>
      <c r="E11" s="23" t="s">
        <v>45</v>
      </c>
      <c r="F11" s="35"/>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25"/>
    </row>
    <row r="12" spans="1:30" ht="13.5" customHeight="1">
      <c r="A12" s="36"/>
      <c r="B12" s="108"/>
      <c r="C12" s="22"/>
      <c r="D12" s="37"/>
      <c r="E12" s="30" t="s">
        <v>46</v>
      </c>
      <c r="F12" s="3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25"/>
    </row>
    <row r="13" spans="1:30" ht="13.5" customHeight="1">
      <c r="B13" s="113"/>
      <c r="C13" s="22"/>
      <c r="D13" s="39"/>
      <c r="E13" s="111"/>
      <c r="F13" s="112"/>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31"/>
    </row>
    <row r="14" spans="1:30" ht="13.5" customHeight="1">
      <c r="B14" s="114" t="s">
        <v>47</v>
      </c>
      <c r="C14" s="18" t="s">
        <v>15</v>
      </c>
      <c r="D14" s="18"/>
      <c r="E14" s="19"/>
      <c r="F14" s="20"/>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41"/>
    </row>
    <row r="15" spans="1:30" ht="13.5" customHeight="1">
      <c r="A15" s="36"/>
      <c r="B15" s="109"/>
      <c r="C15" s="22"/>
      <c r="D15" s="26" t="s">
        <v>48</v>
      </c>
      <c r="E15" s="24"/>
      <c r="F15" s="47"/>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77"/>
    </row>
    <row r="16" spans="1:30" ht="13.5" customHeight="1">
      <c r="A16" s="36"/>
      <c r="B16" s="108"/>
      <c r="D16" s="26" t="s">
        <v>49</v>
      </c>
      <c r="E16" s="40"/>
      <c r="F16" s="3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25"/>
    </row>
    <row r="17" spans="1:30" ht="13.5" customHeight="1">
      <c r="A17" s="36"/>
      <c r="B17" s="109"/>
      <c r="C17" s="34"/>
      <c r="D17" s="29"/>
      <c r="E17" s="23" t="s">
        <v>50</v>
      </c>
      <c r="F17" s="47"/>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31"/>
    </row>
    <row r="18" spans="1:30" ht="13.5" customHeight="1">
      <c r="A18" s="36"/>
      <c r="B18" s="109"/>
      <c r="C18" s="22"/>
      <c r="D18" s="29"/>
      <c r="E18" s="23" t="s">
        <v>51</v>
      </c>
      <c r="F18" s="47"/>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31"/>
    </row>
    <row r="19" spans="1:30" ht="13.5" customHeight="1">
      <c r="B19" s="109"/>
      <c r="C19" s="22"/>
      <c r="D19" s="32"/>
      <c r="E19" s="23"/>
      <c r="F19" s="47"/>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31"/>
    </row>
    <row r="20" spans="1:30" ht="13.5" customHeight="1">
      <c r="B20" s="108"/>
      <c r="C20" s="22"/>
      <c r="D20" s="23" t="s">
        <v>52</v>
      </c>
      <c r="E20" s="24"/>
      <c r="F20" s="47"/>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25"/>
    </row>
    <row r="21" spans="1:30" ht="13.5" customHeight="1">
      <c r="B21" s="108"/>
      <c r="C21" s="22"/>
      <c r="D21" s="23" t="s">
        <v>53</v>
      </c>
      <c r="E21" s="24"/>
      <c r="F21" s="47"/>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31"/>
    </row>
    <row r="22" spans="1:30" ht="13.5" customHeight="1">
      <c r="B22" s="108"/>
      <c r="C22" s="42"/>
      <c r="D22" s="111"/>
      <c r="E22" s="116"/>
      <c r="F22" s="112"/>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43"/>
    </row>
    <row r="23" spans="1:30" ht="13.5" customHeight="1">
      <c r="A23" s="36"/>
      <c r="B23" s="117" t="s">
        <v>54</v>
      </c>
      <c r="C23" s="55"/>
      <c r="D23" s="79"/>
      <c r="E23" s="79"/>
      <c r="F23" s="20"/>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28"/>
    </row>
    <row r="24" spans="1:30" ht="13.5" customHeight="1">
      <c r="B24" s="108"/>
      <c r="C24" s="66" t="s">
        <v>7</v>
      </c>
      <c r="D24" s="70"/>
      <c r="E24" s="70"/>
      <c r="F24" s="47"/>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25"/>
    </row>
    <row r="25" spans="1:30" ht="13.5" customHeight="1">
      <c r="B25" s="108"/>
      <c r="C25" s="22"/>
      <c r="D25" s="23" t="s">
        <v>55</v>
      </c>
      <c r="E25" s="24"/>
      <c r="F25" s="47"/>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25"/>
    </row>
    <row r="26" spans="1:30" ht="13.5" customHeight="1">
      <c r="B26" s="108"/>
      <c r="C26" s="69"/>
      <c r="D26" s="23"/>
      <c r="E26" s="24"/>
      <c r="F26" s="47"/>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25"/>
    </row>
    <row r="27" spans="1:30" ht="13.5" customHeight="1">
      <c r="A27" s="36"/>
      <c r="B27" s="108"/>
      <c r="C27" s="66" t="s">
        <v>8</v>
      </c>
      <c r="D27" s="70"/>
      <c r="E27" s="70"/>
      <c r="F27" s="47"/>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25"/>
    </row>
    <row r="28" spans="1:30" ht="13.5" customHeight="1">
      <c r="A28" s="36"/>
      <c r="B28" s="108"/>
      <c r="C28" s="34"/>
      <c r="D28" s="23" t="s">
        <v>56</v>
      </c>
      <c r="E28" s="24"/>
      <c r="F28" s="4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21"/>
    </row>
    <row r="29" spans="1:30" ht="13.5" customHeight="1">
      <c r="B29" s="108"/>
      <c r="C29" s="22"/>
      <c r="D29" s="111"/>
      <c r="E29" s="116"/>
      <c r="F29" s="112"/>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21"/>
    </row>
    <row r="30" spans="1:30" ht="13.5" customHeight="1">
      <c r="B30" s="108"/>
      <c r="C30" s="18" t="s">
        <v>9</v>
      </c>
      <c r="D30" s="19"/>
      <c r="E30" s="19"/>
      <c r="F30" s="20"/>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46"/>
    </row>
    <row r="31" spans="1:30" ht="13.5" customHeight="1">
      <c r="B31" s="120" t="s">
        <v>57</v>
      </c>
      <c r="C31" s="52"/>
      <c r="D31" s="67"/>
      <c r="E31" s="67"/>
      <c r="F31" s="53"/>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54"/>
    </row>
    <row r="32" spans="1:30" ht="13.5" customHeight="1">
      <c r="B32" s="108" t="s">
        <v>58</v>
      </c>
      <c r="C32" s="69"/>
      <c r="D32" s="27"/>
      <c r="E32" s="27"/>
      <c r="F32" s="119"/>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21"/>
    </row>
    <row r="33" spans="1:30" ht="13.5" customHeight="1">
      <c r="B33" s="108"/>
      <c r="C33" s="70" t="s">
        <v>59</v>
      </c>
      <c r="D33" s="24"/>
      <c r="E33" s="24"/>
      <c r="F33" s="47"/>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25"/>
    </row>
    <row r="34" spans="1:30" ht="13.5" customHeight="1">
      <c r="B34" s="108"/>
      <c r="C34" s="121" t="s">
        <v>60</v>
      </c>
      <c r="D34" s="33"/>
      <c r="E34" s="33"/>
      <c r="F34" s="35"/>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43"/>
    </row>
    <row r="35" spans="1:30" ht="13.5" customHeight="1">
      <c r="B35" s="122" t="s">
        <v>61</v>
      </c>
      <c r="C35" s="67"/>
      <c r="D35" s="67"/>
      <c r="E35" s="67"/>
      <c r="F35" s="53"/>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50"/>
    </row>
    <row r="36" spans="1:30" ht="13.5" customHeight="1">
      <c r="A36" s="36"/>
      <c r="B36" s="122" t="s">
        <v>10</v>
      </c>
      <c r="C36" s="67"/>
      <c r="D36" s="67"/>
      <c r="E36" s="67"/>
      <c r="F36" s="53"/>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54"/>
    </row>
    <row r="37" spans="1:30" ht="13.5" customHeight="1">
      <c r="B37" s="123" t="s">
        <v>62</v>
      </c>
      <c r="C37" s="67"/>
      <c r="D37" s="67"/>
      <c r="E37" s="67"/>
      <c r="F37" s="53"/>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54"/>
    </row>
    <row r="38" spans="1:30" ht="13.5" customHeight="1">
      <c r="B38" s="123" t="s">
        <v>63</v>
      </c>
      <c r="C38" s="67"/>
      <c r="D38" s="67"/>
      <c r="E38" s="67"/>
      <c r="F38" s="53"/>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54"/>
    </row>
    <row r="39" spans="1:30" ht="13.5" customHeight="1">
      <c r="B39" s="123" t="s">
        <v>64</v>
      </c>
      <c r="C39" s="67"/>
      <c r="D39" s="67"/>
      <c r="E39" s="67"/>
      <c r="F39" s="53"/>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54"/>
    </row>
    <row r="40" spans="1:30" ht="13.5" customHeight="1">
      <c r="B40" s="123" t="s">
        <v>65</v>
      </c>
      <c r="C40" s="67"/>
      <c r="D40" s="67"/>
      <c r="E40" s="67"/>
      <c r="F40" s="53"/>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54"/>
    </row>
    <row r="41" spans="1:30" ht="13.5" customHeight="1" thickBot="1">
      <c r="B41" s="124" t="s">
        <v>66</v>
      </c>
      <c r="C41" s="125"/>
      <c r="D41" s="125"/>
      <c r="E41" s="125"/>
      <c r="F41" s="58"/>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3"/>
    </row>
    <row r="42" spans="1:30" ht="13.5" customHeight="1" thickBot="1">
      <c r="B42" s="59"/>
      <c r="G42" s="60"/>
      <c r="H42" s="60"/>
      <c r="I42" s="60"/>
      <c r="J42" s="60"/>
      <c r="K42" s="60"/>
      <c r="L42" s="60"/>
      <c r="M42" s="60"/>
      <c r="N42" s="60"/>
      <c r="O42" s="60"/>
      <c r="P42" s="60"/>
      <c r="Q42" s="60"/>
      <c r="R42" s="60"/>
      <c r="S42" s="60"/>
      <c r="T42" s="60"/>
      <c r="U42" s="60"/>
      <c r="V42" s="60"/>
      <c r="W42" s="60"/>
      <c r="X42" s="60"/>
      <c r="Y42" s="60"/>
      <c r="Z42" s="60"/>
      <c r="AA42" s="60"/>
      <c r="AB42" s="60"/>
      <c r="AC42" s="60"/>
      <c r="AD42" s="61"/>
    </row>
    <row r="43" spans="1:30" ht="13.5" customHeight="1">
      <c r="B43" s="16" t="s">
        <v>67</v>
      </c>
      <c r="C43" s="105"/>
      <c r="D43" s="105"/>
      <c r="E43" s="105"/>
      <c r="F43" s="17"/>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26"/>
    </row>
    <row r="44" spans="1:30" ht="13.5" customHeight="1">
      <c r="B44" s="127" t="s">
        <v>68</v>
      </c>
      <c r="C44" s="56"/>
      <c r="D44" s="56"/>
      <c r="E44" s="56"/>
      <c r="F44" s="57"/>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41"/>
    </row>
    <row r="45" spans="1:30" ht="13.5" customHeight="1">
      <c r="B45" s="109"/>
      <c r="C45" s="26" t="s">
        <v>69</v>
      </c>
      <c r="D45" s="33"/>
      <c r="E45" s="24"/>
      <c r="F45" s="4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21"/>
    </row>
    <row r="46" spans="1:30" ht="13.5" customHeight="1">
      <c r="B46" s="109"/>
      <c r="C46" s="29"/>
      <c r="D46" s="23"/>
      <c r="E46" s="24"/>
      <c r="F46" s="4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21"/>
    </row>
    <row r="47" spans="1:30" ht="13.5" customHeight="1">
      <c r="B47" s="109"/>
      <c r="C47" s="29"/>
      <c r="D47" s="26"/>
      <c r="E47" s="33"/>
      <c r="F47" s="35"/>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25"/>
    </row>
    <row r="48" spans="1:30" ht="13.5" customHeight="1">
      <c r="B48" s="109"/>
      <c r="C48" s="23" t="s">
        <v>70</v>
      </c>
      <c r="D48" s="24"/>
      <c r="E48" s="24"/>
      <c r="F48" s="47"/>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25"/>
    </row>
    <row r="49" spans="1:30" ht="13.5" customHeight="1">
      <c r="B49" s="109"/>
      <c r="C49" s="23" t="s">
        <v>71</v>
      </c>
      <c r="D49" s="24"/>
      <c r="E49" s="24"/>
      <c r="F49" s="47"/>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31"/>
    </row>
    <row r="50" spans="1:30" ht="13.5" customHeight="1">
      <c r="B50" s="109"/>
      <c r="C50" s="23" t="s">
        <v>72</v>
      </c>
      <c r="D50" s="24"/>
      <c r="E50" s="24"/>
      <c r="F50" s="47"/>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31"/>
    </row>
    <row r="51" spans="1:30" ht="13.5" customHeight="1">
      <c r="B51" s="109"/>
      <c r="C51" s="29" t="s">
        <v>16</v>
      </c>
      <c r="F51" s="65"/>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31"/>
    </row>
    <row r="52" spans="1:30" ht="13.5" customHeight="1">
      <c r="A52" s="36"/>
      <c r="B52" s="109"/>
      <c r="C52" s="29"/>
      <c r="D52" s="26"/>
      <c r="E52" s="33"/>
      <c r="F52" s="35"/>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31"/>
    </row>
    <row r="53" spans="1:30" ht="13.5" customHeight="1">
      <c r="A53" s="36"/>
      <c r="B53" s="117" t="s">
        <v>73</v>
      </c>
      <c r="C53" s="56"/>
      <c r="D53" s="56"/>
      <c r="E53" s="56"/>
      <c r="F53" s="57"/>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46"/>
    </row>
    <row r="54" spans="1:30" ht="13.5" customHeight="1">
      <c r="A54" s="36"/>
      <c r="B54" s="108"/>
      <c r="C54" s="70" t="s">
        <v>74</v>
      </c>
      <c r="D54" s="24"/>
      <c r="E54" s="24"/>
      <c r="F54" s="47"/>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31"/>
    </row>
    <row r="55" spans="1:30" ht="13.5" customHeight="1">
      <c r="A55" s="36"/>
      <c r="B55" s="108"/>
      <c r="C55" s="70" t="s">
        <v>75</v>
      </c>
      <c r="D55" s="24"/>
      <c r="E55" s="24"/>
      <c r="F55" s="47"/>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31"/>
    </row>
    <row r="56" spans="1:30" ht="13.5" customHeight="1">
      <c r="A56" s="36"/>
      <c r="B56" s="108"/>
      <c r="C56" s="70" t="s">
        <v>62</v>
      </c>
      <c r="D56" s="24"/>
      <c r="E56" s="24"/>
      <c r="F56" s="47"/>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25"/>
    </row>
    <row r="57" spans="1:30" ht="13.5" customHeight="1">
      <c r="A57" s="36"/>
      <c r="B57" s="108"/>
      <c r="C57" s="70" t="s">
        <v>76</v>
      </c>
      <c r="D57" s="24"/>
      <c r="E57" s="24"/>
      <c r="F57" s="47"/>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31"/>
    </row>
    <row r="58" spans="1:30" ht="13.5" customHeight="1">
      <c r="A58" s="36"/>
      <c r="B58" s="108"/>
      <c r="C58" s="70" t="s">
        <v>53</v>
      </c>
      <c r="D58" s="24"/>
      <c r="E58" s="24"/>
      <c r="F58" s="47"/>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31"/>
    </row>
    <row r="59" spans="1:30" ht="13.5" customHeight="1">
      <c r="A59" s="36"/>
      <c r="B59" s="108"/>
      <c r="C59" s="22" t="s">
        <v>16</v>
      </c>
      <c r="F59" s="65"/>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31"/>
    </row>
    <row r="60" spans="1:30" ht="13.5" customHeight="1">
      <c r="B60" s="108"/>
      <c r="C60" s="22"/>
      <c r="E60" s="26"/>
      <c r="F60" s="35"/>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31"/>
    </row>
    <row r="61" spans="1:30" ht="13.5" customHeight="1" thickBot="1">
      <c r="B61" s="128" t="s">
        <v>77</v>
      </c>
      <c r="C61" s="129"/>
      <c r="D61" s="129"/>
      <c r="E61" s="118"/>
      <c r="F61" s="48"/>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49"/>
    </row>
    <row r="62" spans="1:30" ht="13.5" customHeight="1" thickTop="1" thickBot="1">
      <c r="B62" s="130" t="s">
        <v>78</v>
      </c>
      <c r="C62" s="131"/>
      <c r="D62" s="131"/>
      <c r="E62" s="131"/>
      <c r="F62" s="13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68"/>
    </row>
    <row r="63" spans="1:30" ht="13.5" customHeight="1" thickBot="1">
      <c r="B63" s="59"/>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61"/>
    </row>
    <row r="64" spans="1:30" ht="13.5" customHeight="1">
      <c r="B64" s="77" t="s">
        <v>79</v>
      </c>
      <c r="C64" s="135"/>
      <c r="D64" s="105"/>
      <c r="E64" s="105"/>
      <c r="F64" s="105"/>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7"/>
    </row>
    <row r="65" spans="2:32" ht="13.5" customHeight="1">
      <c r="B65" s="127" t="s">
        <v>80</v>
      </c>
      <c r="C65" s="56"/>
      <c r="D65" s="56"/>
      <c r="E65" s="56"/>
      <c r="F65" s="57"/>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88"/>
    </row>
    <row r="66" spans="2:32" ht="13.5" customHeight="1">
      <c r="B66" s="133" t="s">
        <v>81</v>
      </c>
      <c r="C66" s="24"/>
      <c r="D66" s="24"/>
      <c r="E66" s="24"/>
      <c r="F66" s="47"/>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89"/>
    </row>
    <row r="67" spans="2:32" ht="13.5" customHeight="1">
      <c r="B67" s="134" t="s">
        <v>82</v>
      </c>
      <c r="C67" s="24"/>
      <c r="D67" s="24"/>
      <c r="E67" s="24"/>
      <c r="F67" s="47"/>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89"/>
    </row>
    <row r="68" spans="2:32" ht="13.5" customHeight="1" thickBot="1">
      <c r="B68" s="382" t="s">
        <v>580</v>
      </c>
      <c r="C68" s="71"/>
      <c r="D68" s="71"/>
      <c r="E68" s="71"/>
      <c r="F68" s="7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90"/>
      <c r="AF68" s="73"/>
    </row>
    <row r="69" spans="2:32" ht="13.5" customHeight="1" thickBot="1">
      <c r="B69" s="417"/>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91"/>
      <c r="AF69" s="73"/>
    </row>
    <row r="70" spans="2:32" ht="13.5" customHeight="1">
      <c r="B70" s="16" t="s">
        <v>83</v>
      </c>
      <c r="C70" s="135"/>
      <c r="D70" s="105"/>
      <c r="E70" s="105"/>
      <c r="F70" s="17"/>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87"/>
      <c r="AF70" s="74"/>
    </row>
    <row r="71" spans="2:32" ht="13.5" customHeight="1">
      <c r="B71" s="127" t="s">
        <v>84</v>
      </c>
      <c r="C71" s="56"/>
      <c r="D71" s="56"/>
      <c r="E71" s="56"/>
      <c r="F71" s="57"/>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4"/>
      <c r="AF71" s="74"/>
    </row>
    <row r="72" spans="2:32" ht="13.5" customHeight="1">
      <c r="B72" s="133" t="s">
        <v>85</v>
      </c>
      <c r="C72" s="24"/>
      <c r="D72" s="24"/>
      <c r="E72" s="24"/>
      <c r="F72" s="47"/>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4"/>
      <c r="AF72" s="74"/>
    </row>
    <row r="73" spans="2:32" ht="13.5" customHeight="1" thickBot="1">
      <c r="B73" s="138" t="s">
        <v>86</v>
      </c>
      <c r="C73" s="33"/>
      <c r="D73" s="33"/>
      <c r="E73" s="33"/>
      <c r="F73" s="3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6"/>
      <c r="AF73" s="74"/>
    </row>
    <row r="74" spans="2:32" ht="13.5" customHeight="1" thickTop="1" thickBot="1">
      <c r="B74" s="139" t="s">
        <v>87</v>
      </c>
      <c r="C74" s="131"/>
      <c r="D74" s="131"/>
      <c r="E74" s="131"/>
      <c r="F74" s="132"/>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8"/>
      <c r="AF74" s="74"/>
    </row>
    <row r="75" spans="2:32" ht="13.5" customHeight="1">
      <c r="B75" s="16" t="s">
        <v>88</v>
      </c>
      <c r="C75" s="105"/>
      <c r="D75" s="105"/>
      <c r="E75" s="105"/>
      <c r="F75" s="17"/>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87"/>
      <c r="AF75" s="74"/>
    </row>
    <row r="76" spans="2:32" ht="13.5" customHeight="1">
      <c r="B76" s="136" t="s">
        <v>261</v>
      </c>
      <c r="C76" s="27"/>
      <c r="D76" s="27"/>
      <c r="E76" s="27"/>
      <c r="F76" s="119"/>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4"/>
      <c r="AF76" s="75"/>
    </row>
    <row r="77" spans="2:32" ht="13.5" customHeight="1">
      <c r="B77" s="133" t="s">
        <v>89</v>
      </c>
      <c r="C77" s="24"/>
      <c r="D77" s="24"/>
      <c r="E77" s="24"/>
      <c r="F77" s="47"/>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89"/>
      <c r="AF77" s="75"/>
    </row>
    <row r="78" spans="2:32" ht="13.5" customHeight="1" thickBot="1">
      <c r="B78" s="137" t="s">
        <v>90</v>
      </c>
      <c r="C78" s="71"/>
      <c r="D78" s="71"/>
      <c r="E78" s="71"/>
      <c r="F78" s="72"/>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190"/>
      <c r="AF78" s="36"/>
    </row>
    <row r="79" spans="2:32" ht="13.5" customHeight="1">
      <c r="B79" s="12"/>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191"/>
      <c r="AF79" s="36"/>
    </row>
    <row r="80" spans="2:32" ht="13.5" customHeight="1">
      <c r="B80" s="78" t="s">
        <v>91</v>
      </c>
      <c r="C80" s="79"/>
      <c r="D80" s="79"/>
      <c r="E80" s="79"/>
      <c r="F80" s="79"/>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3"/>
    </row>
    <row r="81" spans="2:30" ht="13.5" customHeight="1">
      <c r="B81" s="80"/>
      <c r="C81" s="23" t="s">
        <v>92</v>
      </c>
      <c r="D81" s="24"/>
      <c r="E81" s="24"/>
      <c r="F81" s="47"/>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5"/>
    </row>
    <row r="82" spans="2:30" ht="13.5" customHeight="1">
      <c r="B82" s="80"/>
      <c r="C82" s="23" t="s">
        <v>93</v>
      </c>
      <c r="D82" s="24"/>
      <c r="E82" s="24"/>
      <c r="F82" s="47"/>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7"/>
    </row>
    <row r="83" spans="2:30" ht="13.5" customHeight="1">
      <c r="B83" s="80"/>
      <c r="C83" s="26" t="s">
        <v>94</v>
      </c>
      <c r="D83" s="33"/>
      <c r="E83" s="33"/>
      <c r="F83" s="35"/>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5"/>
    </row>
    <row r="84" spans="2:30" ht="13.5" customHeight="1" thickBot="1">
      <c r="B84" s="142" t="s">
        <v>95</v>
      </c>
      <c r="C84" s="118"/>
      <c r="D84" s="118"/>
      <c r="E84" s="118"/>
      <c r="F84" s="4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9"/>
    </row>
    <row r="85" spans="2:30" ht="13.5" customHeight="1" thickTop="1" thickBot="1">
      <c r="B85" s="81" t="s">
        <v>96</v>
      </c>
      <c r="C85" s="76"/>
      <c r="D85" s="76"/>
      <c r="E85" s="76"/>
      <c r="F85" s="14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1"/>
    </row>
    <row r="86" spans="2:30">
      <c r="AD86" s="59"/>
    </row>
    <row r="87" spans="2:30" ht="11.1" customHeight="1">
      <c r="B87" s="86" t="s">
        <v>11</v>
      </c>
      <c r="C87" s="87" t="s">
        <v>187</v>
      </c>
      <c r="D87" s="87"/>
      <c r="O87" s="86" t="s">
        <v>102</v>
      </c>
    </row>
    <row r="88" spans="2:30" ht="11.1" customHeight="1">
      <c r="B88" s="86"/>
      <c r="C88" s="87" t="s">
        <v>97</v>
      </c>
      <c r="D88" s="87"/>
      <c r="O88" s="86" t="s">
        <v>262</v>
      </c>
    </row>
    <row r="89" spans="2:30" ht="11.1" customHeight="1">
      <c r="C89" s="86" t="s">
        <v>98</v>
      </c>
      <c r="D89" s="87"/>
      <c r="O89" s="86" t="s">
        <v>263</v>
      </c>
    </row>
    <row r="90" spans="2:30" ht="11.1" customHeight="1">
      <c r="C90" s="87" t="s">
        <v>99</v>
      </c>
      <c r="D90" s="86"/>
      <c r="O90" s="86" t="s">
        <v>103</v>
      </c>
    </row>
    <row r="91" spans="2:30" ht="11.1" customHeight="1">
      <c r="C91" s="87" t="s">
        <v>100</v>
      </c>
      <c r="D91" s="87"/>
      <c r="O91" s="86" t="s">
        <v>104</v>
      </c>
    </row>
    <row r="92" spans="2:30" ht="11.1" customHeight="1">
      <c r="C92" s="87" t="s">
        <v>603</v>
      </c>
      <c r="D92" s="87"/>
      <c r="O92" s="86" t="s">
        <v>105</v>
      </c>
    </row>
    <row r="93" spans="2:30" ht="10.5" customHeight="1">
      <c r="C93" s="87" t="s">
        <v>670</v>
      </c>
      <c r="D93" s="87"/>
      <c r="O93" s="86" t="s">
        <v>106</v>
      </c>
    </row>
    <row r="94" spans="2:30" ht="11.1" customHeight="1">
      <c r="C94" s="87" t="s">
        <v>101</v>
      </c>
      <c r="D94" s="87"/>
      <c r="O94" s="86" t="s">
        <v>107</v>
      </c>
    </row>
    <row r="95" spans="2:30" ht="11.1" customHeight="1">
      <c r="C95" s="87"/>
      <c r="D95" s="87"/>
    </row>
    <row r="96" spans="2:30">
      <c r="C96" s="87"/>
      <c r="D96" s="87"/>
    </row>
  </sheetData>
  <mergeCells count="1">
    <mergeCell ref="AD3:AD4"/>
  </mergeCells>
  <phoneticPr fontId="1"/>
  <printOptions verticalCentered="1"/>
  <pageMargins left="0.98425196850393704" right="0.39370078740157483" top="0.39370078740157483" bottom="0.39370078740157483" header="0.39370078740157483" footer="0.35433070866141736"/>
  <pageSetup paperSize="8" scale="59" orientation="landscape" copies="6" r:id="rId1"/>
  <headerFooter alignWithMargins="0">
    <oddFooter xml:space="preserve">&amp;C&amp;"Century,標準"&amp;14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view="pageBreakPreview" zoomScaleNormal="96" zoomScaleSheetLayoutView="100" workbookViewId="0">
      <selection activeCell="J12" sqref="J12:J14"/>
    </sheetView>
  </sheetViews>
  <sheetFormatPr defaultColWidth="9" defaultRowHeight="11.25"/>
  <cols>
    <col min="1" max="1" width="2.125" style="15" customWidth="1"/>
    <col min="2" max="2" width="5" style="15" customWidth="1"/>
    <col min="3" max="5" width="2.875" style="15" customWidth="1"/>
    <col min="6" max="6" width="21.875" style="15" customWidth="1"/>
    <col min="7" max="31" width="12.125" style="15" customWidth="1"/>
    <col min="32" max="32" width="16" style="15" customWidth="1"/>
    <col min="33" max="33" width="12.125" style="15" customWidth="1"/>
    <col min="34" max="34" width="10.125" style="15" customWidth="1"/>
    <col min="35" max="16384" width="9" style="15"/>
  </cols>
  <sheetData>
    <row r="1" spans="1:32" ht="14.25">
      <c r="B1" s="85" t="s">
        <v>599</v>
      </c>
    </row>
    <row r="2" spans="1:32" ht="12" thickBot="1">
      <c r="A2" s="62"/>
      <c r="B2" s="62"/>
      <c r="C2" s="62"/>
      <c r="D2" s="62"/>
      <c r="E2" s="62"/>
      <c r="F2" s="62"/>
      <c r="G2" s="63"/>
      <c r="H2" s="63"/>
      <c r="I2" s="63"/>
      <c r="J2" s="63"/>
      <c r="K2" s="63"/>
      <c r="L2" s="63"/>
      <c r="M2" s="63"/>
      <c r="N2" s="63"/>
      <c r="O2" s="63"/>
      <c r="P2" s="63"/>
      <c r="Q2" s="63"/>
      <c r="R2" s="64" t="s">
        <v>112</v>
      </c>
      <c r="S2" s="63"/>
      <c r="T2" s="63"/>
      <c r="U2" s="63"/>
      <c r="V2" s="63"/>
      <c r="W2" s="63"/>
      <c r="X2" s="63"/>
      <c r="Y2" s="63"/>
      <c r="Z2" s="63"/>
      <c r="AA2" s="63"/>
      <c r="AB2" s="63"/>
      <c r="AC2" s="63"/>
      <c r="AD2" s="63"/>
      <c r="AE2" s="64"/>
    </row>
    <row r="3" spans="1:32" ht="13.5" customHeight="1" thickBot="1">
      <c r="B3" s="152" t="s">
        <v>108</v>
      </c>
      <c r="C3" s="153"/>
      <c r="D3" s="153"/>
      <c r="E3" s="153"/>
      <c r="F3" s="154"/>
      <c r="G3" s="418" t="s">
        <v>285</v>
      </c>
      <c r="H3" s="418" t="s">
        <v>286</v>
      </c>
      <c r="I3" s="418" t="s">
        <v>287</v>
      </c>
      <c r="J3" s="418" t="s">
        <v>288</v>
      </c>
      <c r="K3" s="418" t="s">
        <v>289</v>
      </c>
      <c r="L3" s="418" t="s">
        <v>290</v>
      </c>
      <c r="M3" s="418" t="s">
        <v>291</v>
      </c>
      <c r="N3" s="418" t="s">
        <v>586</v>
      </c>
      <c r="O3" s="166" t="s">
        <v>109</v>
      </c>
      <c r="P3" s="558" t="s">
        <v>110</v>
      </c>
      <c r="Q3" s="559"/>
    </row>
    <row r="4" spans="1:32" ht="13.5" customHeight="1">
      <c r="B4" s="106" t="s">
        <v>111</v>
      </c>
      <c r="C4" s="105"/>
      <c r="D4" s="105"/>
      <c r="E4" s="105"/>
      <c r="F4" s="17"/>
      <c r="G4" s="156"/>
      <c r="H4" s="156"/>
      <c r="I4" s="156"/>
      <c r="J4" s="156"/>
      <c r="K4" s="156"/>
      <c r="L4" s="156"/>
      <c r="M4" s="156"/>
      <c r="N4" s="156"/>
      <c r="O4" s="167"/>
      <c r="P4" s="571"/>
      <c r="Q4" s="572"/>
    </row>
    <row r="5" spans="1:32" ht="13.5" customHeight="1">
      <c r="B5" s="115"/>
      <c r="C5" s="45" t="s">
        <v>264</v>
      </c>
      <c r="D5" s="45"/>
      <c r="E5" s="22"/>
      <c r="F5" s="65"/>
      <c r="G5" s="157"/>
      <c r="H5" s="157"/>
      <c r="I5" s="157"/>
      <c r="J5" s="157"/>
      <c r="K5" s="157"/>
      <c r="L5" s="157"/>
      <c r="M5" s="157"/>
      <c r="N5" s="157"/>
      <c r="O5" s="168"/>
      <c r="P5" s="569"/>
      <c r="Q5" s="570"/>
    </row>
    <row r="6" spans="1:32" ht="13.5" customHeight="1">
      <c r="B6" s="115"/>
      <c r="C6" s="22"/>
      <c r="D6" s="26" t="s">
        <v>217</v>
      </c>
      <c r="E6" s="24"/>
      <c r="F6" s="47"/>
      <c r="G6" s="158"/>
      <c r="H6" s="158"/>
      <c r="I6" s="158"/>
      <c r="J6" s="158"/>
      <c r="K6" s="158"/>
      <c r="L6" s="158"/>
      <c r="M6" s="158"/>
      <c r="N6" s="158"/>
      <c r="O6" s="169"/>
      <c r="P6" s="562"/>
      <c r="Q6" s="563"/>
    </row>
    <row r="7" spans="1:32" ht="13.5" customHeight="1">
      <c r="B7" s="107"/>
      <c r="C7" s="22"/>
      <c r="D7" s="26" t="s">
        <v>218</v>
      </c>
      <c r="E7" s="24"/>
      <c r="F7" s="47"/>
      <c r="G7" s="158"/>
      <c r="H7" s="158"/>
      <c r="I7" s="158"/>
      <c r="J7" s="158"/>
      <c r="K7" s="158"/>
      <c r="L7" s="158"/>
      <c r="M7" s="158"/>
      <c r="N7" s="158"/>
      <c r="O7" s="169"/>
      <c r="P7" s="562"/>
      <c r="Q7" s="563"/>
    </row>
    <row r="8" spans="1:32" ht="13.5" customHeight="1">
      <c r="B8" s="107"/>
      <c r="C8" s="22"/>
      <c r="D8" s="29" t="s">
        <v>265</v>
      </c>
      <c r="E8" s="33"/>
      <c r="F8" s="119"/>
      <c r="G8" s="159"/>
      <c r="H8" s="159"/>
      <c r="I8" s="159"/>
      <c r="J8" s="159"/>
      <c r="K8" s="159"/>
      <c r="L8" s="159"/>
      <c r="M8" s="159"/>
      <c r="N8" s="159"/>
      <c r="O8" s="170"/>
      <c r="P8" s="562"/>
      <c r="Q8" s="563"/>
    </row>
    <row r="9" spans="1:32" ht="13.5" customHeight="1">
      <c r="B9" s="155"/>
      <c r="C9" s="18" t="s">
        <v>252</v>
      </c>
      <c r="D9" s="18"/>
      <c r="E9" s="19"/>
      <c r="F9" s="20"/>
      <c r="G9" s="161"/>
      <c r="H9" s="161"/>
      <c r="I9" s="161"/>
      <c r="J9" s="161"/>
      <c r="K9" s="161"/>
      <c r="L9" s="161"/>
      <c r="M9" s="161"/>
      <c r="N9" s="161"/>
      <c r="O9" s="172"/>
      <c r="P9" s="569"/>
      <c r="Q9" s="570"/>
    </row>
    <row r="10" spans="1:32" ht="27.75" customHeight="1">
      <c r="A10" s="36"/>
      <c r="B10" s="108"/>
      <c r="C10" s="22"/>
      <c r="D10" s="566" t="s">
        <v>254</v>
      </c>
      <c r="E10" s="567"/>
      <c r="F10" s="568"/>
      <c r="G10" s="158"/>
      <c r="H10" s="158"/>
      <c r="I10" s="158"/>
      <c r="J10" s="158"/>
      <c r="K10" s="158"/>
      <c r="L10" s="158"/>
      <c r="M10" s="158"/>
      <c r="N10" s="158"/>
      <c r="O10" s="169"/>
      <c r="P10" s="562"/>
      <c r="Q10" s="563"/>
    </row>
    <row r="11" spans="1:32" ht="13.5" customHeight="1">
      <c r="A11" s="36"/>
      <c r="B11" s="108"/>
      <c r="D11" s="26" t="s">
        <v>554</v>
      </c>
      <c r="E11" s="24"/>
      <c r="F11" s="47"/>
      <c r="G11" s="158"/>
      <c r="H11" s="158"/>
      <c r="I11" s="158"/>
      <c r="J11" s="158"/>
      <c r="K11" s="158"/>
      <c r="L11" s="158"/>
      <c r="M11" s="158"/>
      <c r="N11" s="158"/>
      <c r="O11" s="169"/>
      <c r="P11" s="562"/>
      <c r="Q11" s="563"/>
    </row>
    <row r="12" spans="1:32" ht="18.75" customHeight="1">
      <c r="A12" s="36"/>
      <c r="B12" s="108"/>
      <c r="C12" s="19" t="s">
        <v>266</v>
      </c>
      <c r="D12" s="291"/>
      <c r="E12" s="291"/>
      <c r="F12" s="292"/>
      <c r="G12" s="180"/>
      <c r="H12" s="180"/>
      <c r="I12" s="180"/>
      <c r="J12" s="180"/>
      <c r="K12" s="180"/>
      <c r="L12" s="180"/>
      <c r="M12" s="180"/>
      <c r="N12" s="180"/>
      <c r="O12" s="293"/>
      <c r="P12" s="294"/>
      <c r="Q12" s="295"/>
    </row>
    <row r="13" spans="1:32" ht="13.5" customHeight="1">
      <c r="A13" s="36"/>
      <c r="B13" s="108"/>
      <c r="C13" s="19" t="s">
        <v>267</v>
      </c>
      <c r="D13" s="79"/>
      <c r="E13" s="79"/>
      <c r="F13" s="57"/>
      <c r="G13" s="161"/>
      <c r="H13" s="161"/>
      <c r="I13" s="161"/>
      <c r="J13" s="161"/>
      <c r="K13" s="161"/>
      <c r="L13" s="161"/>
      <c r="M13" s="161"/>
      <c r="N13" s="161"/>
      <c r="O13" s="172"/>
      <c r="P13" s="569"/>
      <c r="Q13" s="570"/>
    </row>
    <row r="14" spans="1:32" ht="13.5" customHeight="1" thickBot="1">
      <c r="B14" s="110"/>
      <c r="C14" s="141"/>
      <c r="D14" s="82"/>
      <c r="E14" s="71"/>
      <c r="F14" s="72"/>
      <c r="G14" s="162"/>
      <c r="H14" s="162"/>
      <c r="I14" s="162"/>
      <c r="J14" s="162"/>
      <c r="K14" s="162"/>
      <c r="L14" s="162"/>
      <c r="M14" s="162"/>
      <c r="N14" s="162"/>
      <c r="O14" s="173"/>
      <c r="P14" s="560"/>
      <c r="Q14" s="561"/>
    </row>
    <row r="15" spans="1:32" ht="13.5" customHeight="1" thickBot="1">
      <c r="B15" s="59"/>
      <c r="G15" s="60"/>
      <c r="H15" s="60"/>
      <c r="I15" s="60"/>
      <c r="J15" s="60"/>
      <c r="K15" s="60"/>
      <c r="L15" s="60"/>
      <c r="M15" s="60"/>
      <c r="N15" s="60"/>
      <c r="O15" s="60"/>
      <c r="P15" s="60"/>
      <c r="Q15" s="60"/>
      <c r="R15" s="60"/>
      <c r="S15" s="60"/>
      <c r="T15" s="60"/>
      <c r="U15" s="60"/>
      <c r="V15" s="63"/>
      <c r="W15" s="64"/>
      <c r="X15" s="64" t="s">
        <v>112</v>
      </c>
      <c r="Y15" s="60"/>
      <c r="Z15" s="60"/>
      <c r="AA15" s="60"/>
      <c r="AB15" s="60"/>
      <c r="AC15" s="60"/>
      <c r="AD15" s="60"/>
      <c r="AE15" s="61"/>
    </row>
    <row r="16" spans="1:32" ht="13.5" customHeight="1" thickBot="1">
      <c r="B16" s="152" t="s">
        <v>108</v>
      </c>
      <c r="C16" s="153"/>
      <c r="D16" s="153"/>
      <c r="E16" s="153"/>
      <c r="F16" s="154"/>
      <c r="G16" s="419" t="s">
        <v>292</v>
      </c>
      <c r="H16" s="420" t="s">
        <v>293</v>
      </c>
      <c r="I16" s="418" t="s">
        <v>294</v>
      </c>
      <c r="J16" s="418" t="s">
        <v>295</v>
      </c>
      <c r="K16" s="418" t="s">
        <v>296</v>
      </c>
      <c r="L16" s="418" t="s">
        <v>297</v>
      </c>
      <c r="M16" s="418" t="s">
        <v>298</v>
      </c>
      <c r="N16" s="418" t="s">
        <v>299</v>
      </c>
      <c r="O16" s="418" t="s">
        <v>300</v>
      </c>
      <c r="P16" s="418" t="s">
        <v>301</v>
      </c>
      <c r="Q16" s="418" t="s">
        <v>302</v>
      </c>
      <c r="R16" s="418" t="s">
        <v>303</v>
      </c>
      <c r="S16" s="418" t="s">
        <v>304</v>
      </c>
      <c r="T16" s="418" t="s">
        <v>305</v>
      </c>
      <c r="U16" s="418" t="s">
        <v>587</v>
      </c>
      <c r="V16" s="166" t="s">
        <v>109</v>
      </c>
      <c r="W16" s="558" t="s">
        <v>110</v>
      </c>
      <c r="X16" s="559"/>
      <c r="Y16" s="60"/>
      <c r="Z16" s="60"/>
      <c r="AA16" s="60"/>
      <c r="AB16" s="60"/>
      <c r="AC16" s="60"/>
      <c r="AD16" s="60"/>
      <c r="AE16" s="60"/>
      <c r="AF16" s="61"/>
    </row>
    <row r="17" spans="1:32" ht="13.5" customHeight="1">
      <c r="B17" s="106" t="s">
        <v>113</v>
      </c>
      <c r="C17" s="105"/>
      <c r="D17" s="105"/>
      <c r="E17" s="105"/>
      <c r="F17" s="17"/>
      <c r="G17" s="164"/>
      <c r="H17" s="164"/>
      <c r="I17" s="164"/>
      <c r="J17" s="164"/>
      <c r="K17" s="164"/>
      <c r="L17" s="164"/>
      <c r="M17" s="164"/>
      <c r="N17" s="164"/>
      <c r="O17" s="164"/>
      <c r="P17" s="164"/>
      <c r="Q17" s="164"/>
      <c r="R17" s="164"/>
      <c r="S17" s="164"/>
      <c r="T17" s="164"/>
      <c r="U17" s="164"/>
      <c r="V17" s="174"/>
      <c r="W17" s="552"/>
      <c r="X17" s="553"/>
    </row>
    <row r="18" spans="1:32" ht="13.5" customHeight="1">
      <c r="B18" s="80"/>
      <c r="C18" s="19" t="s">
        <v>251</v>
      </c>
      <c r="D18" s="56"/>
      <c r="E18" s="56"/>
      <c r="F18" s="57"/>
      <c r="G18" s="165"/>
      <c r="H18" s="165"/>
      <c r="I18" s="165"/>
      <c r="J18" s="165"/>
      <c r="K18" s="165"/>
      <c r="L18" s="165"/>
      <c r="M18" s="165"/>
      <c r="N18" s="165"/>
      <c r="O18" s="165"/>
      <c r="P18" s="165"/>
      <c r="Q18" s="165"/>
      <c r="R18" s="165"/>
      <c r="S18" s="165"/>
      <c r="T18" s="165"/>
      <c r="U18" s="165"/>
      <c r="V18" s="175"/>
      <c r="W18" s="550"/>
      <c r="X18" s="551"/>
    </row>
    <row r="19" spans="1:32" ht="13.5" customHeight="1">
      <c r="B19" s="109"/>
      <c r="C19" s="34"/>
      <c r="D19" s="24" t="s">
        <v>114</v>
      </c>
      <c r="E19" s="24"/>
      <c r="F19" s="47"/>
      <c r="G19" s="157"/>
      <c r="H19" s="157"/>
      <c r="I19" s="157"/>
      <c r="J19" s="157"/>
      <c r="K19" s="157"/>
      <c r="L19" s="157"/>
      <c r="M19" s="157"/>
      <c r="N19" s="157"/>
      <c r="O19" s="157"/>
      <c r="P19" s="157"/>
      <c r="Q19" s="157"/>
      <c r="R19" s="157"/>
      <c r="S19" s="157"/>
      <c r="T19" s="157"/>
      <c r="U19" s="157"/>
      <c r="V19" s="168"/>
      <c r="W19" s="562"/>
      <c r="X19" s="563"/>
    </row>
    <row r="20" spans="1:32" ht="13.5" customHeight="1">
      <c r="B20" s="109"/>
      <c r="C20" s="34"/>
      <c r="D20" s="24" t="s">
        <v>595</v>
      </c>
      <c r="E20" s="24"/>
      <c r="F20" s="47"/>
      <c r="G20" s="158"/>
      <c r="H20" s="158"/>
      <c r="I20" s="158"/>
      <c r="J20" s="158"/>
      <c r="K20" s="158"/>
      <c r="L20" s="158"/>
      <c r="M20" s="158"/>
      <c r="N20" s="158"/>
      <c r="O20" s="158"/>
      <c r="P20" s="158"/>
      <c r="Q20" s="158"/>
      <c r="R20" s="158"/>
      <c r="S20" s="158"/>
      <c r="T20" s="158"/>
      <c r="U20" s="158"/>
      <c r="V20" s="169"/>
      <c r="W20" s="562"/>
      <c r="X20" s="563"/>
    </row>
    <row r="21" spans="1:32" ht="13.5" customHeight="1">
      <c r="B21" s="109"/>
      <c r="C21" s="121" t="s">
        <v>115</v>
      </c>
      <c r="D21" s="27"/>
      <c r="E21" s="27"/>
      <c r="F21" s="119"/>
      <c r="G21" s="160"/>
      <c r="H21" s="160"/>
      <c r="I21" s="160"/>
      <c r="J21" s="160"/>
      <c r="K21" s="160"/>
      <c r="L21" s="160"/>
      <c r="M21" s="160"/>
      <c r="N21" s="160"/>
      <c r="O21" s="160"/>
      <c r="P21" s="160"/>
      <c r="Q21" s="160"/>
      <c r="R21" s="160"/>
      <c r="S21" s="160"/>
      <c r="T21" s="160"/>
      <c r="U21" s="160"/>
      <c r="V21" s="171"/>
      <c r="W21" s="562"/>
      <c r="X21" s="563"/>
    </row>
    <row r="22" spans="1:32" ht="13.5" customHeight="1" thickBot="1">
      <c r="A22" s="36"/>
      <c r="B22" s="163"/>
      <c r="C22" s="141"/>
      <c r="D22" s="82"/>
      <c r="E22" s="71"/>
      <c r="F22" s="72"/>
      <c r="G22" s="162"/>
      <c r="H22" s="162"/>
      <c r="I22" s="162"/>
      <c r="J22" s="162"/>
      <c r="K22" s="162"/>
      <c r="L22" s="162"/>
      <c r="M22" s="162"/>
      <c r="N22" s="162"/>
      <c r="O22" s="162"/>
      <c r="P22" s="162"/>
      <c r="Q22" s="162"/>
      <c r="R22" s="162"/>
      <c r="S22" s="162"/>
      <c r="T22" s="162"/>
      <c r="U22" s="162"/>
      <c r="V22" s="173"/>
      <c r="W22" s="560"/>
      <c r="X22" s="561"/>
    </row>
    <row r="23" spans="1:32" ht="13.5" customHeight="1">
      <c r="B23" s="59"/>
      <c r="G23" s="60"/>
      <c r="H23" s="60"/>
      <c r="I23" s="60"/>
      <c r="J23" s="60"/>
      <c r="K23" s="60"/>
      <c r="L23" s="60"/>
      <c r="M23" s="60"/>
      <c r="N23" s="60"/>
      <c r="O23" s="60"/>
      <c r="P23" s="60"/>
      <c r="Q23" s="60"/>
      <c r="R23" s="60"/>
      <c r="S23" s="60"/>
      <c r="T23" s="60"/>
      <c r="U23" s="60"/>
      <c r="V23" s="60"/>
      <c r="W23" s="60"/>
      <c r="X23" s="60"/>
      <c r="Y23" s="60"/>
      <c r="Z23" s="60"/>
      <c r="AA23" s="60"/>
      <c r="AB23" s="60"/>
      <c r="AC23" s="60"/>
      <c r="AD23" s="60"/>
      <c r="AE23" s="61"/>
    </row>
    <row r="24" spans="1:32" ht="13.5" customHeight="1">
      <c r="B24" s="59"/>
      <c r="F24" s="15" t="s">
        <v>116</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1"/>
    </row>
    <row r="25" spans="1:32" ht="13.5" customHeight="1">
      <c r="B25" s="59"/>
      <c r="F25" s="51" t="s">
        <v>117</v>
      </c>
      <c r="G25" s="556"/>
      <c r="H25" s="557"/>
      <c r="I25" s="60"/>
      <c r="J25" s="60"/>
      <c r="K25" s="60"/>
      <c r="L25" s="60"/>
      <c r="M25" s="60"/>
      <c r="N25" s="60"/>
      <c r="O25" s="60"/>
      <c r="P25" s="60"/>
      <c r="Q25" s="60"/>
      <c r="R25" s="60"/>
      <c r="S25" s="60"/>
      <c r="T25" s="60"/>
      <c r="U25" s="60"/>
      <c r="V25" s="60"/>
      <c r="W25" s="60"/>
      <c r="X25" s="60"/>
      <c r="Y25" s="60"/>
      <c r="Z25" s="60"/>
      <c r="AA25" s="60"/>
      <c r="AB25" s="60"/>
      <c r="AC25" s="60"/>
      <c r="AD25" s="60"/>
      <c r="AE25" s="60"/>
      <c r="AF25" s="61"/>
    </row>
    <row r="26" spans="1:32" ht="13.5" customHeight="1" thickBot="1">
      <c r="B26" s="59"/>
      <c r="F26" s="18" t="s">
        <v>118</v>
      </c>
      <c r="G26" s="554"/>
      <c r="H26" s="555"/>
      <c r="I26" s="60"/>
      <c r="J26" s="60"/>
      <c r="K26" s="60"/>
      <c r="L26" s="60"/>
      <c r="M26" s="60"/>
      <c r="N26" s="60"/>
      <c r="O26" s="60"/>
      <c r="P26" s="60"/>
      <c r="Q26" s="60"/>
      <c r="R26" s="60"/>
      <c r="S26" s="60"/>
      <c r="T26" s="60"/>
      <c r="U26" s="60"/>
      <c r="V26" s="60"/>
      <c r="W26" s="60"/>
      <c r="X26" s="60"/>
      <c r="Y26" s="60"/>
      <c r="Z26" s="60"/>
      <c r="AA26" s="60"/>
      <c r="AB26" s="60"/>
      <c r="AC26" s="60"/>
      <c r="AD26" s="60"/>
      <c r="AE26" s="60"/>
      <c r="AF26" s="61"/>
    </row>
    <row r="27" spans="1:32" ht="13.5" customHeight="1" thickTop="1">
      <c r="B27" s="59"/>
      <c r="F27" s="44" t="s">
        <v>119</v>
      </c>
      <c r="G27" s="564"/>
      <c r="H27" s="565"/>
      <c r="I27" s="60"/>
      <c r="J27" s="60"/>
      <c r="K27" s="60"/>
      <c r="L27" s="60"/>
      <c r="M27" s="60"/>
      <c r="N27" s="60"/>
      <c r="O27" s="60"/>
      <c r="P27" s="60"/>
      <c r="Q27" s="60"/>
      <c r="R27" s="60"/>
      <c r="S27" s="60"/>
      <c r="T27" s="60"/>
      <c r="U27" s="60"/>
      <c r="V27" s="60"/>
      <c r="W27" s="60"/>
      <c r="X27" s="60"/>
      <c r="Y27" s="60"/>
      <c r="Z27" s="60"/>
      <c r="AA27" s="60"/>
      <c r="AB27" s="60"/>
      <c r="AC27" s="60"/>
      <c r="AD27" s="60"/>
      <c r="AE27" s="60"/>
      <c r="AF27" s="61"/>
    </row>
    <row r="28" spans="1:32">
      <c r="AF28" s="59"/>
    </row>
    <row r="29" spans="1:32">
      <c r="C29" s="15" t="s">
        <v>120</v>
      </c>
      <c r="AF29" s="59"/>
    </row>
    <row r="30" spans="1:32" ht="11.1" customHeight="1">
      <c r="B30" s="86"/>
      <c r="C30" s="87" t="s">
        <v>602</v>
      </c>
      <c r="D30" s="87"/>
    </row>
    <row r="31" spans="1:32" ht="11.1" customHeight="1">
      <c r="B31" s="86"/>
      <c r="C31" s="87" t="s">
        <v>121</v>
      </c>
      <c r="D31" s="87"/>
    </row>
    <row r="32" spans="1:32" ht="11.1" customHeight="1">
      <c r="C32" s="86" t="s">
        <v>122</v>
      </c>
      <c r="D32" s="87"/>
    </row>
    <row r="33" spans="3:4" ht="11.1" customHeight="1">
      <c r="C33" s="87" t="s">
        <v>123</v>
      </c>
      <c r="D33" s="86"/>
    </row>
    <row r="34" spans="3:4" ht="11.1" customHeight="1">
      <c r="C34" s="87" t="s">
        <v>124</v>
      </c>
      <c r="D34" s="87"/>
    </row>
    <row r="35" spans="3:4" ht="11.1" customHeight="1">
      <c r="C35" s="87" t="s">
        <v>125</v>
      </c>
      <c r="D35" s="87"/>
    </row>
    <row r="36" spans="3:4" ht="10.5" customHeight="1">
      <c r="C36" s="87" t="s">
        <v>126</v>
      </c>
      <c r="D36" s="87"/>
    </row>
    <row r="37" spans="3:4" ht="10.5" customHeight="1">
      <c r="C37" s="87" t="s">
        <v>670</v>
      </c>
      <c r="D37" s="87"/>
    </row>
    <row r="38" spans="3:4" ht="11.1" customHeight="1">
      <c r="C38" s="87" t="s">
        <v>669</v>
      </c>
      <c r="D38" s="87"/>
    </row>
    <row r="39" spans="3:4" ht="11.1" customHeight="1">
      <c r="C39" s="87"/>
      <c r="D39" s="87"/>
    </row>
    <row r="40" spans="3:4">
      <c r="C40" s="87"/>
      <c r="D40" s="87"/>
    </row>
  </sheetData>
  <mergeCells count="22">
    <mergeCell ref="G27:H27"/>
    <mergeCell ref="D10:F10"/>
    <mergeCell ref="P5:Q5"/>
    <mergeCell ref="P4:Q4"/>
    <mergeCell ref="P3:Q3"/>
    <mergeCell ref="P8:Q8"/>
    <mergeCell ref="P7:Q7"/>
    <mergeCell ref="P6:Q6"/>
    <mergeCell ref="P14:Q14"/>
    <mergeCell ref="P13:Q13"/>
    <mergeCell ref="P11:Q11"/>
    <mergeCell ref="P10:Q10"/>
    <mergeCell ref="P9:Q9"/>
    <mergeCell ref="W18:X18"/>
    <mergeCell ref="W17:X17"/>
    <mergeCell ref="G26:H26"/>
    <mergeCell ref="G25:H25"/>
    <mergeCell ref="W16:X16"/>
    <mergeCell ref="W22:X22"/>
    <mergeCell ref="W21:X21"/>
    <mergeCell ref="W20:X20"/>
    <mergeCell ref="W19:X19"/>
  </mergeCells>
  <phoneticPr fontId="1"/>
  <printOptions horizontalCentered="1"/>
  <pageMargins left="0.70866141732283472" right="0.70866141732283472" top="0.74803149606299213" bottom="0.74803149606299213" header="0.31496062992125984" footer="0.31496062992125984"/>
  <pageSetup paperSize="8"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view="pageBreakPreview" topLeftCell="A46" zoomScale="145" zoomScaleNormal="50" zoomScaleSheetLayoutView="145" workbookViewId="0">
      <selection activeCell="G20" sqref="G20"/>
    </sheetView>
  </sheetViews>
  <sheetFormatPr defaultColWidth="9" defaultRowHeight="11.25"/>
  <cols>
    <col min="1" max="1" width="2.125" style="15" customWidth="1"/>
    <col min="2" max="2" width="5" style="15" customWidth="1"/>
    <col min="3" max="5" width="2.875" style="15" customWidth="1"/>
    <col min="6" max="6" width="21.875" style="15" customWidth="1"/>
    <col min="7" max="8" width="21.375" style="15" customWidth="1"/>
    <col min="9" max="32" width="12.125" style="15" customWidth="1"/>
    <col min="33" max="33" width="16" style="15" customWidth="1"/>
    <col min="34" max="34" width="12.125" style="15" customWidth="1"/>
    <col min="35" max="35" width="10.125" style="15" customWidth="1"/>
    <col min="36" max="16384" width="9" style="15"/>
  </cols>
  <sheetData>
    <row r="1" spans="1:33" ht="14.25">
      <c r="B1" s="85" t="s">
        <v>600</v>
      </c>
    </row>
    <row r="2" spans="1:33">
      <c r="A2" s="62"/>
      <c r="B2" s="15" t="s">
        <v>130</v>
      </c>
      <c r="C2" s="212"/>
      <c r="D2" s="212"/>
      <c r="E2" s="212"/>
      <c r="F2" s="212"/>
      <c r="G2" s="213"/>
      <c r="H2" s="191" t="s">
        <v>112</v>
      </c>
      <c r="I2" s="63"/>
      <c r="J2" s="63"/>
      <c r="K2" s="63"/>
      <c r="L2" s="63"/>
      <c r="M2" s="63"/>
      <c r="N2" s="63"/>
      <c r="O2" s="63"/>
      <c r="P2" s="63"/>
      <c r="Q2" s="63"/>
      <c r="R2" s="64"/>
      <c r="S2" s="63"/>
      <c r="T2" s="63"/>
      <c r="U2" s="63"/>
      <c r="V2" s="63"/>
      <c r="W2" s="63"/>
      <c r="X2" s="63"/>
      <c r="Y2" s="63"/>
      <c r="Z2" s="63"/>
      <c r="AA2" s="63"/>
      <c r="AB2" s="63"/>
      <c r="AC2" s="63"/>
      <c r="AD2" s="63"/>
      <c r="AE2" s="63"/>
      <c r="AF2" s="63"/>
      <c r="AG2" s="64"/>
    </row>
    <row r="3" spans="1:33">
      <c r="A3" s="62"/>
      <c r="B3" s="573" t="s">
        <v>133</v>
      </c>
      <c r="C3" s="574"/>
      <c r="D3" s="574"/>
      <c r="E3" s="574"/>
      <c r="F3" s="575"/>
      <c r="G3" s="214" t="s">
        <v>129</v>
      </c>
      <c r="H3" s="214" t="s">
        <v>131</v>
      </c>
      <c r="I3" s="63"/>
      <c r="J3" s="63"/>
      <c r="K3" s="63"/>
      <c r="L3" s="63"/>
      <c r="M3" s="63"/>
      <c r="N3" s="63"/>
      <c r="O3" s="63"/>
      <c r="P3" s="63"/>
      <c r="Q3" s="63"/>
      <c r="R3" s="64"/>
      <c r="S3" s="63"/>
      <c r="T3" s="63"/>
      <c r="U3" s="63"/>
      <c r="V3" s="63"/>
      <c r="W3" s="63"/>
      <c r="X3" s="63"/>
      <c r="Y3" s="63"/>
      <c r="Z3" s="63"/>
      <c r="AA3" s="63"/>
      <c r="AB3" s="63"/>
      <c r="AC3" s="63"/>
      <c r="AD3" s="63"/>
      <c r="AE3" s="63"/>
      <c r="AF3" s="63"/>
      <c r="AG3" s="64"/>
    </row>
    <row r="4" spans="1:33">
      <c r="B4" s="215" t="s">
        <v>268</v>
      </c>
      <c r="C4" s="216"/>
      <c r="D4" s="216"/>
      <c r="E4" s="217"/>
      <c r="F4" s="217"/>
      <c r="G4" s="218"/>
      <c r="H4" s="218"/>
    </row>
    <row r="5" spans="1:33">
      <c r="B5" s="219" t="s">
        <v>219</v>
      </c>
      <c r="C5" s="220"/>
      <c r="D5" s="220"/>
      <c r="E5" s="220"/>
      <c r="F5" s="220"/>
      <c r="G5" s="221"/>
      <c r="H5" s="221"/>
    </row>
    <row r="6" spans="1:33">
      <c r="B6" s="52"/>
      <c r="C6" s="67" t="s">
        <v>270</v>
      </c>
      <c r="D6" s="67"/>
      <c r="E6" s="67"/>
      <c r="F6" s="67"/>
      <c r="G6" s="51"/>
      <c r="H6" s="51"/>
    </row>
    <row r="7" spans="1:33">
      <c r="B7" s="52"/>
      <c r="C7" s="67" t="s">
        <v>269</v>
      </c>
      <c r="D7" s="67"/>
      <c r="E7" s="67"/>
      <c r="F7" s="67"/>
      <c r="G7" s="51"/>
      <c r="H7" s="51"/>
    </row>
    <row r="8" spans="1:33">
      <c r="B8" s="219" t="s">
        <v>243</v>
      </c>
      <c r="C8" s="220"/>
      <c r="D8" s="220"/>
      <c r="E8" s="220"/>
      <c r="F8" s="220"/>
      <c r="G8" s="221"/>
      <c r="H8" s="221"/>
    </row>
    <row r="9" spans="1:33">
      <c r="B9" s="52"/>
      <c r="C9" s="296" t="s">
        <v>436</v>
      </c>
      <c r="D9" s="296"/>
      <c r="E9" s="296"/>
      <c r="F9" s="296"/>
      <c r="G9" s="51"/>
      <c r="H9" s="51"/>
    </row>
    <row r="10" spans="1:33">
      <c r="B10" s="52"/>
      <c r="C10" s="296"/>
      <c r="D10" s="296" t="s">
        <v>437</v>
      </c>
      <c r="E10" s="296"/>
      <c r="F10" s="296"/>
      <c r="G10" s="51"/>
      <c r="H10" s="51"/>
    </row>
    <row r="11" spans="1:33">
      <c r="B11" s="52"/>
      <c r="C11" s="296"/>
      <c r="D11" s="296" t="s">
        <v>438</v>
      </c>
      <c r="E11" s="296"/>
      <c r="F11" s="296"/>
      <c r="G11" s="51"/>
      <c r="H11" s="51"/>
    </row>
    <row r="12" spans="1:33">
      <c r="B12" s="52"/>
      <c r="C12" s="296"/>
      <c r="D12" s="296" t="s">
        <v>439</v>
      </c>
      <c r="E12" s="296"/>
      <c r="F12" s="296"/>
      <c r="G12" s="51"/>
      <c r="H12" s="51"/>
    </row>
    <row r="13" spans="1:33">
      <c r="B13" s="52"/>
      <c r="C13" s="296"/>
      <c r="D13" s="296" t="s">
        <v>440</v>
      </c>
      <c r="E13" s="296"/>
      <c r="F13" s="296"/>
      <c r="G13" s="51"/>
      <c r="H13" s="51"/>
    </row>
    <row r="14" spans="1:33">
      <c r="B14" s="219" t="s">
        <v>441</v>
      </c>
      <c r="C14" s="220"/>
      <c r="D14" s="220"/>
      <c r="E14" s="220"/>
      <c r="F14" s="220"/>
      <c r="G14" s="221"/>
      <c r="H14" s="221"/>
    </row>
    <row r="15" spans="1:33">
      <c r="B15" s="52"/>
      <c r="C15" s="296" t="s">
        <v>442</v>
      </c>
      <c r="D15" s="296"/>
      <c r="E15" s="296"/>
      <c r="F15" s="296"/>
      <c r="G15" s="51"/>
      <c r="H15" s="51"/>
    </row>
    <row r="16" spans="1:33">
      <c r="B16" s="52"/>
      <c r="C16" s="296"/>
      <c r="D16" s="296" t="s">
        <v>443</v>
      </c>
      <c r="E16" s="296"/>
      <c r="F16" s="296"/>
      <c r="G16" s="51"/>
      <c r="H16" s="51"/>
    </row>
    <row r="17" spans="2:8">
      <c r="B17" s="52"/>
      <c r="C17" s="296"/>
      <c r="D17" s="296" t="s">
        <v>438</v>
      </c>
      <c r="E17" s="296"/>
      <c r="F17" s="296"/>
      <c r="G17" s="51"/>
      <c r="H17" s="51"/>
    </row>
    <row r="18" spans="2:8">
      <c r="B18" s="52"/>
      <c r="C18" s="296"/>
      <c r="D18" s="296" t="s">
        <v>439</v>
      </c>
      <c r="E18" s="296"/>
      <c r="F18" s="296"/>
      <c r="G18" s="51"/>
      <c r="H18" s="51"/>
    </row>
    <row r="19" spans="2:8">
      <c r="B19" s="52"/>
      <c r="C19" s="296"/>
      <c r="D19" s="296" t="s">
        <v>440</v>
      </c>
      <c r="E19" s="296"/>
      <c r="F19" s="296"/>
      <c r="G19" s="51"/>
      <c r="H19" s="51"/>
    </row>
    <row r="20" spans="2:8">
      <c r="B20" s="215" t="s">
        <v>250</v>
      </c>
      <c r="C20" s="217"/>
      <c r="D20" s="217"/>
      <c r="E20" s="217"/>
      <c r="F20" s="217"/>
      <c r="G20" s="218"/>
      <c r="H20" s="218"/>
    </row>
    <row r="21" spans="2:8">
      <c r="B21" s="219" t="s">
        <v>457</v>
      </c>
      <c r="C21" s="220"/>
      <c r="D21" s="220"/>
      <c r="E21" s="220"/>
      <c r="F21" s="220"/>
      <c r="G21" s="221"/>
      <c r="H21" s="221"/>
    </row>
    <row r="22" spans="2:8">
      <c r="B22" s="52"/>
      <c r="C22" s="67" t="s">
        <v>539</v>
      </c>
      <c r="D22" s="67"/>
      <c r="E22" s="67"/>
      <c r="F22" s="67"/>
      <c r="G22" s="51"/>
      <c r="H22" s="51"/>
    </row>
    <row r="23" spans="2:8">
      <c r="B23" s="52"/>
      <c r="C23" s="67"/>
      <c r="D23" s="67" t="s">
        <v>540</v>
      </c>
      <c r="E23" s="67"/>
      <c r="F23" s="67"/>
      <c r="G23" s="51"/>
      <c r="H23" s="51"/>
    </row>
    <row r="24" spans="2:8">
      <c r="B24" s="52"/>
      <c r="C24" s="67"/>
      <c r="D24" s="67" t="s">
        <v>541</v>
      </c>
      <c r="E24" s="67"/>
      <c r="F24" s="67"/>
      <c r="G24" s="51"/>
      <c r="H24" s="51"/>
    </row>
    <row r="25" spans="2:8">
      <c r="B25" s="52"/>
      <c r="C25" s="67"/>
      <c r="D25" s="67" t="s">
        <v>542</v>
      </c>
      <c r="E25" s="67"/>
      <c r="F25" s="67"/>
      <c r="G25" s="51"/>
      <c r="H25" s="51"/>
    </row>
    <row r="26" spans="2:8">
      <c r="B26" s="52"/>
      <c r="C26" s="67"/>
      <c r="D26" s="67" t="s">
        <v>543</v>
      </c>
      <c r="E26" s="67"/>
      <c r="F26" s="67"/>
      <c r="G26" s="51"/>
      <c r="H26" s="51"/>
    </row>
    <row r="27" spans="2:8">
      <c r="B27" s="52"/>
      <c r="C27" s="67" t="s">
        <v>544</v>
      </c>
      <c r="D27" s="67"/>
      <c r="E27" s="67"/>
      <c r="F27" s="67"/>
      <c r="G27" s="51"/>
      <c r="H27" s="51"/>
    </row>
    <row r="28" spans="2:8">
      <c r="B28" s="52"/>
      <c r="C28" s="67"/>
      <c r="D28" s="67" t="s">
        <v>545</v>
      </c>
      <c r="E28" s="67"/>
      <c r="F28" s="67"/>
      <c r="G28" s="51"/>
    </row>
    <row r="29" spans="2:8">
      <c r="B29" s="52"/>
      <c r="C29" s="67"/>
      <c r="D29" s="67" t="s">
        <v>546</v>
      </c>
      <c r="E29" s="67"/>
      <c r="F29" s="67"/>
      <c r="G29" s="51"/>
      <c r="H29" s="51"/>
    </row>
    <row r="30" spans="2:8">
      <c r="B30" s="52"/>
      <c r="C30" s="67"/>
      <c r="D30" s="67" t="s">
        <v>665</v>
      </c>
      <c r="E30" s="67"/>
      <c r="F30" s="67"/>
      <c r="G30" s="51"/>
      <c r="H30" s="51"/>
    </row>
    <row r="31" spans="2:8">
      <c r="B31" s="52"/>
      <c r="C31" s="67"/>
      <c r="D31" s="67" t="s">
        <v>666</v>
      </c>
      <c r="E31" s="67"/>
      <c r="F31" s="67"/>
      <c r="G31" s="51"/>
      <c r="H31" s="51"/>
    </row>
    <row r="32" spans="2:8">
      <c r="B32" s="52"/>
      <c r="C32" s="67"/>
      <c r="D32" s="67" t="s">
        <v>667</v>
      </c>
      <c r="E32" s="67"/>
      <c r="F32" s="67"/>
      <c r="G32" s="51"/>
      <c r="H32" s="51"/>
    </row>
    <row r="33" spans="2:8">
      <c r="B33" s="52"/>
      <c r="C33" s="67"/>
      <c r="D33" s="67" t="s">
        <v>668</v>
      </c>
      <c r="E33" s="67"/>
      <c r="F33" s="67"/>
      <c r="G33" s="51"/>
      <c r="H33" s="51"/>
    </row>
    <row r="34" spans="2:8">
      <c r="B34" s="52"/>
      <c r="C34" s="297" t="s">
        <v>551</v>
      </c>
      <c r="D34" s="297"/>
      <c r="E34" s="297"/>
      <c r="F34" s="297"/>
      <c r="G34" s="51"/>
      <c r="H34" s="51"/>
    </row>
    <row r="35" spans="2:8">
      <c r="B35" s="52"/>
      <c r="C35" s="297"/>
      <c r="D35" s="297" t="s">
        <v>547</v>
      </c>
      <c r="E35" s="297"/>
      <c r="F35" s="297"/>
      <c r="G35" s="51"/>
      <c r="H35" s="51"/>
    </row>
    <row r="36" spans="2:8">
      <c r="B36" s="52"/>
      <c r="C36" s="297"/>
      <c r="D36" s="297" t="s">
        <v>552</v>
      </c>
      <c r="E36" s="297"/>
      <c r="F36" s="297"/>
      <c r="G36" s="51"/>
      <c r="H36" s="51"/>
    </row>
    <row r="37" spans="2:8">
      <c r="B37" s="52"/>
      <c r="C37" s="297"/>
      <c r="D37" s="297" t="s">
        <v>553</v>
      </c>
      <c r="E37" s="297"/>
      <c r="F37" s="297"/>
      <c r="G37" s="51"/>
      <c r="H37" s="51"/>
    </row>
    <row r="38" spans="2:8" s="298" customFormat="1">
      <c r="B38" s="299" t="s">
        <v>449</v>
      </c>
      <c r="C38" s="300"/>
      <c r="D38" s="300"/>
      <c r="E38" s="300"/>
      <c r="F38" s="300"/>
      <c r="G38" s="301"/>
      <c r="H38" s="301"/>
    </row>
    <row r="39" spans="2:8" s="298" customFormat="1">
      <c r="B39" s="302"/>
      <c r="C39" s="296" t="s">
        <v>550</v>
      </c>
      <c r="D39" s="296"/>
      <c r="E39" s="296"/>
      <c r="F39" s="296"/>
      <c r="G39" s="303"/>
      <c r="H39" s="303"/>
    </row>
    <row r="40" spans="2:8" s="298" customFormat="1">
      <c r="B40" s="302"/>
      <c r="C40" s="296"/>
      <c r="D40" s="296" t="s">
        <v>549</v>
      </c>
      <c r="E40" s="296"/>
      <c r="F40" s="296"/>
      <c r="G40" s="303"/>
      <c r="H40" s="303"/>
    </row>
    <row r="41" spans="2:8" s="298" customFormat="1">
      <c r="B41" s="302"/>
      <c r="C41" s="296"/>
      <c r="D41" s="296" t="s">
        <v>444</v>
      </c>
      <c r="E41" s="296"/>
      <c r="F41" s="296"/>
      <c r="G41" s="303"/>
      <c r="H41" s="303"/>
    </row>
    <row r="42" spans="2:8" s="298" customFormat="1">
      <c r="B42" s="302"/>
      <c r="C42" s="296"/>
      <c r="D42" s="296" t="s">
        <v>445</v>
      </c>
      <c r="E42" s="296"/>
      <c r="F42" s="296"/>
      <c r="G42" s="303"/>
      <c r="H42" s="303"/>
    </row>
    <row r="43" spans="2:8" s="298" customFormat="1">
      <c r="B43" s="304" t="s">
        <v>266</v>
      </c>
      <c r="C43" s="305"/>
      <c r="D43" s="305"/>
      <c r="E43" s="305"/>
      <c r="F43" s="305"/>
      <c r="G43" s="306"/>
      <c r="H43" s="306"/>
    </row>
    <row r="44" spans="2:8" s="298" customFormat="1">
      <c r="B44" s="299" t="s">
        <v>446</v>
      </c>
      <c r="C44" s="300"/>
      <c r="D44" s="300"/>
      <c r="E44" s="300"/>
      <c r="F44" s="300"/>
      <c r="G44" s="301"/>
      <c r="H44" s="301"/>
    </row>
    <row r="45" spans="2:8" s="298" customFormat="1">
      <c r="B45" s="302"/>
      <c r="C45" s="296" t="s">
        <v>447</v>
      </c>
      <c r="D45" s="296"/>
      <c r="E45" s="296"/>
      <c r="F45" s="296"/>
      <c r="G45" s="303"/>
      <c r="H45" s="303"/>
    </row>
    <row r="46" spans="2:8" s="298" customFormat="1">
      <c r="B46" s="302"/>
      <c r="C46" s="296"/>
      <c r="D46" s="296" t="s">
        <v>448</v>
      </c>
      <c r="E46" s="296"/>
      <c r="F46" s="296"/>
      <c r="G46" s="303"/>
      <c r="H46" s="303"/>
    </row>
    <row r="47" spans="2:8" s="298" customFormat="1">
      <c r="B47" s="302"/>
      <c r="C47" s="296"/>
      <c r="D47" s="296" t="s">
        <v>444</v>
      </c>
      <c r="E47" s="296"/>
      <c r="F47" s="296"/>
      <c r="G47" s="303"/>
      <c r="H47" s="303"/>
    </row>
    <row r="48" spans="2:8" s="298" customFormat="1">
      <c r="B48" s="302"/>
      <c r="C48" s="296"/>
      <c r="D48" s="296" t="s">
        <v>445</v>
      </c>
      <c r="E48" s="296"/>
      <c r="F48" s="296"/>
      <c r="G48" s="303"/>
      <c r="H48" s="303"/>
    </row>
    <row r="49" spans="2:8">
      <c r="B49" s="215" t="s">
        <v>267</v>
      </c>
      <c r="C49" s="217"/>
      <c r="D49" s="217"/>
      <c r="E49" s="217"/>
      <c r="F49" s="217"/>
      <c r="G49" s="218"/>
      <c r="H49" s="218"/>
    </row>
    <row r="50" spans="2:8">
      <c r="B50" s="219" t="s">
        <v>239</v>
      </c>
      <c r="C50" s="220"/>
      <c r="D50" s="220"/>
      <c r="E50" s="220"/>
      <c r="F50" s="220"/>
      <c r="G50" s="221"/>
      <c r="H50" s="221"/>
    </row>
    <row r="51" spans="2:8">
      <c r="B51" s="219" t="s">
        <v>240</v>
      </c>
      <c r="C51" s="220"/>
      <c r="D51" s="220"/>
      <c r="E51" s="220"/>
      <c r="F51" s="220"/>
      <c r="G51" s="221"/>
      <c r="H51" s="221"/>
    </row>
    <row r="52" spans="2:8">
      <c r="B52" s="219" t="s">
        <v>241</v>
      </c>
      <c r="C52" s="220"/>
      <c r="D52" s="220"/>
      <c r="E52" s="220"/>
      <c r="F52" s="220"/>
      <c r="G52" s="221"/>
      <c r="H52" s="221"/>
    </row>
    <row r="53" spans="2:8">
      <c r="B53" s="219" t="s">
        <v>238</v>
      </c>
      <c r="C53" s="220"/>
      <c r="D53" s="220"/>
      <c r="E53" s="220"/>
      <c r="F53" s="220"/>
      <c r="G53" s="221"/>
      <c r="H53" s="221"/>
    </row>
    <row r="54" spans="2:8">
      <c r="B54" s="219" t="s">
        <v>242</v>
      </c>
      <c r="C54" s="220"/>
      <c r="D54" s="220"/>
      <c r="E54" s="220"/>
      <c r="F54" s="220"/>
      <c r="G54" s="221"/>
      <c r="H54" s="221"/>
    </row>
    <row r="55" spans="2:8">
      <c r="B55" s="52"/>
      <c r="C55" s="67" t="s">
        <v>127</v>
      </c>
      <c r="D55" s="67"/>
      <c r="E55" s="67"/>
      <c r="F55" s="67"/>
      <c r="G55" s="51"/>
      <c r="H55" s="51"/>
    </row>
    <row r="56" spans="2:8">
      <c r="B56" s="52"/>
      <c r="C56" s="67" t="s">
        <v>249</v>
      </c>
      <c r="D56" s="67"/>
      <c r="E56" s="67"/>
      <c r="F56" s="67"/>
      <c r="G56" s="51"/>
      <c r="H56" s="51"/>
    </row>
    <row r="57" spans="2:8">
      <c r="B57" s="52" t="s">
        <v>128</v>
      </c>
      <c r="C57" s="67"/>
      <c r="D57" s="67"/>
      <c r="E57" s="67"/>
      <c r="F57" s="67"/>
      <c r="G57" s="51"/>
      <c r="H57" s="51"/>
    </row>
    <row r="59" spans="2:8">
      <c r="B59" s="15" t="s">
        <v>132</v>
      </c>
    </row>
    <row r="60" spans="2:8">
      <c r="B60" s="15" t="s">
        <v>134</v>
      </c>
    </row>
    <row r="61" spans="2:8">
      <c r="B61" s="15" t="s">
        <v>135</v>
      </c>
    </row>
    <row r="62" spans="2:8">
      <c r="B62" s="15" t="s">
        <v>556</v>
      </c>
    </row>
    <row r="63" spans="2:8">
      <c r="B63" s="15" t="s">
        <v>136</v>
      </c>
    </row>
    <row r="64" spans="2:8">
      <c r="B64" s="15" t="s">
        <v>601</v>
      </c>
    </row>
    <row r="65" spans="2:2">
      <c r="B65" s="15" t="s">
        <v>673</v>
      </c>
    </row>
  </sheetData>
  <mergeCells count="1">
    <mergeCell ref="B3:F3"/>
  </mergeCells>
  <phoneticPr fontId="1"/>
  <printOptions horizontalCentered="1"/>
  <pageMargins left="0.70866141732283472" right="0.70866141732283472" top="0.74803149606299213" bottom="0.74803149606299213" header="0.31496062992125984" footer="0.31496062992125984"/>
  <pageSetup paperSize="9"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30"/>
  <sheetViews>
    <sheetView view="pageBreakPreview" zoomScale="93" zoomScaleNormal="115" zoomScaleSheetLayoutView="93" workbookViewId="0">
      <selection activeCell="S51" sqref="S51"/>
    </sheetView>
  </sheetViews>
  <sheetFormatPr defaultColWidth="9" defaultRowHeight="11.25"/>
  <cols>
    <col min="1" max="1" width="2.125" style="15" customWidth="1"/>
    <col min="2" max="2" width="5" style="15" customWidth="1"/>
    <col min="3" max="5" width="2.875" style="15" customWidth="1"/>
    <col min="6" max="6" width="21.875" style="15" customWidth="1"/>
    <col min="7" max="29" width="12.125" style="15" customWidth="1"/>
    <col min="30" max="30" width="16" style="15" customWidth="1"/>
    <col min="31" max="31" width="12.125" style="15" customWidth="1"/>
    <col min="32" max="32" width="10.125" style="15" customWidth="1"/>
    <col min="33" max="16384" width="9" style="15"/>
  </cols>
  <sheetData>
    <row r="1" spans="2:30" ht="14.25">
      <c r="B1" s="85" t="s">
        <v>604</v>
      </c>
    </row>
    <row r="2" spans="2:30">
      <c r="B2" s="15" t="s">
        <v>137</v>
      </c>
      <c r="H2" s="59"/>
      <c r="I2" s="59"/>
      <c r="J2" s="59"/>
      <c r="K2" s="59"/>
      <c r="L2" s="59"/>
      <c r="M2" s="59"/>
      <c r="N2" s="59"/>
      <c r="O2" s="59"/>
      <c r="P2" s="59"/>
      <c r="Q2" s="59"/>
      <c r="R2" s="59"/>
      <c r="S2" s="191"/>
      <c r="T2" s="59"/>
      <c r="U2" s="59"/>
      <c r="V2" s="59"/>
      <c r="W2" s="59"/>
      <c r="X2" s="59"/>
      <c r="Y2" s="59"/>
      <c r="Z2" s="59"/>
      <c r="AA2" s="59"/>
      <c r="AB2" s="59"/>
      <c r="AC2" s="59"/>
      <c r="AD2" s="191"/>
    </row>
    <row r="3" spans="2:30">
      <c r="H3" s="59"/>
      <c r="I3" s="59"/>
      <c r="J3" s="59"/>
      <c r="K3" s="59"/>
      <c r="L3" s="59"/>
      <c r="M3" s="59"/>
      <c r="N3" s="59"/>
      <c r="O3" s="59"/>
      <c r="P3" s="59"/>
      <c r="Q3" s="59"/>
      <c r="R3" s="59"/>
      <c r="S3" s="191"/>
      <c r="T3" s="59"/>
      <c r="U3" s="59"/>
      <c r="V3" s="191" t="s">
        <v>112</v>
      </c>
      <c r="W3" s="59"/>
      <c r="X3" s="59"/>
      <c r="Y3" s="59"/>
      <c r="Z3" s="59"/>
      <c r="AA3" s="59"/>
      <c r="AB3" s="59"/>
      <c r="AC3" s="59"/>
      <c r="AD3" s="191"/>
    </row>
    <row r="4" spans="2:30" ht="13.5" customHeight="1">
      <c r="B4" s="226"/>
      <c r="C4" s="227"/>
      <c r="D4" s="227"/>
      <c r="E4" s="227"/>
      <c r="F4" s="228" t="s">
        <v>140</v>
      </c>
      <c r="G4" s="421">
        <v>1</v>
      </c>
      <c r="H4" s="421">
        <v>2</v>
      </c>
      <c r="I4" s="421">
        <v>3</v>
      </c>
      <c r="J4" s="421">
        <v>4</v>
      </c>
      <c r="K4" s="421">
        <v>5</v>
      </c>
      <c r="L4" s="421">
        <v>6</v>
      </c>
      <c r="M4" s="421">
        <v>7</v>
      </c>
      <c r="N4" s="421">
        <v>8</v>
      </c>
      <c r="O4" s="421">
        <v>9</v>
      </c>
      <c r="P4" s="421">
        <v>10</v>
      </c>
      <c r="Q4" s="421">
        <v>11</v>
      </c>
      <c r="R4" s="421">
        <v>12</v>
      </c>
      <c r="S4" s="421">
        <v>13</v>
      </c>
      <c r="T4" s="421">
        <v>14</v>
      </c>
      <c r="U4" s="421">
        <v>15</v>
      </c>
      <c r="V4" s="585" t="s">
        <v>119</v>
      </c>
      <c r="W4" s="222"/>
      <c r="X4" s="222"/>
      <c r="Y4" s="222"/>
      <c r="Z4" s="222"/>
      <c r="AA4" s="222"/>
      <c r="AB4" s="222"/>
      <c r="AC4" s="222"/>
      <c r="AD4" s="223"/>
    </row>
    <row r="5" spans="2:30" ht="13.5" customHeight="1">
      <c r="B5" s="229" t="s">
        <v>139</v>
      </c>
      <c r="C5" s="230"/>
      <c r="D5" s="230"/>
      <c r="E5" s="230"/>
      <c r="F5" s="231"/>
      <c r="G5" s="422" t="s">
        <v>292</v>
      </c>
      <c r="H5" s="422" t="s">
        <v>293</v>
      </c>
      <c r="I5" s="422" t="s">
        <v>294</v>
      </c>
      <c r="J5" s="422" t="s">
        <v>295</v>
      </c>
      <c r="K5" s="422" t="s">
        <v>296</v>
      </c>
      <c r="L5" s="422" t="s">
        <v>297</v>
      </c>
      <c r="M5" s="422" t="s">
        <v>298</v>
      </c>
      <c r="N5" s="422" t="s">
        <v>299</v>
      </c>
      <c r="O5" s="422" t="s">
        <v>300</v>
      </c>
      <c r="P5" s="422" t="s">
        <v>301</v>
      </c>
      <c r="Q5" s="422" t="s">
        <v>302</v>
      </c>
      <c r="R5" s="422" t="s">
        <v>303</v>
      </c>
      <c r="S5" s="422" t="s">
        <v>304</v>
      </c>
      <c r="T5" s="422" t="s">
        <v>305</v>
      </c>
      <c r="U5" s="422" t="s">
        <v>587</v>
      </c>
      <c r="V5" s="586"/>
      <c r="W5" s="60"/>
      <c r="X5" s="60"/>
      <c r="Y5" s="60"/>
      <c r="Z5" s="60"/>
      <c r="AA5" s="60"/>
      <c r="AB5" s="60"/>
      <c r="AC5" s="60"/>
      <c r="AD5" s="61"/>
    </row>
    <row r="6" spans="2:30" ht="13.5" customHeight="1">
      <c r="B6" s="235" t="s">
        <v>251</v>
      </c>
      <c r="C6" s="236"/>
      <c r="D6" s="236"/>
      <c r="E6" s="236"/>
      <c r="F6" s="237"/>
      <c r="G6" s="218"/>
      <c r="H6" s="238"/>
      <c r="I6" s="238"/>
      <c r="J6" s="238"/>
      <c r="K6" s="238"/>
      <c r="L6" s="238"/>
      <c r="M6" s="238"/>
      <c r="N6" s="238"/>
      <c r="O6" s="238"/>
      <c r="P6" s="238"/>
      <c r="Q6" s="238"/>
      <c r="R6" s="238"/>
      <c r="S6" s="238"/>
      <c r="T6" s="238"/>
      <c r="U6" s="238"/>
      <c r="V6" s="238"/>
    </row>
    <row r="7" spans="2:30" ht="13.5" customHeight="1">
      <c r="B7" s="239" t="s">
        <v>138</v>
      </c>
      <c r="C7" s="240"/>
      <c r="D7" s="240"/>
      <c r="E7" s="240"/>
      <c r="F7" s="241"/>
      <c r="G7" s="221"/>
      <c r="H7" s="242"/>
      <c r="I7" s="242"/>
      <c r="J7" s="242"/>
      <c r="K7" s="242"/>
      <c r="L7" s="242"/>
      <c r="M7" s="242"/>
      <c r="N7" s="242"/>
      <c r="O7" s="242"/>
      <c r="P7" s="242"/>
      <c r="Q7" s="242"/>
      <c r="R7" s="242"/>
      <c r="S7" s="242"/>
      <c r="T7" s="242"/>
      <c r="U7" s="242"/>
      <c r="V7" s="242"/>
      <c r="W7" s="60"/>
      <c r="X7" s="60"/>
      <c r="Y7" s="60"/>
      <c r="Z7" s="60"/>
      <c r="AA7" s="60"/>
      <c r="AB7" s="60"/>
      <c r="AC7" s="60"/>
      <c r="AD7" s="61"/>
    </row>
    <row r="8" spans="2:30">
      <c r="B8" s="234"/>
      <c r="C8" s="288" t="s">
        <v>257</v>
      </c>
      <c r="D8" s="288"/>
      <c r="E8" s="289"/>
      <c r="F8" s="290"/>
      <c r="G8" s="51"/>
      <c r="H8" s="51"/>
      <c r="I8" s="51"/>
      <c r="J8" s="51"/>
      <c r="K8" s="51"/>
      <c r="L8" s="51"/>
      <c r="M8" s="51"/>
      <c r="N8" s="51"/>
      <c r="O8" s="51"/>
      <c r="P8" s="51"/>
      <c r="Q8" s="51"/>
      <c r="R8" s="51"/>
      <c r="S8" s="51"/>
      <c r="T8" s="51"/>
      <c r="U8" s="51"/>
      <c r="V8" s="51"/>
    </row>
    <row r="9" spans="2:30">
      <c r="B9" s="234"/>
      <c r="C9" s="288" t="s">
        <v>258</v>
      </c>
      <c r="D9" s="288"/>
      <c r="E9" s="289"/>
      <c r="F9" s="290"/>
      <c r="G9" s="51"/>
      <c r="H9" s="51"/>
      <c r="I9" s="51"/>
      <c r="J9" s="51"/>
      <c r="K9" s="51"/>
      <c r="L9" s="51"/>
      <c r="M9" s="51"/>
      <c r="N9" s="51"/>
      <c r="O9" s="51"/>
      <c r="P9" s="51"/>
      <c r="Q9" s="51"/>
      <c r="R9" s="51"/>
      <c r="S9" s="51"/>
      <c r="T9" s="51"/>
      <c r="U9" s="51"/>
      <c r="V9" s="51"/>
    </row>
    <row r="10" spans="2:30">
      <c r="B10" s="239" t="s">
        <v>590</v>
      </c>
      <c r="C10" s="240"/>
      <c r="D10" s="240"/>
      <c r="E10" s="240"/>
      <c r="F10" s="241"/>
      <c r="G10" s="221"/>
      <c r="H10" s="221"/>
      <c r="I10" s="221"/>
      <c r="J10" s="221"/>
      <c r="K10" s="221"/>
      <c r="L10" s="221"/>
      <c r="M10" s="221"/>
      <c r="N10" s="221"/>
      <c r="O10" s="221"/>
      <c r="P10" s="221"/>
      <c r="Q10" s="221"/>
      <c r="R10" s="221"/>
      <c r="S10" s="221"/>
      <c r="T10" s="221"/>
      <c r="U10" s="221"/>
      <c r="V10" s="221"/>
    </row>
    <row r="11" spans="2:30">
      <c r="B11" s="234"/>
      <c r="C11" s="67" t="s">
        <v>591</v>
      </c>
      <c r="D11" s="232"/>
      <c r="E11" s="232"/>
      <c r="F11" s="233"/>
      <c r="G11" s="51"/>
      <c r="H11" s="51"/>
      <c r="I11" s="51"/>
      <c r="J11" s="51"/>
      <c r="K11" s="51"/>
      <c r="L11" s="51"/>
      <c r="M11" s="51"/>
      <c r="N11" s="51"/>
      <c r="O11" s="51"/>
      <c r="P11" s="51"/>
      <c r="Q11" s="51"/>
      <c r="R11" s="51"/>
      <c r="S11" s="51"/>
      <c r="T11" s="51"/>
      <c r="U11" s="51"/>
      <c r="V11" s="51"/>
    </row>
    <row r="12" spans="2:30">
      <c r="B12" s="239" t="s">
        <v>593</v>
      </c>
      <c r="C12" s="240"/>
      <c r="D12" s="240"/>
      <c r="E12" s="240"/>
      <c r="F12" s="241"/>
      <c r="G12" s="221"/>
      <c r="H12" s="221"/>
      <c r="I12" s="221"/>
      <c r="J12" s="221"/>
      <c r="K12" s="221"/>
      <c r="L12" s="221"/>
      <c r="M12" s="221"/>
      <c r="N12" s="221"/>
      <c r="O12" s="221"/>
      <c r="P12" s="221"/>
      <c r="Q12" s="221"/>
      <c r="R12" s="221"/>
      <c r="S12" s="221"/>
      <c r="T12" s="221"/>
      <c r="U12" s="221"/>
      <c r="V12" s="221"/>
    </row>
    <row r="13" spans="2:30">
      <c r="B13" s="15" t="s">
        <v>220</v>
      </c>
      <c r="C13" s="224"/>
      <c r="D13" s="224"/>
      <c r="E13" s="224"/>
      <c r="F13" s="224"/>
    </row>
    <row r="14" spans="2:30">
      <c r="B14" s="224" t="s">
        <v>141</v>
      </c>
      <c r="C14" s="224"/>
      <c r="D14" s="224"/>
      <c r="E14" s="224"/>
      <c r="F14" s="224"/>
    </row>
    <row r="15" spans="2:30">
      <c r="B15" s="224" t="s">
        <v>142</v>
      </c>
      <c r="C15" s="224"/>
      <c r="D15" s="224"/>
      <c r="E15" s="224"/>
      <c r="F15" s="224"/>
    </row>
    <row r="16" spans="2:30">
      <c r="B16" s="224" t="s">
        <v>672</v>
      </c>
      <c r="C16" s="224"/>
      <c r="D16" s="224"/>
      <c r="E16" s="224"/>
      <c r="F16" s="224"/>
    </row>
    <row r="17" spans="2:22">
      <c r="B17" s="224"/>
      <c r="C17" s="224"/>
      <c r="D17" s="224"/>
      <c r="E17" s="224"/>
      <c r="F17" s="224"/>
      <c r="V17" s="191" t="s">
        <v>112</v>
      </c>
    </row>
    <row r="18" spans="2:22">
      <c r="B18" s="226"/>
      <c r="C18" s="227"/>
      <c r="D18" s="227"/>
      <c r="E18" s="227"/>
      <c r="F18" s="228" t="s">
        <v>140</v>
      </c>
      <c r="G18" s="421">
        <v>1</v>
      </c>
      <c r="H18" s="421">
        <v>2</v>
      </c>
      <c r="I18" s="421">
        <v>3</v>
      </c>
      <c r="J18" s="421">
        <v>4</v>
      </c>
      <c r="K18" s="421">
        <v>5</v>
      </c>
      <c r="L18" s="421">
        <v>6</v>
      </c>
      <c r="M18" s="421">
        <v>7</v>
      </c>
      <c r="N18" s="421">
        <v>8</v>
      </c>
      <c r="O18" s="421">
        <v>9</v>
      </c>
      <c r="P18" s="421">
        <v>10</v>
      </c>
      <c r="Q18" s="421">
        <v>11</v>
      </c>
      <c r="R18" s="421">
        <v>12</v>
      </c>
      <c r="S18" s="421">
        <v>13</v>
      </c>
      <c r="T18" s="421">
        <v>14</v>
      </c>
      <c r="U18" s="421">
        <v>15</v>
      </c>
      <c r="V18" s="585" t="s">
        <v>119</v>
      </c>
    </row>
    <row r="19" spans="2:22">
      <c r="B19" s="229" t="s">
        <v>139</v>
      </c>
      <c r="C19" s="230"/>
      <c r="D19" s="230"/>
      <c r="E19" s="230"/>
      <c r="F19" s="231"/>
      <c r="G19" s="422" t="s">
        <v>292</v>
      </c>
      <c r="H19" s="422" t="s">
        <v>293</v>
      </c>
      <c r="I19" s="422" t="s">
        <v>294</v>
      </c>
      <c r="J19" s="422" t="s">
        <v>295</v>
      </c>
      <c r="K19" s="422" t="s">
        <v>296</v>
      </c>
      <c r="L19" s="422" t="s">
        <v>297</v>
      </c>
      <c r="M19" s="422" t="s">
        <v>298</v>
      </c>
      <c r="N19" s="422" t="s">
        <v>299</v>
      </c>
      <c r="O19" s="422" t="s">
        <v>300</v>
      </c>
      <c r="P19" s="422" t="s">
        <v>301</v>
      </c>
      <c r="Q19" s="422" t="s">
        <v>302</v>
      </c>
      <c r="R19" s="422" t="s">
        <v>303</v>
      </c>
      <c r="S19" s="422" t="s">
        <v>304</v>
      </c>
      <c r="T19" s="422" t="s">
        <v>305</v>
      </c>
      <c r="U19" s="422" t="s">
        <v>587</v>
      </c>
      <c r="V19" s="586"/>
    </row>
    <row r="20" spans="2:22">
      <c r="B20" s="235" t="s">
        <v>143</v>
      </c>
      <c r="C20" s="236"/>
      <c r="D20" s="236"/>
      <c r="E20" s="236"/>
      <c r="F20" s="237"/>
      <c r="G20" s="218"/>
      <c r="H20" s="238"/>
      <c r="I20" s="238"/>
      <c r="J20" s="238"/>
      <c r="K20" s="238"/>
      <c r="L20" s="238"/>
      <c r="M20" s="238"/>
      <c r="N20" s="238"/>
      <c r="O20" s="238"/>
      <c r="P20" s="238"/>
      <c r="Q20" s="238"/>
      <c r="R20" s="238"/>
      <c r="S20" s="238"/>
      <c r="T20" s="238"/>
      <c r="U20" s="238"/>
      <c r="V20" s="238"/>
    </row>
    <row r="21" spans="2:22">
      <c r="B21" s="576" t="s">
        <v>253</v>
      </c>
      <c r="C21" s="577"/>
      <c r="D21" s="577"/>
      <c r="E21" s="578"/>
      <c r="F21" s="244" t="s">
        <v>244</v>
      </c>
      <c r="G21" s="51"/>
      <c r="H21" s="243"/>
      <c r="I21" s="243"/>
      <c r="J21" s="243"/>
      <c r="K21" s="243"/>
      <c r="L21" s="243"/>
      <c r="M21" s="243"/>
      <c r="N21" s="243"/>
      <c r="O21" s="243"/>
      <c r="P21" s="243"/>
      <c r="Q21" s="243"/>
      <c r="R21" s="243"/>
      <c r="S21" s="243"/>
      <c r="T21" s="243"/>
      <c r="U21" s="243"/>
      <c r="V21" s="243"/>
    </row>
    <row r="22" spans="2:22" ht="22.5">
      <c r="B22" s="579"/>
      <c r="C22" s="580"/>
      <c r="D22" s="580"/>
      <c r="E22" s="581"/>
      <c r="F22" s="287" t="s">
        <v>245</v>
      </c>
      <c r="G22" s="51"/>
      <c r="H22" s="51"/>
      <c r="I22" s="51"/>
      <c r="J22" s="51"/>
      <c r="K22" s="51"/>
      <c r="L22" s="51"/>
      <c r="M22" s="51"/>
      <c r="N22" s="51"/>
      <c r="O22" s="51"/>
      <c r="P22" s="51"/>
      <c r="Q22" s="51"/>
      <c r="R22" s="51"/>
      <c r="S22" s="51"/>
      <c r="T22" s="51"/>
      <c r="U22" s="51"/>
      <c r="V22" s="51"/>
    </row>
    <row r="23" spans="2:22">
      <c r="B23" s="579"/>
      <c r="C23" s="580"/>
      <c r="D23" s="580"/>
      <c r="E23" s="581"/>
      <c r="F23" s="244" t="s">
        <v>3</v>
      </c>
      <c r="G23" s="51"/>
      <c r="H23" s="51"/>
      <c r="I23" s="51"/>
      <c r="J23" s="51"/>
      <c r="K23" s="51"/>
      <c r="L23" s="51"/>
      <c r="M23" s="51"/>
      <c r="N23" s="51"/>
      <c r="O23" s="51"/>
      <c r="P23" s="51"/>
      <c r="Q23" s="51"/>
      <c r="R23" s="51"/>
      <c r="S23" s="51"/>
      <c r="T23" s="51"/>
      <c r="U23" s="51"/>
      <c r="V23" s="51"/>
    </row>
    <row r="24" spans="2:22" ht="11.25" customHeight="1">
      <c r="B24" s="579"/>
      <c r="C24" s="580"/>
      <c r="D24" s="580"/>
      <c r="E24" s="581"/>
      <c r="F24" s="225" t="s">
        <v>246</v>
      </c>
      <c r="G24" s="51"/>
      <c r="H24" s="51"/>
      <c r="I24" s="51"/>
      <c r="J24" s="51"/>
      <c r="K24" s="51"/>
      <c r="L24" s="51"/>
      <c r="M24" s="51"/>
      <c r="N24" s="51"/>
      <c r="O24" s="51"/>
      <c r="P24" s="51"/>
      <c r="Q24" s="51"/>
      <c r="R24" s="51"/>
      <c r="S24" s="51"/>
      <c r="T24" s="51"/>
      <c r="U24" s="51"/>
      <c r="V24" s="51"/>
    </row>
    <row r="25" spans="2:22">
      <c r="B25" s="579"/>
      <c r="C25" s="580"/>
      <c r="D25" s="580"/>
      <c r="E25" s="581"/>
      <c r="F25" s="225" t="s">
        <v>247</v>
      </c>
      <c r="G25" s="51"/>
      <c r="H25" s="51"/>
      <c r="I25" s="51"/>
      <c r="J25" s="51"/>
      <c r="K25" s="51"/>
      <c r="L25" s="51"/>
      <c r="M25" s="51"/>
      <c r="N25" s="51"/>
      <c r="O25" s="51"/>
      <c r="P25" s="51"/>
      <c r="Q25" s="51"/>
      <c r="R25" s="51"/>
      <c r="S25" s="51"/>
      <c r="T25" s="51"/>
      <c r="U25" s="51"/>
      <c r="V25" s="51"/>
    </row>
    <row r="26" spans="2:22">
      <c r="B26" s="582"/>
      <c r="C26" s="583"/>
      <c r="D26" s="583"/>
      <c r="E26" s="584"/>
      <c r="F26" s="245" t="s">
        <v>248</v>
      </c>
      <c r="G26" s="51"/>
      <c r="H26" s="51"/>
      <c r="I26" s="51"/>
      <c r="J26" s="51"/>
      <c r="K26" s="51"/>
      <c r="L26" s="51"/>
      <c r="M26" s="51"/>
      <c r="N26" s="51"/>
      <c r="O26" s="51"/>
      <c r="P26" s="51"/>
      <c r="Q26" s="51"/>
      <c r="R26" s="51"/>
      <c r="S26" s="51"/>
      <c r="T26" s="51"/>
      <c r="U26" s="51"/>
      <c r="V26" s="51"/>
    </row>
    <row r="27" spans="2:22">
      <c r="B27" s="15" t="s">
        <v>220</v>
      </c>
    </row>
    <row r="28" spans="2:22">
      <c r="B28" s="224" t="s">
        <v>141</v>
      </c>
    </row>
    <row r="29" spans="2:22">
      <c r="B29" s="224" t="s">
        <v>142</v>
      </c>
    </row>
    <row r="30" spans="2:22">
      <c r="B30" s="15" t="s">
        <v>672</v>
      </c>
    </row>
  </sheetData>
  <mergeCells count="3">
    <mergeCell ref="B21:E26"/>
    <mergeCell ref="V4:V5"/>
    <mergeCell ref="V18:V19"/>
  </mergeCells>
  <phoneticPr fontId="1"/>
  <printOptions horizontalCentered="1"/>
  <pageMargins left="0.70866141732283472" right="0.70866141732283472" top="0.74803149606299213" bottom="0.74803149606299213" header="0.31496062992125984" footer="0.31496062992125984"/>
  <pageSetup paperSize="8"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様式2-9①(鑑)</vt:lpstr>
      <vt:lpstr>様式2-9②(別紙-1)</vt:lpstr>
      <vt:lpstr>様式2-9③(別様-2)</vt:lpstr>
      <vt:lpstr>様式C-1②別表①</vt:lpstr>
      <vt:lpstr>様式C-1②別表②③</vt:lpstr>
      <vt:lpstr>様式C-1③資金収支計画</vt:lpstr>
      <vt:lpstr>様式C-1④初期投資計画</vt:lpstr>
      <vt:lpstr>様式C-1⑤-Ⅰ事業費内訳書</vt:lpstr>
      <vt:lpstr>様式C-1⑤-Ⅱ事業費内訳書</vt:lpstr>
      <vt:lpstr>様式C-1⑥入札時工事費内訳書</vt:lpstr>
      <vt:lpstr>様式C-1⑦工事費内訳書</vt:lpstr>
      <vt:lpstr>様式H-1施設整備に関する全体工程計画</vt:lpstr>
      <vt:lpstr>様式H-2工事業務に関する工程表</vt:lpstr>
      <vt:lpstr>様式3-4入札説明書等に関する質問書</vt:lpstr>
      <vt:lpstr>'様式2-9①(鑑)'!Print_Area</vt:lpstr>
      <vt:lpstr>'様式2-9②(別紙-1)'!Print_Area</vt:lpstr>
      <vt:lpstr>'様式2-9③(別様-2)'!Print_Area</vt:lpstr>
      <vt:lpstr>'様式C-1④初期投資計画'!Print_Area</vt:lpstr>
      <vt:lpstr>'様式C-1⑤-Ⅰ事業費内訳書'!Print_Area</vt:lpstr>
      <vt:lpstr>'様式C-1⑤-Ⅱ事業費内訳書'!Print_Area</vt:lpstr>
      <vt:lpstr>'様式C-1⑥入札時工事費内訳書'!Print_Area</vt:lpstr>
      <vt:lpstr>'様式C-1⑦工事費内訳書'!Print_Area</vt:lpstr>
      <vt:lpstr>'様式H-1施設整備に関する全体工程計画'!Print_Area</vt:lpstr>
      <vt:lpstr>'様式C-1⑥入札時工事費内訳書'!Print_Titles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2019-10-07T08:03:04Z</dcterms:created>
  <dcterms:modified xsi:type="dcterms:W3CDTF">2025-09-12T05:08:17Z</dcterms:modified>
</cp:coreProperties>
</file>