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917"/>
  </bookViews>
  <sheets>
    <sheet name="様式2-9①（鏡）" sheetId="33" r:id="rId1"/>
    <sheet name="様式2-9②（別表-1）" sheetId="34" r:id="rId2"/>
    <sheet name="様式2-9③（見積資料（別様-2））" sheetId="35" r:id="rId3"/>
    <sheet name="様式B-4②別表①" sheetId="17" r:id="rId4"/>
    <sheet name="様式B-4②別表②③" sheetId="18" r:id="rId5"/>
    <sheet name="様式B-4③資金収支計画" sheetId="3" r:id="rId6"/>
    <sheet name="様式B-4④初期投資計画" sheetId="19" r:id="rId7"/>
    <sheet name="様式B-4⑤-Ⅰ事業費内訳書" sheetId="20" r:id="rId8"/>
    <sheet name="様式B-4⑤-Ⅱ事業費内訳書" sheetId="21" r:id="rId9"/>
    <sheet name="様式B-4⑥入札時工事費内訳書" sheetId="37" r:id="rId10"/>
    <sheet name="様式B-4⑦工事費内訳書" sheetId="23" r:id="rId11"/>
    <sheet name="様式F-1施設整備に関する全体工程計画" sheetId="2" r:id="rId12"/>
    <sheet name="様式F-2工事業務に関する工程表" sheetId="24" r:id="rId13"/>
    <sheet name="様式3-4入札説明書等に関する質問書" sheetId="32" r:id="rId14"/>
  </sheets>
  <definedNames>
    <definedName name="_xlnm.Print_Area" localSheetId="0">'様式2-9①（鏡）'!$A$1:$E$35</definedName>
    <definedName name="_xlnm.Print_Area" localSheetId="2">'様式2-9③（見積資料（別様-2））'!$A$1:$G$132</definedName>
    <definedName name="_xlnm.Print_Area" localSheetId="6">'様式B-4④初期投資計画'!$A$1:$Y$43</definedName>
    <definedName name="_xlnm.Print_Area" localSheetId="7">'様式B-4⑤-Ⅰ事業費内訳書'!$A$1:$H$52</definedName>
    <definedName name="_xlnm.Print_Area" localSheetId="10">'様式B-4⑦工事費内訳書'!$A$1:$J$19</definedName>
    <definedName name="_xlnm.Print_Area" localSheetId="11">'様式F-1施設整備に関する全体工程計画'!$A$1:$CV$44</definedName>
    <definedName name="_xlnm.Print_Titles" localSheetId="9">'様式B-4⑥入札時工事費内訳書'!$8:$8</definedName>
    <definedName name="Z_084AE120_92E3_11D5_B1AB_00A0C9E26D76_.wvu.PrintArea" localSheetId="5" hidden="1">'様式B-4③資金収支計画'!$B$1:$AF$79</definedName>
    <definedName name="Z_084AE120_92E3_11D5_B1AB_00A0C9E26D76_.wvu.Rows" localSheetId="5" hidden="1">'様式B-4③資金収支計画'!#REF!</definedName>
    <definedName name="Z_742D71E0_95CC_11D5_947E_004026A90764_.wvu.PrintArea" localSheetId="5" hidden="1">'様式B-4③資金収支計画'!$B$1:$AF$79</definedName>
    <definedName name="Z_742D71E0_95CC_11D5_947E_004026A90764_.wvu.Rows" localSheetId="5" hidden="1">'様式B-4③資金収支計画'!#REF!</definedName>
    <definedName name="Z_DB0B5780_957A_11D5_B6B0_0000F4971045_.wvu.PrintArea" localSheetId="5" hidden="1">'様式B-4③資金収支計画'!$B$1:$AF$79</definedName>
    <definedName name="Z_DB0B5780_957A_11D5_B6B0_0000F4971045_.wvu.Rows" localSheetId="5" hidden="1">'様式B-4③資金収支計画'!#REF!</definedName>
  </definedNames>
  <calcPr calcId="162913"/>
</workbook>
</file>

<file path=xl/calcChain.xml><?xml version="1.0" encoding="utf-8"?>
<calcChain xmlns="http://schemas.openxmlformats.org/spreadsheetml/2006/main">
  <c r="J246" i="37" l="1"/>
  <c r="J243" i="37"/>
  <c r="J239" i="37"/>
  <c r="J238" i="37"/>
  <c r="J237" i="37"/>
  <c r="J236" i="37"/>
  <c r="J235" i="37"/>
  <c r="J234" i="37"/>
  <c r="J233" i="37"/>
  <c r="J232" i="37"/>
  <c r="J231" i="37"/>
  <c r="J230" i="37"/>
  <c r="J229" i="37"/>
  <c r="J227" i="37"/>
  <c r="J226" i="37"/>
  <c r="J224" i="37"/>
  <c r="J223" i="37"/>
  <c r="J221" i="37"/>
  <c r="J220" i="37"/>
  <c r="J219" i="37"/>
  <c r="J218" i="37"/>
  <c r="J217" i="37"/>
  <c r="J216" i="37"/>
  <c r="J215" i="37"/>
  <c r="J214" i="37"/>
  <c r="J213" i="37"/>
  <c r="J212" i="37"/>
  <c r="J211" i="37"/>
  <c r="J210" i="37"/>
  <c r="J209" i="37"/>
  <c r="J208" i="37"/>
  <c r="J207" i="37"/>
  <c r="J206" i="37"/>
  <c r="J205" i="37"/>
  <c r="J204" i="37"/>
  <c r="J203" i="37"/>
  <c r="J202" i="37"/>
  <c r="J201" i="37"/>
  <c r="J200" i="37"/>
  <c r="J199" i="37"/>
  <c r="J198" i="37"/>
  <c r="J197" i="37"/>
  <c r="J196" i="37"/>
  <c r="J195" i="37"/>
  <c r="J194" i="37"/>
  <c r="J193" i="37"/>
  <c r="J192" i="37"/>
  <c r="J191" i="37"/>
  <c r="J190" i="37"/>
  <c r="J189" i="37"/>
  <c r="J188" i="37"/>
  <c r="J186" i="37"/>
  <c r="J185" i="37"/>
  <c r="J184" i="37"/>
  <c r="J183" i="37"/>
  <c r="J182" i="37"/>
  <c r="J181" i="37"/>
  <c r="J180" i="37"/>
  <c r="J179" i="37"/>
  <c r="J178" i="37"/>
  <c r="J177" i="37"/>
  <c r="J176" i="37"/>
  <c r="J175" i="37"/>
  <c r="J174" i="37"/>
  <c r="J173" i="37"/>
  <c r="J172" i="37"/>
  <c r="J171" i="37"/>
  <c r="J170" i="37"/>
  <c r="J169" i="37"/>
  <c r="J168" i="37"/>
  <c r="J167" i="37"/>
  <c r="J166" i="37"/>
  <c r="J165" i="37"/>
  <c r="J164" i="37"/>
  <c r="J163" i="37"/>
  <c r="J158" i="37"/>
  <c r="J155" i="37"/>
  <c r="J153" i="37"/>
  <c r="J151" i="37"/>
  <c r="J150" i="37"/>
  <c r="J149" i="37"/>
  <c r="J148" i="37"/>
  <c r="J147" i="37"/>
  <c r="J146" i="37"/>
  <c r="J145" i="37"/>
  <c r="J141" i="37"/>
  <c r="J139" i="37"/>
  <c r="J137" i="37"/>
  <c r="J135" i="37"/>
  <c r="J133" i="37"/>
  <c r="J131" i="37"/>
  <c r="J129" i="37"/>
  <c r="J127" i="37"/>
  <c r="J123" i="37"/>
  <c r="J122" i="37" s="1"/>
  <c r="J120" i="37"/>
  <c r="J119" i="37"/>
  <c r="J118" i="37"/>
  <c r="J117" i="37"/>
  <c r="J115" i="37"/>
  <c r="J114" i="37"/>
  <c r="J113" i="37"/>
  <c r="J112" i="37"/>
  <c r="J111" i="37"/>
  <c r="J109" i="37"/>
  <c r="J108" i="37" s="1"/>
  <c r="J105" i="37"/>
  <c r="J104" i="37"/>
  <c r="J102" i="37"/>
  <c r="J101" i="37" s="1"/>
  <c r="J100" i="37"/>
  <c r="J99" i="37"/>
  <c r="J98" i="37"/>
  <c r="J97" i="37"/>
  <c r="J96" i="37"/>
  <c r="J95" i="37"/>
  <c r="J94" i="37"/>
  <c r="J93" i="37"/>
  <c r="J92" i="37"/>
  <c r="J91" i="37"/>
  <c r="J90" i="37"/>
  <c r="J89" i="37"/>
  <c r="J88" i="37"/>
  <c r="J87" i="37"/>
  <c r="J86" i="37"/>
  <c r="J85" i="37"/>
  <c r="J84" i="37"/>
  <c r="J83" i="37"/>
  <c r="J80" i="37"/>
  <c r="J79" i="37"/>
  <c r="J78" i="37"/>
  <c r="J77" i="37"/>
  <c r="J76" i="37"/>
  <c r="J75" i="37"/>
  <c r="J74" i="37"/>
  <c r="J73" i="37"/>
  <c r="J72" i="37"/>
  <c r="J69" i="37"/>
  <c r="J68" i="37" s="1"/>
  <c r="J67" i="37" s="1"/>
  <c r="J66" i="37"/>
  <c r="J65" i="37" s="1"/>
  <c r="J64" i="37" s="1"/>
  <c r="J63" i="37"/>
  <c r="J62" i="37"/>
  <c r="J61" i="37"/>
  <c r="J60" i="37"/>
  <c r="J57" i="37"/>
  <c r="J56" i="37"/>
  <c r="J54" i="37"/>
  <c r="J53" i="37" s="1"/>
  <c r="J52" i="37"/>
  <c r="J51" i="37"/>
  <c r="J50" i="37"/>
  <c r="J47" i="37"/>
  <c r="J46" i="37" s="1"/>
  <c r="J45" i="37"/>
  <c r="J44" i="37" s="1"/>
  <c r="J43" i="37"/>
  <c r="J42" i="37" s="1"/>
  <c r="J41" i="37"/>
  <c r="J40" i="37" s="1"/>
  <c r="J39" i="37"/>
  <c r="J38" i="37" s="1"/>
  <c r="J37" i="37"/>
  <c r="J36" i="37" s="1"/>
  <c r="J35" i="37"/>
  <c r="J34" i="37" s="1"/>
  <c r="J33" i="37"/>
  <c r="J32" i="37" s="1"/>
  <c r="J31" i="37"/>
  <c r="J30" i="37"/>
  <c r="J29" i="37"/>
  <c r="J27" i="37"/>
  <c r="J26" i="37"/>
  <c r="J24" i="37"/>
  <c r="J23" i="37" s="1"/>
  <c r="J22" i="37"/>
  <c r="J21" i="37"/>
  <c r="J19" i="37"/>
  <c r="J17" i="37" s="1"/>
  <c r="J18" i="37"/>
  <c r="J16" i="37"/>
  <c r="J15" i="37"/>
  <c r="J14" i="37"/>
  <c r="J13" i="37"/>
  <c r="J12" i="37"/>
  <c r="J152" i="37" l="1"/>
  <c r="J49" i="37"/>
  <c r="J25" i="37"/>
  <c r="J242" i="37"/>
  <c r="J241" i="37" s="1"/>
  <c r="J103" i="37"/>
  <c r="J110" i="37"/>
  <c r="J228" i="37"/>
  <c r="J126" i="37"/>
  <c r="J28" i="37"/>
  <c r="J144" i="37"/>
  <c r="J143" i="37" s="1"/>
  <c r="J162" i="37"/>
  <c r="J187" i="37"/>
  <c r="J11" i="37"/>
  <c r="J20" i="37"/>
  <c r="J55" i="37"/>
  <c r="J48" i="37" s="1"/>
  <c r="J116" i="37"/>
  <c r="J71" i="37"/>
  <c r="J70" i="37" s="1"/>
  <c r="J59" i="37"/>
  <c r="J58" i="37" s="1"/>
  <c r="J82" i="37"/>
  <c r="J222" i="37"/>
  <c r="G109" i="35"/>
  <c r="A7" i="34"/>
  <c r="A8" i="34" s="1"/>
  <c r="A9" i="34" s="1"/>
  <c r="J161" i="37" l="1"/>
  <c r="J125" i="37" s="1"/>
  <c r="J10" i="37"/>
  <c r="J81" i="37"/>
  <c r="J9" i="37" s="1"/>
  <c r="J107" i="37"/>
  <c r="J240" i="37" l="1"/>
  <c r="J251" i="37" s="1"/>
  <c r="J253" i="37" s="1"/>
  <c r="J255" i="37" s="1"/>
</calcChain>
</file>

<file path=xl/sharedStrings.xml><?xml version="1.0" encoding="utf-8"?>
<sst xmlns="http://schemas.openxmlformats.org/spreadsheetml/2006/main" count="1539" uniqueCount="864">
  <si>
    <t>１月</t>
    <rPh sb="1" eb="2">
      <t>ツキ</t>
    </rPh>
    <phoneticPr fontId="5"/>
  </si>
  <si>
    <t>２月</t>
    <rPh sb="1" eb="2">
      <t>ツキ</t>
    </rPh>
    <phoneticPr fontId="5"/>
  </si>
  <si>
    <t>３月</t>
    <rPh sb="1" eb="2">
      <t>ツキ</t>
    </rPh>
    <phoneticPr fontId="5"/>
  </si>
  <si>
    <t>４月</t>
    <rPh sb="1" eb="2">
      <t>ツキ</t>
    </rPh>
    <phoneticPr fontId="5"/>
  </si>
  <si>
    <t>５月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</si>
  <si>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</si>
  <si>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</si>
  <si>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</si>
  <si>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</si>
  <si>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その他</t>
    <rPh sb="2" eb="3">
      <t>タ</t>
    </rPh>
    <phoneticPr fontId="1"/>
  </si>
  <si>
    <t>（単位：千円）</t>
    <rPh sb="1" eb="3">
      <t>タンイ</t>
    </rPh>
    <rPh sb="4" eb="5">
      <t>セン</t>
    </rPh>
    <rPh sb="5" eb="6">
      <t>ヒャクマンエン</t>
    </rPh>
    <phoneticPr fontId="2"/>
  </si>
  <si>
    <t>　　　　　　　　　　事　　業　　年　　度</t>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</si>
  <si>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</si>
  <si>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</si>
  <si>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</si>
  <si>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</si>
  <si>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</si>
  <si>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</si>
  <si>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10月</t>
    <rPh sb="2" eb="3">
      <t>ツキ</t>
    </rPh>
    <phoneticPr fontId="5"/>
  </si>
  <si>
    <t>11月</t>
    <rPh sb="2" eb="3">
      <t>ツキ</t>
    </rPh>
    <phoneticPr fontId="5"/>
  </si>
  <si>
    <t>12月</t>
    <rPh sb="2" eb="3">
      <t>ツキ</t>
    </rPh>
    <phoneticPr fontId="5"/>
  </si>
  <si>
    <t>営業費用</t>
    <rPh sb="2" eb="4">
      <t>ヒヨウ</t>
    </rPh>
    <phoneticPr fontId="2"/>
  </si>
  <si>
    <t>その他</t>
    <rPh sb="2" eb="3">
      <t>タ</t>
    </rPh>
    <phoneticPr fontId="1"/>
  </si>
  <si>
    <t>4月</t>
  </si>
  <si>
    <t>4月</t>
    <rPh sb="1" eb="2">
      <t>ガツ</t>
    </rPh>
    <phoneticPr fontId="1"/>
  </si>
  <si>
    <t>イ　消費税及び地方消費税相当額</t>
    <rPh sb="2" eb="5">
      <t>ショウヒゼイ</t>
    </rPh>
    <rPh sb="5" eb="6">
      <t>オヨ</t>
    </rPh>
    <rPh sb="7" eb="9">
      <t>チホウ</t>
    </rPh>
    <rPh sb="9" eb="12">
      <t>ショウヒゼイ</t>
    </rPh>
    <rPh sb="12" eb="14">
      <t>ソウトウ</t>
    </rPh>
    <rPh sb="14" eb="15">
      <t>ガク</t>
    </rPh>
    <phoneticPr fontId="1"/>
  </si>
  <si>
    <t>ウ　割賦手数料
（非課税）</t>
    <rPh sb="2" eb="4">
      <t>カップ</t>
    </rPh>
    <rPh sb="4" eb="7">
      <t>テスウリョウ</t>
    </rPh>
    <rPh sb="9" eb="12">
      <t>ヒカゼイ</t>
    </rPh>
    <phoneticPr fontId="1"/>
  </si>
  <si>
    <t>エ　税抜計
（＝ア＋ウ）</t>
    <rPh sb="2" eb="3">
      <t>ゼイ</t>
    </rPh>
    <rPh sb="3" eb="4">
      <t>ヌ</t>
    </rPh>
    <rPh sb="4" eb="5">
      <t>ケイ</t>
    </rPh>
    <phoneticPr fontId="1"/>
  </si>
  <si>
    <t>カ</t>
    <phoneticPr fontId="1"/>
  </si>
  <si>
    <r>
      <t xml:space="preserve">オ　税込計
</t>
    </r>
    <r>
      <rPr>
        <sz val="11"/>
        <rFont val="ＭＳ 明朝"/>
        <family val="1"/>
        <charset val="128"/>
      </rPr>
      <t>（＝ア＋イ＋ウ）</t>
    </r>
    <rPh sb="2" eb="4">
      <t>ゼイコミ</t>
    </rPh>
    <rPh sb="4" eb="5">
      <t>ケイ</t>
    </rPh>
    <phoneticPr fontId="1"/>
  </si>
  <si>
    <t>キ</t>
    <phoneticPr fontId="1"/>
  </si>
  <si>
    <t>ク</t>
    <phoneticPr fontId="1"/>
  </si>
  <si>
    <t>ケ</t>
    <phoneticPr fontId="1"/>
  </si>
  <si>
    <t>コ</t>
    <phoneticPr fontId="1"/>
  </si>
  <si>
    <t>（単位：円）</t>
    <rPh sb="1" eb="3">
      <t>タンイ</t>
    </rPh>
    <rPh sb="4" eb="5">
      <t>エン</t>
    </rPh>
    <phoneticPr fontId="1"/>
  </si>
  <si>
    <t>サ　維持管理費</t>
    <rPh sb="2" eb="4">
      <t>イジ</t>
    </rPh>
    <rPh sb="4" eb="6">
      <t>カンリ</t>
    </rPh>
    <rPh sb="6" eb="7">
      <t>ヒ</t>
    </rPh>
    <phoneticPr fontId="1"/>
  </si>
  <si>
    <t>シ　消費税及び地方消費税相当額</t>
    <rPh sb="2" eb="5">
      <t>ショウヒゼイ</t>
    </rPh>
    <rPh sb="5" eb="6">
      <t>オヨ</t>
    </rPh>
    <rPh sb="7" eb="9">
      <t>チホウ</t>
    </rPh>
    <rPh sb="9" eb="12">
      <t>ショウヒゼイ</t>
    </rPh>
    <rPh sb="12" eb="14">
      <t>ソウトウ</t>
    </rPh>
    <rPh sb="14" eb="15">
      <t>ガク</t>
    </rPh>
    <phoneticPr fontId="1"/>
  </si>
  <si>
    <t>セ</t>
    <phoneticPr fontId="1"/>
  </si>
  <si>
    <t>ソ</t>
    <phoneticPr fontId="1"/>
  </si>
  <si>
    <t>タ</t>
    <phoneticPr fontId="1"/>
  </si>
  <si>
    <t>チ　その他費用</t>
    <rPh sb="4" eb="5">
      <t>タ</t>
    </rPh>
    <rPh sb="5" eb="7">
      <t>ヒヨウ</t>
    </rPh>
    <phoneticPr fontId="1"/>
  </si>
  <si>
    <t>ツ　消費税及び地方消費税相当額</t>
    <rPh sb="2" eb="5">
      <t>ショウヒゼイ</t>
    </rPh>
    <rPh sb="5" eb="6">
      <t>オヨ</t>
    </rPh>
    <rPh sb="7" eb="9">
      <t>チホウ</t>
    </rPh>
    <rPh sb="9" eb="12">
      <t>ショウヒゼイ</t>
    </rPh>
    <rPh sb="12" eb="14">
      <t>ソウトウ</t>
    </rPh>
    <rPh sb="14" eb="15">
      <t>ガク</t>
    </rPh>
    <phoneticPr fontId="1"/>
  </si>
  <si>
    <r>
      <t xml:space="preserve">テ　税込合計
</t>
    </r>
    <r>
      <rPr>
        <sz val="11"/>
        <rFont val="ＭＳ 明朝"/>
        <family val="1"/>
        <charset val="128"/>
      </rPr>
      <t>（＝チ＋ツ）</t>
    </r>
    <rPh sb="2" eb="4">
      <t>ゼイコミ</t>
    </rPh>
    <rPh sb="4" eb="5">
      <t>ゴウ</t>
    </rPh>
    <rPh sb="5" eb="6">
      <t>ケイ</t>
    </rPh>
    <phoneticPr fontId="1"/>
  </si>
  <si>
    <r>
      <t xml:space="preserve">ス　税込合計
</t>
    </r>
    <r>
      <rPr>
        <sz val="11"/>
        <rFont val="ＭＳ 明朝"/>
        <family val="1"/>
        <charset val="128"/>
      </rPr>
      <t>（＝サ＋シ）</t>
    </r>
    <rPh sb="2" eb="4">
      <t>ゼイコミ</t>
    </rPh>
    <rPh sb="4" eb="5">
      <t>ゴウ</t>
    </rPh>
    <rPh sb="5" eb="6">
      <t>ケイ</t>
    </rPh>
    <phoneticPr fontId="1"/>
  </si>
  <si>
    <t>ト</t>
    <phoneticPr fontId="1"/>
  </si>
  <si>
    <t>ナ</t>
    <phoneticPr fontId="1"/>
  </si>
  <si>
    <t>ニ</t>
    <phoneticPr fontId="1"/>
  </si>
  <si>
    <t>R1</t>
  </si>
  <si>
    <t>R1</t>
    <phoneticPr fontId="1"/>
  </si>
  <si>
    <t>R2</t>
  </si>
  <si>
    <t>R2</t>
    <phoneticPr fontId="1"/>
  </si>
  <si>
    <t>R3</t>
  </si>
  <si>
    <t>R4</t>
  </si>
  <si>
    <t>R5</t>
  </si>
  <si>
    <t>R6</t>
  </si>
  <si>
    <t>R7</t>
  </si>
  <si>
    <t>R8</t>
  </si>
  <si>
    <t>R9</t>
  </si>
  <si>
    <t>R10</t>
  </si>
  <si>
    <t>R11</t>
  </si>
  <si>
    <t>R12</t>
  </si>
  <si>
    <t>R13</t>
  </si>
  <si>
    <t>R14</t>
  </si>
  <si>
    <t>R15</t>
  </si>
  <si>
    <t>R16</t>
  </si>
  <si>
    <t>R17</t>
  </si>
  <si>
    <t>R18</t>
  </si>
  <si>
    <t>R19</t>
  </si>
  <si>
    <t>R20</t>
  </si>
  <si>
    <t>R21</t>
  </si>
  <si>
    <t>R22</t>
  </si>
  <si>
    <t>R23</t>
  </si>
  <si>
    <t>R24</t>
  </si>
  <si>
    <t>R25</t>
  </si>
  <si>
    <t>合計</t>
    <rPh sb="0" eb="2">
      <t>ゴウケイ</t>
    </rPh>
    <phoneticPr fontId="2"/>
  </si>
  <si>
    <t>損益計算書</t>
    <rPh sb="0" eb="2">
      <t>ソンエキ</t>
    </rPh>
    <rPh sb="2" eb="5">
      <t>ケイサンショ</t>
    </rPh>
    <phoneticPr fontId="1"/>
  </si>
  <si>
    <t>売上</t>
    <rPh sb="0" eb="2">
      <t>ウリアゲ</t>
    </rPh>
    <phoneticPr fontId="1"/>
  </si>
  <si>
    <t>国からの収入</t>
    <rPh sb="0" eb="1">
      <t>クニ</t>
    </rPh>
    <rPh sb="4" eb="6">
      <t>シュウニュウ</t>
    </rPh>
    <phoneticPr fontId="2"/>
  </si>
  <si>
    <t>施設費（割賦元本）</t>
    <rPh sb="0" eb="3">
      <t>シセツヒ</t>
    </rPh>
    <rPh sb="4" eb="6">
      <t>カップ</t>
    </rPh>
    <rPh sb="6" eb="8">
      <t>ガンポン</t>
    </rPh>
    <phoneticPr fontId="1"/>
  </si>
  <si>
    <t>割賦手数料</t>
    <rPh sb="0" eb="2">
      <t>カップ</t>
    </rPh>
    <rPh sb="2" eb="5">
      <t>テスウリョウ</t>
    </rPh>
    <phoneticPr fontId="1"/>
  </si>
  <si>
    <t>維持管理費相当額</t>
    <rPh sb="0" eb="2">
      <t>イジ</t>
    </rPh>
    <rPh sb="2" eb="4">
      <t>カンリ</t>
    </rPh>
    <rPh sb="4" eb="5">
      <t>ヒ</t>
    </rPh>
    <rPh sb="5" eb="7">
      <t>ソウトウ</t>
    </rPh>
    <rPh sb="7" eb="8">
      <t>ガク</t>
    </rPh>
    <phoneticPr fontId="2"/>
  </si>
  <si>
    <t>その他費用相当額</t>
    <rPh sb="2" eb="3">
      <t>タ</t>
    </rPh>
    <rPh sb="3" eb="5">
      <t>ヒヨウ</t>
    </rPh>
    <rPh sb="5" eb="7">
      <t>ソウトウ</t>
    </rPh>
    <rPh sb="7" eb="8">
      <t>ガク</t>
    </rPh>
    <phoneticPr fontId="2"/>
  </si>
  <si>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</si>
  <si>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</si>
  <si>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</si>
  <si>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</si>
  <si>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</si>
  <si>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割賦原価の繰延償却</t>
    <rPh sb="0" eb="2">
      <t>カップ</t>
    </rPh>
    <rPh sb="2" eb="4">
      <t>ゲンカ</t>
    </rPh>
    <rPh sb="5" eb="7">
      <t>クリノベ</t>
    </rPh>
    <rPh sb="7" eb="9">
      <t>ショウキャク</t>
    </rPh>
    <phoneticPr fontId="2"/>
  </si>
  <si>
    <t>減価償却費　※SPC所有資産がある場合</t>
    <rPh sb="0" eb="2">
      <t>ゲンカ</t>
    </rPh>
    <rPh sb="2" eb="4">
      <t>ショウキャク</t>
    </rPh>
    <rPh sb="4" eb="5">
      <t>ヒ</t>
    </rPh>
    <rPh sb="10" eb="12">
      <t>ショユウ</t>
    </rPh>
    <rPh sb="12" eb="14">
      <t>シサン</t>
    </rPh>
    <rPh sb="17" eb="19">
      <t>バアイ</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</si>
  <si>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</si>
  <si>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</si>
  <si>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</si>
  <si>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</si>
  <si>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</si>
  <si>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</si>
  <si>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</si>
  <si>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</si>
  <si>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</si>
  <si>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</si>
  <si>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</si>
  <si>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</si>
  <si>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</si>
  <si>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</si>
  <si>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</si>
  <si>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投資</t>
    <rPh sb="0" eb="2">
      <t>トウシ</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</si>
  <si>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</si>
  <si>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</si>
  <si>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</si>
  <si>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</si>
  <si>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</si>
  <si>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</si>
  <si>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割賦売掛金の取り崩し</t>
    <rPh sb="0" eb="2">
      <t>カップ</t>
    </rPh>
    <rPh sb="2" eb="4">
      <t>ウリカケ</t>
    </rPh>
    <rPh sb="4" eb="5">
      <t>キン</t>
    </rPh>
    <rPh sb="6" eb="7">
      <t>ト</t>
    </rPh>
    <rPh sb="8" eb="9">
      <t>クズ</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</si>
  <si>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</si>
  <si>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</si>
  <si>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</si>
  <si>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</si>
  <si>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</si>
  <si>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</si>
  <si>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【資本の部】（期末残高）</t>
    <rPh sb="1" eb="3">
      <t>シホン</t>
    </rPh>
    <rPh sb="4" eb="5">
      <t>ブ</t>
    </rPh>
    <rPh sb="7" eb="9">
      <t>キマツ</t>
    </rPh>
    <rPh sb="9" eb="11">
      <t>ザンダカ</t>
    </rPh>
    <phoneticPr fontId="1"/>
  </si>
  <si>
    <t>資本金</t>
    <rPh sb="0" eb="3">
      <t>シホンキン</t>
    </rPh>
    <phoneticPr fontId="1"/>
  </si>
  <si>
    <t>法定準備金</t>
    <rPh sb="0" eb="2">
      <t>ホウテイ</t>
    </rPh>
    <rPh sb="2" eb="5">
      <t>ジュンビキン</t>
    </rPh>
    <phoneticPr fontId="1"/>
  </si>
  <si>
    <t>剰余金</t>
    <rPh sb="0" eb="3">
      <t>ジョウヨキン</t>
    </rPh>
    <phoneticPr fontId="1"/>
  </si>
  <si>
    <t>資本の部計</t>
    <rPh sb="0" eb="2">
      <t>シホン</t>
    </rPh>
    <rPh sb="3" eb="4">
      <t>ブ</t>
    </rPh>
    <rPh sb="4" eb="5">
      <t>ケイ</t>
    </rPh>
    <phoneticPr fontId="1"/>
  </si>
  <si>
    <t>参考指標</t>
    <rPh sb="0" eb="2">
      <t>サンコウ</t>
    </rPh>
    <rPh sb="2" eb="4">
      <t>シヒョウ</t>
    </rPh>
    <phoneticPr fontId="1"/>
  </si>
  <si>
    <t>PIRR(税引後）</t>
    <rPh sb="5" eb="7">
      <t>ゼイビキ</t>
    </rPh>
    <rPh sb="7" eb="8">
      <t>ゴ</t>
    </rPh>
    <phoneticPr fontId="1"/>
  </si>
  <si>
    <t>配当IRR</t>
    <rPh sb="0" eb="2">
      <t>ハイトウ</t>
    </rPh>
    <phoneticPr fontId="1"/>
  </si>
  <si>
    <t>DSCR</t>
    <phoneticPr fontId="1"/>
  </si>
  <si>
    <t>国の支払う対価</t>
    <rPh sb="0" eb="1">
      <t>クニ</t>
    </rPh>
    <rPh sb="2" eb="4">
      <t>シハラ</t>
    </rPh>
    <rPh sb="5" eb="7">
      <t>タイカ</t>
    </rPh>
    <phoneticPr fontId="2"/>
  </si>
  <si>
    <t>施設整備費相当</t>
    <rPh sb="0" eb="2">
      <t>シセツ</t>
    </rPh>
    <rPh sb="2" eb="5">
      <t>セイビヒ</t>
    </rPh>
    <rPh sb="5" eb="7">
      <t>ソウトウ</t>
    </rPh>
    <phoneticPr fontId="2"/>
  </si>
  <si>
    <t>維持管理費相当</t>
    <rPh sb="0" eb="2">
      <t>イジ</t>
    </rPh>
    <rPh sb="2" eb="4">
      <t>カンリ</t>
    </rPh>
    <rPh sb="4" eb="5">
      <t>ヒ</t>
    </rPh>
    <rPh sb="5" eb="7">
      <t>ソウトウ</t>
    </rPh>
    <phoneticPr fontId="1"/>
  </si>
  <si>
    <t>その他費用相当</t>
    <rPh sb="2" eb="3">
      <t>タ</t>
    </rPh>
    <rPh sb="3" eb="5">
      <t>ヒヨウ</t>
    </rPh>
    <rPh sb="5" eb="7">
      <t>ソウトウ</t>
    </rPh>
    <phoneticPr fontId="1"/>
  </si>
  <si>
    <t>合計（消費税抜き）</t>
    <rPh sb="0" eb="2">
      <t>ゴウケイ</t>
    </rPh>
    <rPh sb="3" eb="6">
      <t>ショウヒゼイ</t>
    </rPh>
    <rPh sb="6" eb="7">
      <t>ヌ</t>
    </rPh>
    <phoneticPr fontId="1"/>
  </si>
  <si>
    <t>合計の現在価値</t>
    <rPh sb="0" eb="2">
      <t>ゴウケイ</t>
    </rPh>
    <rPh sb="3" eb="5">
      <t>ゲンザイ</t>
    </rPh>
    <rPh sb="5" eb="7">
      <t>カチ</t>
    </rPh>
    <phoneticPr fontId="1"/>
  </si>
  <si>
    <t>　2　各年度は４月から翌年３月までとし、消費税及び物価変動を考慮しない金額を記載して下さい。</t>
    <phoneticPr fontId="2"/>
  </si>
  <si>
    <t>　4　損益計算書の費用の「その他費用」に相当する費用は、可能な範囲で具体的に記述し、その内容等を別掲してください。</t>
    <rPh sb="0" eb="2">
      <t>カノウ</t>
    </rPh>
    <phoneticPr fontId="2"/>
  </si>
  <si>
    <t>　5　原則としてA3一枚に記載して下さい。</t>
    <rPh sb="3" eb="5">
      <t>ゲンソク</t>
    </rPh>
    <phoneticPr fontId="2"/>
  </si>
  <si>
    <t>　6　現在価値の算出においては、割引率2.6％を用い、本施設の契約締結日を基準日とし、令和元年度の支払いから割り引いて計算してください。</t>
    <rPh sb="31" eb="33">
      <t>ケイヤク</t>
    </rPh>
    <rPh sb="33" eb="35">
      <t>テイケツ</t>
    </rPh>
    <rPh sb="43" eb="44">
      <t>レイ</t>
    </rPh>
    <rPh sb="44" eb="45">
      <t>ワ</t>
    </rPh>
    <rPh sb="45" eb="46">
      <t>ガン</t>
    </rPh>
    <phoneticPr fontId="2"/>
  </si>
  <si>
    <t>　7　本様式は、Microsoft Excel を使用して作成し、その情報（算定数式含む）が保存されているＣＤを提出して下さい。</t>
    <rPh sb="3" eb="4">
      <t>ホン</t>
    </rPh>
    <phoneticPr fontId="2"/>
  </si>
  <si>
    <t xml:space="preserve">  8　なお、算定数式の提出が困難な場合は、算定方法が確認出来る資料を別途提出すること(自由様式）</t>
    <rPh sb="1" eb="2">
      <t>スベ</t>
    </rPh>
    <phoneticPr fontId="2"/>
  </si>
  <si>
    <t>◆参考指標の算定方法</t>
    <phoneticPr fontId="1"/>
  </si>
  <si>
    <t>・ＰＩＲＲの算定については、次の算式を用いること。</t>
    <phoneticPr fontId="1"/>
  </si>
  <si>
    <t>　　ＰＩＲＲ（税引後）：各期における（税引後当期損益＋割賦原価＋借入金利息－投資額）の事業期間にわたる現在価値の合計額が０になる割引率を算定する。</t>
    <phoneticPr fontId="1"/>
  </si>
  <si>
    <t>・ＤＳＣＲの算定については、次の算式を用いること。</t>
    <phoneticPr fontId="1"/>
  </si>
  <si>
    <t>　　ＤＳＣＲ＝当該年度の借入金等償還額及び支払利息控除前の純資金増加額／当該年度の借入金等償還額及び支払利息の合計額</t>
    <phoneticPr fontId="1"/>
  </si>
  <si>
    <t>・配当ＩＲＲの算定については、次の算式を用いること。</t>
    <phoneticPr fontId="1"/>
  </si>
  <si>
    <t>　　配当ＩＲＲ：各期における(利益配当（清算配当含む）額-資本金による資金調達額)の事業期間にわたる現在価値の合計額が０になる割引率を算定する。</t>
    <phoneticPr fontId="1"/>
  </si>
  <si>
    <t>　　※なお、株主劣後ローンによる調達等で、内容的に資本金と同等に見なせるものは｢資本金｣に、その元利償還金等を「利益配当額」に含めて算定するものとする。</t>
    <phoneticPr fontId="1"/>
  </si>
  <si>
    <t>　　　　　　　　　　　　　　項　目</t>
    <rPh sb="14" eb="15">
      <t>コウ</t>
    </rPh>
    <rPh sb="16" eb="17">
      <t>メ</t>
    </rPh>
    <phoneticPr fontId="2"/>
  </si>
  <si>
    <t>4.その他上記の業務を実施するうえで必要な関連業務</t>
    <rPh sb="4" eb="5">
      <t>タ</t>
    </rPh>
    <rPh sb="5" eb="7">
      <t>ジョウキ</t>
    </rPh>
    <rPh sb="8" eb="10">
      <t>ギョウム</t>
    </rPh>
    <rPh sb="11" eb="13">
      <t>ジッシ</t>
    </rPh>
    <rPh sb="18" eb="20">
      <t>ヒツヨウ</t>
    </rPh>
    <rPh sb="21" eb="23">
      <t>カンレン</t>
    </rPh>
    <rPh sb="23" eb="25">
      <t>ギョウム</t>
    </rPh>
    <phoneticPr fontId="1"/>
  </si>
  <si>
    <t>合計金額</t>
    <rPh sb="0" eb="2">
      <t>ゴウケイ</t>
    </rPh>
    <rPh sb="2" eb="4">
      <t>キンガク</t>
    </rPh>
    <phoneticPr fontId="1"/>
  </si>
  <si>
    <t>算定根拠</t>
    <rPh sb="0" eb="2">
      <t>サンテイ</t>
    </rPh>
    <rPh sb="2" eb="4">
      <t>コンキョ</t>
    </rPh>
    <phoneticPr fontId="1"/>
  </si>
  <si>
    <t>初期投資費（割賦原価）</t>
    <rPh sb="0" eb="2">
      <t>ショキ</t>
    </rPh>
    <rPh sb="2" eb="4">
      <t>トウシ</t>
    </rPh>
    <rPh sb="4" eb="5">
      <t>ヒ</t>
    </rPh>
    <rPh sb="6" eb="8">
      <t>カップ</t>
    </rPh>
    <rPh sb="8" eb="10">
      <t>ゲンカ</t>
    </rPh>
    <phoneticPr fontId="1"/>
  </si>
  <si>
    <t>Ⅲ　その他費用</t>
    <rPh sb="4" eb="5">
      <t>タ</t>
    </rPh>
    <rPh sb="5" eb="7">
      <t>ヒヨウ</t>
    </rPh>
    <phoneticPr fontId="1"/>
  </si>
  <si>
    <t>R10</t>
    <phoneticPr fontId="1"/>
  </si>
  <si>
    <t>R11</t>
    <phoneticPr fontId="1"/>
  </si>
  <si>
    <t>R12</t>
    <phoneticPr fontId="1"/>
  </si>
  <si>
    <t>（単位：千円）</t>
    <rPh sb="1" eb="3">
      <t>タンイ</t>
    </rPh>
    <rPh sb="4" eb="6">
      <t>センエン</t>
    </rPh>
    <phoneticPr fontId="1"/>
  </si>
  <si>
    <t>維持管理費・その他費用</t>
    <rPh sb="0" eb="2">
      <t>イジ</t>
    </rPh>
    <rPh sb="2" eb="4">
      <t>カンリ</t>
    </rPh>
    <rPh sb="4" eb="5">
      <t>ヒ</t>
    </rPh>
    <rPh sb="8" eb="9">
      <t>タ</t>
    </rPh>
    <rPh sb="9" eb="11">
      <t>ヒヨウ</t>
    </rPh>
    <phoneticPr fontId="1"/>
  </si>
  <si>
    <t>1.点検・補修業務</t>
    <rPh sb="2" eb="4">
      <t>テンケン</t>
    </rPh>
    <rPh sb="5" eb="7">
      <t>ホシュウ</t>
    </rPh>
    <rPh sb="7" eb="9">
      <t>ギョウム</t>
    </rPh>
    <phoneticPr fontId="1"/>
  </si>
  <si>
    <t>2.台帳作成・管理業務</t>
    <rPh sb="2" eb="4">
      <t>ダイチョウ</t>
    </rPh>
    <rPh sb="4" eb="6">
      <t>サクセイ</t>
    </rPh>
    <rPh sb="7" eb="9">
      <t>カンリ</t>
    </rPh>
    <rPh sb="9" eb="11">
      <t>ギョウム</t>
    </rPh>
    <phoneticPr fontId="1"/>
  </si>
  <si>
    <t>3.維持管理業務に係る調整業務</t>
    <rPh sb="2" eb="4">
      <t>イジ</t>
    </rPh>
    <rPh sb="4" eb="6">
      <t>カンリ</t>
    </rPh>
    <rPh sb="6" eb="8">
      <t>ギョウム</t>
    </rPh>
    <rPh sb="9" eb="10">
      <t>カカ</t>
    </rPh>
    <rPh sb="11" eb="13">
      <t>チョウセイ</t>
    </rPh>
    <rPh sb="13" eb="15">
      <t>ギョウム</t>
    </rPh>
    <phoneticPr fontId="1"/>
  </si>
  <si>
    <t>Ⅱ　その他費用</t>
    <rPh sb="4" eb="5">
      <t>タ</t>
    </rPh>
    <rPh sb="5" eb="7">
      <t>ヒヨウ</t>
    </rPh>
    <phoneticPr fontId="1"/>
  </si>
  <si>
    <t>※割賦手数料の料率</t>
    <rPh sb="1" eb="3">
      <t>カップ</t>
    </rPh>
    <rPh sb="3" eb="6">
      <t>テスウリョウ</t>
    </rPh>
    <rPh sb="7" eb="9">
      <t>リョウリツ</t>
    </rPh>
    <phoneticPr fontId="1"/>
  </si>
  <si>
    <t>基準金利</t>
    <rPh sb="0" eb="2">
      <t>キジュン</t>
    </rPh>
    <rPh sb="2" eb="4">
      <t>キンリ</t>
    </rPh>
    <phoneticPr fontId="1"/>
  </si>
  <si>
    <t>利ざや</t>
    <rPh sb="0" eb="1">
      <t>リ</t>
    </rPh>
    <phoneticPr fontId="1"/>
  </si>
  <si>
    <t>合計</t>
    <rPh sb="0" eb="2">
      <t>ゴウケイ</t>
    </rPh>
    <phoneticPr fontId="1"/>
  </si>
  <si>
    <t>〈様式作成にあたっての注意事項〉</t>
    <rPh sb="1" eb="3">
      <t>ヨウシキ</t>
    </rPh>
    <rPh sb="3" eb="5">
      <t>サクセイ</t>
    </rPh>
    <rPh sb="11" eb="13">
      <t>チュウイ</t>
    </rPh>
    <rPh sb="13" eb="15">
      <t>ジコウ</t>
    </rPh>
    <phoneticPr fontId="1"/>
  </si>
  <si>
    <t>　1　設計費、工事費は、資金収支計画（様式Ｂ-４-③）、事業費内訳書（様式B-４-⑤）の合計値と整合させること。</t>
    <rPh sb="0" eb="1">
      <t>ホン</t>
    </rPh>
    <rPh sb="1" eb="3">
      <t>ヨウシキ</t>
    </rPh>
    <phoneticPr fontId="2"/>
  </si>
  <si>
    <t>　2　各業務について小区分毎に費用を分けられる場合は分けて記入すること。</t>
    <phoneticPr fontId="2"/>
  </si>
  <si>
    <t>　3　各年度は４月から翌３月までとすること。</t>
    <phoneticPr fontId="2"/>
  </si>
  <si>
    <t>　4　消費税等（地方消費税を含む。以下、同じ）を除いた額で記入すること。</t>
    <rPh sb="0" eb="2">
      <t>カノウ</t>
    </rPh>
    <rPh sb="3" eb="5">
      <t>ショウヒ</t>
    </rPh>
    <phoneticPr fontId="2"/>
  </si>
  <si>
    <t>　5　割賦手数料の料率については、基準金利及び利ざやに区分すること。</t>
    <phoneticPr fontId="2"/>
  </si>
  <si>
    <t>　　 入札公告日のレートを入札用の金利確定日のレートと仮定して基準金利を算定すること。</t>
    <phoneticPr fontId="2"/>
  </si>
  <si>
    <t>　6　Ａ３横書き１枚に記入すること。</t>
    <phoneticPr fontId="2"/>
  </si>
  <si>
    <t xml:space="preserve">  7　ただし、積算根拠の説明については、必要に応じて別紙を追加して差し支えない。</t>
    <rPh sb="1" eb="2">
      <t>スベ</t>
    </rPh>
    <phoneticPr fontId="2"/>
  </si>
  <si>
    <t>4.その他、上記の業務を実施する上で必要な関連業務</t>
    <rPh sb="4" eb="5">
      <t>タ</t>
    </rPh>
    <rPh sb="6" eb="8">
      <t>ジョウキ</t>
    </rPh>
    <rPh sb="9" eb="11">
      <t>ギョウム</t>
    </rPh>
    <rPh sb="12" eb="14">
      <t>ジッシ</t>
    </rPh>
    <rPh sb="16" eb="17">
      <t>ウエ</t>
    </rPh>
    <rPh sb="18" eb="20">
      <t>ヒツヨウ</t>
    </rPh>
    <rPh sb="21" eb="23">
      <t>カンレン</t>
    </rPh>
    <rPh sb="23" eb="25">
      <t>ギョウム</t>
    </rPh>
    <phoneticPr fontId="1"/>
  </si>
  <si>
    <t>（1）保険料</t>
    <rPh sb="3" eb="5">
      <t>ホケン</t>
    </rPh>
    <rPh sb="5" eb="6">
      <t>リョウ</t>
    </rPh>
    <phoneticPr fontId="1"/>
  </si>
  <si>
    <t>合計（消費税抜き）</t>
    <rPh sb="0" eb="2">
      <t>ゴウケイ</t>
    </rPh>
    <rPh sb="3" eb="6">
      <t>ショウヒゼイ</t>
    </rPh>
    <rPh sb="6" eb="7">
      <t>ヌ</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</si>
  <si>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</si>
  <si>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</si>
  <si>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</si>
  <si>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【備考】</t>
    <rPh sb="1" eb="3">
      <t>ビコウ</t>
    </rPh>
    <phoneticPr fontId="1"/>
  </si>
  <si>
    <t>項目</t>
    <rPh sb="0" eb="2">
      <t>コウモク</t>
    </rPh>
    <phoneticPr fontId="1"/>
  </si>
  <si>
    <t>※１：項目は適宜、追加及び削除して下さい。</t>
    <phoneticPr fontId="1"/>
  </si>
  <si>
    <t>※２：施設毎に内訳を記入することが困難な項目については、必要に応じセルを結合する等、工夫して下さい。</t>
    <phoneticPr fontId="1"/>
  </si>
  <si>
    <t>※５：金額が、様式B-4-③、様式B-4-④と整合がとれていることを確認して下さい。</t>
    <phoneticPr fontId="1"/>
  </si>
  <si>
    <t>■維持管理費・その他費用</t>
    <rPh sb="1" eb="3">
      <t>イジ</t>
    </rPh>
    <rPh sb="3" eb="5">
      <t>カンリ</t>
    </rPh>
    <rPh sb="5" eb="6">
      <t>ヒ</t>
    </rPh>
    <rPh sb="9" eb="10">
      <t>タ</t>
    </rPh>
    <rPh sb="10" eb="12">
      <t>ヒヨウ</t>
    </rPh>
    <phoneticPr fontId="1"/>
  </si>
  <si>
    <t>1.　点検・補修業務</t>
    <rPh sb="3" eb="5">
      <t>テンケン</t>
    </rPh>
    <rPh sb="6" eb="8">
      <t>ホシュウ</t>
    </rPh>
    <rPh sb="8" eb="10">
      <t>ギョウム</t>
    </rPh>
    <phoneticPr fontId="1"/>
  </si>
  <si>
    <t>2.　台帳作成・管理業務</t>
    <rPh sb="3" eb="5">
      <t>ダイチョウ</t>
    </rPh>
    <rPh sb="5" eb="7">
      <t>サクセイ</t>
    </rPh>
    <rPh sb="8" eb="10">
      <t>カンリ</t>
    </rPh>
    <rPh sb="10" eb="12">
      <t>ギョウム</t>
    </rPh>
    <phoneticPr fontId="1"/>
  </si>
  <si>
    <t>4.　その他上記の業務を実施する上で必要な関連業務</t>
    <rPh sb="5" eb="6">
      <t>タ</t>
    </rPh>
    <rPh sb="6" eb="8">
      <t>ジョウキ</t>
    </rPh>
    <rPh sb="9" eb="11">
      <t>ギョウム</t>
    </rPh>
    <rPh sb="12" eb="14">
      <t>ジッシ</t>
    </rPh>
    <rPh sb="16" eb="17">
      <t>ウエ</t>
    </rPh>
    <rPh sb="18" eb="20">
      <t>ヒツヨウ</t>
    </rPh>
    <rPh sb="21" eb="23">
      <t>カンレン</t>
    </rPh>
    <rPh sb="23" eb="25">
      <t>ギョウム</t>
    </rPh>
    <phoneticPr fontId="1"/>
  </si>
  <si>
    <t>項目</t>
    <rPh sb="0" eb="2">
      <t>コウモク</t>
    </rPh>
    <phoneticPr fontId="2"/>
  </si>
  <si>
    <t>事業年度</t>
    <rPh sb="0" eb="2">
      <t>ジギョウ</t>
    </rPh>
    <rPh sb="2" eb="4">
      <t>ネンド</t>
    </rPh>
    <phoneticPr fontId="1"/>
  </si>
  <si>
    <t>・消費税、物価変動を除いた額を記入して下さい。</t>
    <phoneticPr fontId="1"/>
  </si>
  <si>
    <t>・A3横書きで各年の想定される支出を記入して下さい。</t>
    <phoneticPr fontId="1"/>
  </si>
  <si>
    <t>Ⅱ　その他費用</t>
    <rPh sb="4" eb="5">
      <t>タ</t>
    </rPh>
    <rPh sb="5" eb="7">
      <t>ヒヨウ</t>
    </rPh>
    <phoneticPr fontId="1"/>
  </si>
  <si>
    <t>工事区分</t>
    <rPh sb="0" eb="2">
      <t>コウジ</t>
    </rPh>
    <rPh sb="2" eb="4">
      <t>クブン</t>
    </rPh>
    <phoneticPr fontId="1"/>
  </si>
  <si>
    <t>工種</t>
    <rPh sb="0" eb="1">
      <t>コウ</t>
    </rPh>
    <rPh sb="1" eb="2">
      <t>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</si>
  <si>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</si>
  <si>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</si>
  <si>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</si>
  <si>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</si>
  <si>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数量</t>
    <rPh sb="0" eb="2">
      <t>スウリョウ</t>
    </rPh>
    <phoneticPr fontId="1"/>
  </si>
  <si>
    <t>単価
（円）</t>
    <rPh sb="0" eb="2">
      <t>タンカ</t>
    </rPh>
    <rPh sb="4" eb="5">
      <t>エン</t>
    </rPh>
    <phoneticPr fontId="1"/>
  </si>
  <si>
    <t>金額
（千円）</t>
    <rPh sb="0" eb="2">
      <t>キンガク</t>
    </rPh>
    <rPh sb="4" eb="6">
      <t>センエン</t>
    </rPh>
    <phoneticPr fontId="1"/>
  </si>
  <si>
    <t>工事費内訳書</t>
    <rPh sb="0" eb="3">
      <t>コウジヒ</t>
    </rPh>
    <rPh sb="3" eb="6">
      <t>ウチワケショ</t>
    </rPh>
    <phoneticPr fontId="1"/>
  </si>
  <si>
    <t>注）１．Microsoft Excelを使用して作成し、その情報（算定数式含む）が保存されているCDを提出してください。</t>
    <phoneticPr fontId="1"/>
  </si>
  <si>
    <t>　　３．事業費内訳書（様式B-4-⑤）等と整合させること。</t>
    <phoneticPr fontId="1"/>
  </si>
  <si>
    <t>年度</t>
    <rPh sb="0" eb="2">
      <t>ネンド</t>
    </rPh>
    <phoneticPr fontId="1"/>
  </si>
  <si>
    <t>業務</t>
    <rPh sb="0" eb="2">
      <t>ギョウム</t>
    </rPh>
    <phoneticPr fontId="1"/>
  </si>
  <si>
    <t>5月</t>
  </si>
  <si>
    <t>6月</t>
  </si>
  <si>
    <t>7月</t>
  </si>
  <si>
    <t>8月</t>
  </si>
  <si>
    <t>9月</t>
  </si>
  <si>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</si>
  <si>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</si>
  <si>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</si>
  <si>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設計業務</t>
    <rPh sb="0" eb="2">
      <t>セッケイ</t>
    </rPh>
    <rPh sb="2" eb="4">
      <t>ギョウム</t>
    </rPh>
    <phoneticPr fontId="1"/>
  </si>
  <si>
    <t>イ　詳細設計業務</t>
    <rPh sb="2" eb="4">
      <t>ショウサイ</t>
    </rPh>
    <rPh sb="4" eb="6">
      <t>セッケイ</t>
    </rPh>
    <rPh sb="6" eb="8">
      <t>ギョウム</t>
    </rPh>
    <phoneticPr fontId="1"/>
  </si>
  <si>
    <t>ア　事前調査業務</t>
    <rPh sb="2" eb="4">
      <t>ジゼン</t>
    </rPh>
    <rPh sb="4" eb="6">
      <t>チョウサ</t>
    </rPh>
    <rPh sb="6" eb="8">
      <t>ギョウム</t>
    </rPh>
    <phoneticPr fontId="1"/>
  </si>
  <si>
    <t>ウ　設計業務にかかる調整業務</t>
    <rPh sb="2" eb="4">
      <t>セッケイ</t>
    </rPh>
    <rPh sb="4" eb="6">
      <t>ギョウム</t>
    </rPh>
    <rPh sb="10" eb="12">
      <t>チョウセイ</t>
    </rPh>
    <rPh sb="12" eb="14">
      <t>ギョウム</t>
    </rPh>
    <phoneticPr fontId="1"/>
  </si>
  <si>
    <t>等</t>
    <rPh sb="0" eb="1">
      <t>トウ</t>
    </rPh>
    <phoneticPr fontId="1"/>
  </si>
  <si>
    <t>工事業務</t>
    <rPh sb="0" eb="2">
      <t>コウジ</t>
    </rPh>
    <rPh sb="2" eb="4">
      <t>ギョウム</t>
    </rPh>
    <phoneticPr fontId="1"/>
  </si>
  <si>
    <t>ア　既存支障施設の移設・解体撤去・復旧業務</t>
    <rPh sb="2" eb="4">
      <t>キゾン</t>
    </rPh>
    <rPh sb="4" eb="6">
      <t>シショウ</t>
    </rPh>
    <rPh sb="6" eb="8">
      <t>シセツ</t>
    </rPh>
    <rPh sb="9" eb="11">
      <t>イセツ</t>
    </rPh>
    <rPh sb="12" eb="14">
      <t>カイタイ</t>
    </rPh>
    <rPh sb="14" eb="16">
      <t>テッキョ</t>
    </rPh>
    <rPh sb="17" eb="19">
      <t>フッキュウ</t>
    </rPh>
    <rPh sb="19" eb="21">
      <t>ギョウム</t>
    </rPh>
    <phoneticPr fontId="1"/>
  </si>
  <si>
    <t>ウ　工事監理業務</t>
    <rPh sb="2" eb="4">
      <t>コウジ</t>
    </rPh>
    <rPh sb="4" eb="6">
      <t>カンリ</t>
    </rPh>
    <rPh sb="6" eb="8">
      <t>ギョウム</t>
    </rPh>
    <phoneticPr fontId="1"/>
  </si>
  <si>
    <t>エ　本施設の所有権移転業務</t>
    <rPh sb="2" eb="3">
      <t>ホン</t>
    </rPh>
    <rPh sb="3" eb="5">
      <t>シセツ</t>
    </rPh>
    <rPh sb="6" eb="9">
      <t>ショユウケン</t>
    </rPh>
    <rPh sb="9" eb="11">
      <t>イテン</t>
    </rPh>
    <rPh sb="11" eb="13">
      <t>ギョウム</t>
    </rPh>
    <phoneticPr fontId="1"/>
  </si>
  <si>
    <t>オ　工事業務に係る調整業務</t>
    <rPh sb="2" eb="4">
      <t>コウジ</t>
    </rPh>
    <rPh sb="4" eb="6">
      <t>ギョウム</t>
    </rPh>
    <rPh sb="7" eb="8">
      <t>カカ</t>
    </rPh>
    <rPh sb="9" eb="11">
      <t>チョウセイ</t>
    </rPh>
    <rPh sb="11" eb="13">
      <t>ギョウム</t>
    </rPh>
    <phoneticPr fontId="1"/>
  </si>
  <si>
    <t>維持管理業務</t>
    <rPh sb="0" eb="2">
      <t>イジ</t>
    </rPh>
    <rPh sb="2" eb="4">
      <t>カンリ</t>
    </rPh>
    <rPh sb="4" eb="6">
      <t>ギョウム</t>
    </rPh>
    <phoneticPr fontId="1"/>
  </si>
  <si>
    <t>ア　点検・補修業務</t>
    <rPh sb="2" eb="4">
      <t>テンケン</t>
    </rPh>
    <rPh sb="5" eb="7">
      <t>ホシュウ</t>
    </rPh>
    <rPh sb="7" eb="9">
      <t>ギョウム</t>
    </rPh>
    <phoneticPr fontId="1"/>
  </si>
  <si>
    <t>イ　台帳作成・管理業務</t>
    <rPh sb="2" eb="4">
      <t>ダイチョウ</t>
    </rPh>
    <rPh sb="4" eb="6">
      <t>サクセイ</t>
    </rPh>
    <rPh sb="7" eb="9">
      <t>カンリ</t>
    </rPh>
    <rPh sb="9" eb="11">
      <t>ギョウム</t>
    </rPh>
    <phoneticPr fontId="1"/>
  </si>
  <si>
    <t>ウ　維持管理業務に係る調整業務</t>
    <rPh sb="2" eb="4">
      <t>イジ</t>
    </rPh>
    <rPh sb="4" eb="6">
      <t>カンリ</t>
    </rPh>
    <rPh sb="6" eb="8">
      <t>ギョウム</t>
    </rPh>
    <rPh sb="9" eb="10">
      <t>カカ</t>
    </rPh>
    <rPh sb="11" eb="13">
      <t>チョウセイ</t>
    </rPh>
    <rPh sb="13" eb="15">
      <t>ギョウム</t>
    </rPh>
    <phoneticPr fontId="1"/>
  </si>
  <si>
    <t>別途工事等</t>
    <rPh sb="0" eb="2">
      <t>ベット</t>
    </rPh>
    <rPh sb="2" eb="5">
      <t>コウジトウ</t>
    </rPh>
    <phoneticPr fontId="1"/>
  </si>
  <si>
    <t>（参考として記載）</t>
    <rPh sb="1" eb="3">
      <t>サンコウ</t>
    </rPh>
    <rPh sb="6" eb="8">
      <t>キサイ</t>
    </rPh>
    <phoneticPr fontId="1"/>
  </si>
  <si>
    <t>注）１．工事業務については、工事業務に関する工程表（様式F-2）と整合させること。</t>
    <phoneticPr fontId="1"/>
  </si>
  <si>
    <t>　　２．適宜、業務を追加・変更して作成すること。</t>
    <phoneticPr fontId="1"/>
  </si>
  <si>
    <t>施設引渡し予定日</t>
    <rPh sb="0" eb="2">
      <t>シセツ</t>
    </rPh>
    <rPh sb="2" eb="4">
      <t>ヒキワタ</t>
    </rPh>
    <rPh sb="5" eb="8">
      <t>ヨテイビ</t>
    </rPh>
    <phoneticPr fontId="1"/>
  </si>
  <si>
    <t>令和　　年　　月　　日</t>
    <rPh sb="0" eb="1">
      <t>レイ</t>
    </rPh>
    <rPh sb="1" eb="2">
      <t>ワ</t>
    </rPh>
    <rPh sb="4" eb="5">
      <t>ネン</t>
    </rPh>
    <rPh sb="7" eb="8">
      <t>ガツ</t>
    </rPh>
    <rPh sb="10" eb="11">
      <t>ニチ</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</si>
  <si>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</si>
  <si>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</si>
  <si>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</si>
  <si>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</si>
  <si>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</si>
  <si>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４月</t>
  </si>
  <si>
    <t>５月</t>
  </si>
  <si>
    <t>６月</t>
  </si>
  <si>
    <t>７月</t>
  </si>
  <si>
    <t>８月</t>
  </si>
  <si>
    <t>９月</t>
  </si>
  <si>
    <t>１０月</t>
  </si>
  <si>
    <t>１１月</t>
  </si>
  <si>
    <t>１２月</t>
  </si>
  <si>
    <t>１月</t>
  </si>
  <si>
    <t>２月</t>
  </si>
  <si>
    <t>３月</t>
  </si>
  <si>
    <t>（様式F-2）</t>
    <phoneticPr fontId="2"/>
  </si>
  <si>
    <t>5月</t>
    <rPh sb="1" eb="2">
      <t>ガツ</t>
    </rPh>
    <phoneticPr fontId="1"/>
  </si>
  <si>
    <t>10月</t>
  </si>
  <si>
    <t>11月</t>
  </si>
  <si>
    <t>12月</t>
  </si>
  <si>
    <t>1月</t>
  </si>
  <si>
    <t>2月</t>
  </si>
  <si>
    <t>3月</t>
  </si>
  <si>
    <t xml:space="preserve">
工程管理に係わる技術的所見</t>
    <rPh sb="1" eb="3">
      <t>コウテイ</t>
    </rPh>
    <rPh sb="3" eb="5">
      <t>カンリ</t>
    </rPh>
    <rPh sb="6" eb="7">
      <t>カカ</t>
    </rPh>
    <rPh sb="9" eb="12">
      <t>ギジュツテキ</t>
    </rPh>
    <rPh sb="12" eb="14">
      <t>ショケン</t>
    </rPh>
    <phoneticPr fontId="1"/>
  </si>
  <si>
    <t>注）１．年度毎に１枚ずつ作成すること。</t>
    <phoneticPr fontId="1"/>
  </si>
  <si>
    <t>　　２．施設整備に関する全体工程計画（様式Ｆ-１）と整合させること</t>
    <phoneticPr fontId="1"/>
  </si>
  <si>
    <t>（様式F-1）施設整備に関する全体工程計画</t>
    <rPh sb="7" eb="9">
      <t>シセツ</t>
    </rPh>
    <rPh sb="9" eb="11">
      <t>セイビ</t>
    </rPh>
    <rPh sb="12" eb="13">
      <t>カン</t>
    </rPh>
    <rPh sb="15" eb="17">
      <t>ゼンタイ</t>
    </rPh>
    <rPh sb="17" eb="19">
      <t>コウテイ</t>
    </rPh>
    <rPh sb="19" eb="21">
      <t>ケイカク</t>
    </rPh>
    <phoneticPr fontId="2"/>
  </si>
  <si>
    <t>イ　整備工事業務</t>
    <rPh sb="2" eb="4">
      <t>セイビ</t>
    </rPh>
    <rPh sb="4" eb="6">
      <t>コウジ</t>
    </rPh>
    <rPh sb="6" eb="8">
      <t>ギョウム</t>
    </rPh>
    <phoneticPr fontId="1"/>
  </si>
  <si>
    <t>整　備　工　事　業　務　に　関　す　る　工　程　表　（○年度）</t>
    <rPh sb="0" eb="1">
      <t>タダシ</t>
    </rPh>
    <rPh sb="2" eb="3">
      <t>ソナエ</t>
    </rPh>
    <rPh sb="4" eb="5">
      <t>コウ</t>
    </rPh>
    <rPh sb="6" eb="7">
      <t>コト</t>
    </rPh>
    <rPh sb="8" eb="9">
      <t>ギョウ</t>
    </rPh>
    <rPh sb="10" eb="11">
      <t>ツトム</t>
    </rPh>
    <rPh sb="14" eb="15">
      <t>カン</t>
    </rPh>
    <rPh sb="20" eb="21">
      <t>コウ</t>
    </rPh>
    <rPh sb="22" eb="23">
      <t>ホド</t>
    </rPh>
    <rPh sb="24" eb="25">
      <t>ヒョウ</t>
    </rPh>
    <rPh sb="28" eb="30">
      <t>ネンド</t>
    </rPh>
    <phoneticPr fontId="1"/>
  </si>
  <si>
    <t>（様式B-4②　別表①）</t>
    <rPh sb="1" eb="3">
      <t>ヨウシキ</t>
    </rPh>
    <rPh sb="8" eb="9">
      <t>ベツ</t>
    </rPh>
    <rPh sb="9" eb="10">
      <t>ヒョウ</t>
    </rPh>
    <phoneticPr fontId="1"/>
  </si>
  <si>
    <t>（様式B-4②　別表②③）</t>
    <rPh sb="1" eb="3">
      <t>ヨウシキ</t>
    </rPh>
    <rPh sb="8" eb="9">
      <t>ベツ</t>
    </rPh>
    <rPh sb="9" eb="10">
      <t>ヒョウ</t>
    </rPh>
    <phoneticPr fontId="1"/>
  </si>
  <si>
    <t>（様式B-4③）資金収支計画</t>
    <rPh sb="8" eb="10">
      <t>シキン</t>
    </rPh>
    <rPh sb="10" eb="12">
      <t>シュウシ</t>
    </rPh>
    <rPh sb="12" eb="14">
      <t>ケイカク</t>
    </rPh>
    <phoneticPr fontId="2"/>
  </si>
  <si>
    <t>（様式B-4④）初期投資計画</t>
    <rPh sb="8" eb="10">
      <t>ショキ</t>
    </rPh>
    <rPh sb="10" eb="12">
      <t>トウシ</t>
    </rPh>
    <rPh sb="12" eb="14">
      <t>ケイカク</t>
    </rPh>
    <phoneticPr fontId="2"/>
  </si>
  <si>
    <t>（様式B-4⑤-Ⅰ）事業費内訳書</t>
    <rPh sb="10" eb="13">
      <t>ジギョウヒ</t>
    </rPh>
    <rPh sb="13" eb="16">
      <t>ウチワケショ</t>
    </rPh>
    <phoneticPr fontId="2"/>
  </si>
  <si>
    <t>（様式B-4⑤-Ⅱ）事業費内訳書</t>
    <rPh sb="10" eb="13">
      <t>ジギョウヒ</t>
    </rPh>
    <rPh sb="13" eb="16">
      <t>ウチワケショ</t>
    </rPh>
    <phoneticPr fontId="2"/>
  </si>
  <si>
    <t>別表①　施設整備費の内訳</t>
    <rPh sb="0" eb="1">
      <t>ベツ</t>
    </rPh>
    <rPh sb="1" eb="2">
      <t>ヒョウ</t>
    </rPh>
    <rPh sb="4" eb="6">
      <t>シセツ</t>
    </rPh>
    <rPh sb="6" eb="9">
      <t>セイビヒ</t>
    </rPh>
    <rPh sb="10" eb="12">
      <t>ウチワケ</t>
    </rPh>
    <phoneticPr fontId="1"/>
  </si>
  <si>
    <t>別表②　維持管理費の内訳</t>
    <rPh sb="0" eb="1">
      <t>ベツ</t>
    </rPh>
    <rPh sb="1" eb="2">
      <t>ヒョウ</t>
    </rPh>
    <rPh sb="4" eb="6">
      <t>イジ</t>
    </rPh>
    <rPh sb="6" eb="9">
      <t>カンリヒ</t>
    </rPh>
    <rPh sb="10" eb="12">
      <t>ウチワケ</t>
    </rPh>
    <phoneticPr fontId="1"/>
  </si>
  <si>
    <t>別表③　その他の費用の内訳</t>
    <rPh sb="0" eb="1">
      <t>ベツ</t>
    </rPh>
    <rPh sb="1" eb="2">
      <t>ヒョウ</t>
    </rPh>
    <rPh sb="6" eb="7">
      <t>タ</t>
    </rPh>
    <rPh sb="8" eb="10">
      <t>ヒヨウ</t>
    </rPh>
    <rPh sb="11" eb="13">
      <t>ウチワケ</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</si>
  <si>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</si>
  <si>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施設整備費相当額</t>
    <rPh sb="0" eb="2">
      <t>シセツ</t>
    </rPh>
    <rPh sb="2" eb="5">
      <t>セイビヒ</t>
    </rPh>
    <phoneticPr fontId="1"/>
  </si>
  <si>
    <t>令和　　年　　月　　日</t>
    <rPh sb="0" eb="2">
      <t>レイワ</t>
    </rPh>
    <phoneticPr fontId="2"/>
  </si>
  <si>
    <t>提出者</t>
    <rPh sb="0" eb="3">
      <t>テイシュツシャ</t>
    </rPh>
    <phoneticPr fontId="2"/>
  </si>
  <si>
    <t>会社名</t>
    <rPh sb="0" eb="2">
      <t>カイシャ</t>
    </rPh>
    <rPh sb="2" eb="3">
      <t>メイ</t>
    </rPh>
    <phoneticPr fontId="2"/>
  </si>
  <si>
    <t>所属</t>
    <rPh sb="0" eb="2">
      <t>ショゾク</t>
    </rPh>
    <phoneticPr fontId="2"/>
  </si>
  <si>
    <t>担当者名</t>
    <rPh sb="0" eb="2">
      <t>タントウ</t>
    </rPh>
    <rPh sb="2" eb="3">
      <t>シャ</t>
    </rPh>
    <rPh sb="3" eb="4">
      <t>メイ</t>
    </rPh>
    <phoneticPr fontId="2"/>
  </si>
  <si>
    <t>電話</t>
    <rPh sb="0" eb="2">
      <t>デンワ</t>
    </rPh>
    <phoneticPr fontId="2"/>
  </si>
  <si>
    <t>FAX</t>
    <phoneticPr fontId="2"/>
  </si>
  <si>
    <t>E-mail</t>
    <phoneticPr fontId="2"/>
  </si>
  <si>
    <t>No.</t>
    <phoneticPr fontId="2"/>
  </si>
  <si>
    <t>資料名</t>
    <rPh sb="0" eb="2">
      <t>シリョウ</t>
    </rPh>
    <rPh sb="2" eb="3">
      <t>メイ</t>
    </rPh>
    <phoneticPr fontId="2"/>
  </si>
  <si>
    <t>頁</t>
    <phoneticPr fontId="2"/>
  </si>
  <si>
    <t>大項目</t>
  </si>
  <si>
    <t>中項目</t>
  </si>
  <si>
    <t>小項目</t>
  </si>
  <si>
    <t>項目名</t>
  </si>
  <si>
    <t>内容</t>
    <phoneticPr fontId="2"/>
  </si>
  <si>
    <t>（記載例）</t>
    <rPh sb="1" eb="3">
      <t>キサイ</t>
    </rPh>
    <rPh sb="3" eb="4">
      <t>レイ</t>
    </rPh>
    <phoneticPr fontId="2"/>
  </si>
  <si>
    <t>第1章</t>
    <rPh sb="0" eb="1">
      <t>ダイ</t>
    </rPh>
    <rPh sb="2" eb="3">
      <t>ショウ</t>
    </rPh>
    <phoneticPr fontId="2"/>
  </si>
  <si>
    <t>＊適宜、行の挿入・削除を行ってください。</t>
    <rPh sb="1" eb="3">
      <t>テキギ</t>
    </rPh>
    <rPh sb="4" eb="5">
      <t>ギョウ</t>
    </rPh>
    <rPh sb="6" eb="8">
      <t>ソウニュウ</t>
    </rPh>
    <rPh sb="9" eb="11">
      <t>サクジョ</t>
    </rPh>
    <rPh sb="12" eb="13">
      <t>オコナ</t>
    </rPh>
    <phoneticPr fontId="2"/>
  </si>
  <si>
    <t>（様式3-4）</t>
    <rPh sb="1" eb="3">
      <t>ヨウシキ</t>
    </rPh>
    <phoneticPr fontId="1"/>
  </si>
  <si>
    <t>入札説明書に関する質問書</t>
    <rPh sb="0" eb="2">
      <t>ニュウサツ</t>
    </rPh>
    <rPh sb="2" eb="5">
      <t>セツメイショ</t>
    </rPh>
    <rPh sb="6" eb="7">
      <t>カン</t>
    </rPh>
    <rPh sb="9" eb="12">
      <t>シツモンショ</t>
    </rPh>
    <phoneticPr fontId="2"/>
  </si>
  <si>
    <t>「国道8号東沼波電線共同溝PFI事業」に関する入札説明書等について、次のとおり質問がありますので提出します。</t>
    <rPh sb="1" eb="3">
      <t>コクドウ</t>
    </rPh>
    <rPh sb="4" eb="5">
      <t>ゴウ</t>
    </rPh>
    <rPh sb="5" eb="6">
      <t>アズマ</t>
    </rPh>
    <rPh sb="6" eb="7">
      <t>ヌマ</t>
    </rPh>
    <rPh sb="7" eb="8">
      <t>ナミ</t>
    </rPh>
    <rPh sb="8" eb="13">
      <t>デンセンキョウドウコウ</t>
    </rPh>
    <rPh sb="16" eb="18">
      <t>ジギョウ</t>
    </rPh>
    <rPh sb="23" eb="25">
      <t>ニュウサツ</t>
    </rPh>
    <rPh sb="25" eb="28">
      <t>セツメイショ</t>
    </rPh>
    <rPh sb="28" eb="29">
      <t>トウ</t>
    </rPh>
    <phoneticPr fontId="2"/>
  </si>
  <si>
    <t>入札説明書</t>
    <rPh sb="0" eb="2">
      <t>ニュウサツ</t>
    </rPh>
    <rPh sb="2" eb="5">
      <t>セツメイショ</t>
    </rPh>
    <phoneticPr fontId="2"/>
  </si>
  <si>
    <t>事業契約書（案）</t>
    <rPh sb="0" eb="2">
      <t>ジギョウ</t>
    </rPh>
    <rPh sb="2" eb="4">
      <t>ケイヤク</t>
    </rPh>
    <rPh sb="4" eb="5">
      <t>ショ</t>
    </rPh>
    <rPh sb="6" eb="7">
      <t>アン</t>
    </rPh>
    <phoneticPr fontId="2"/>
  </si>
  <si>
    <t>第2章</t>
    <rPh sb="0" eb="1">
      <t>ダイ</t>
    </rPh>
    <rPh sb="2" eb="3">
      <t>ショウ</t>
    </rPh>
    <phoneticPr fontId="2"/>
  </si>
  <si>
    <t>(4)</t>
    <phoneticPr fontId="2"/>
  </si>
  <si>
    <t>事業内容</t>
    <rPh sb="0" eb="2">
      <t>ジギョウ</t>
    </rPh>
    <rPh sb="2" eb="4">
      <t>ナイヨウ</t>
    </rPh>
    <phoneticPr fontId="2"/>
  </si>
  <si>
    <t>第6条</t>
    <rPh sb="0" eb="1">
      <t>ダイ</t>
    </rPh>
    <rPh sb="2" eb="3">
      <t>ジョウ</t>
    </rPh>
    <phoneticPr fontId="1"/>
  </si>
  <si>
    <t>共通事項</t>
    <rPh sb="0" eb="2">
      <t>キョウツウ</t>
    </rPh>
    <rPh sb="2" eb="4">
      <t>ジコウ</t>
    </rPh>
    <phoneticPr fontId="2"/>
  </si>
  <si>
    <t>ア　施設費（割賦支払分）</t>
    <rPh sb="2" eb="5">
      <t>シセツヒ</t>
    </rPh>
    <rPh sb="6" eb="8">
      <t>カップ</t>
    </rPh>
    <rPh sb="8" eb="10">
      <t>シハライ</t>
    </rPh>
    <rPh sb="10" eb="11">
      <t>ブン</t>
    </rPh>
    <phoneticPr fontId="1"/>
  </si>
  <si>
    <t>令和9年度</t>
    <rPh sb="0" eb="1">
      <t>レイ</t>
    </rPh>
    <rPh sb="1" eb="2">
      <t>ワ</t>
    </rPh>
    <rPh sb="3" eb="4">
      <t>ネン</t>
    </rPh>
    <rPh sb="4" eb="5">
      <t>ド</t>
    </rPh>
    <phoneticPr fontId="1"/>
  </si>
  <si>
    <t>令和10年度</t>
    <rPh sb="0" eb="1">
      <t>レイ</t>
    </rPh>
    <rPh sb="1" eb="2">
      <t>ワ</t>
    </rPh>
    <rPh sb="4" eb="5">
      <t>ネン</t>
    </rPh>
    <rPh sb="5" eb="6">
      <t>ド</t>
    </rPh>
    <phoneticPr fontId="1"/>
  </si>
  <si>
    <t>令和11年度</t>
    <rPh sb="0" eb="1">
      <t>レイ</t>
    </rPh>
    <rPh sb="1" eb="2">
      <t>ワ</t>
    </rPh>
    <rPh sb="4" eb="5">
      <t>ネン</t>
    </rPh>
    <rPh sb="5" eb="6">
      <t>ド</t>
    </rPh>
    <phoneticPr fontId="1"/>
  </si>
  <si>
    <t>令和12年度</t>
    <rPh sb="0" eb="1">
      <t>レイ</t>
    </rPh>
    <rPh sb="1" eb="2">
      <t>ワ</t>
    </rPh>
    <rPh sb="4" eb="5">
      <t>ネン</t>
    </rPh>
    <rPh sb="5" eb="6">
      <t>ド</t>
    </rPh>
    <phoneticPr fontId="1"/>
  </si>
  <si>
    <t>令和13年度</t>
    <rPh sb="0" eb="1">
      <t>レイ</t>
    </rPh>
    <rPh sb="1" eb="2">
      <t>ワ</t>
    </rPh>
    <rPh sb="4" eb="5">
      <t>ネン</t>
    </rPh>
    <rPh sb="5" eb="6">
      <t>ド</t>
    </rPh>
    <phoneticPr fontId="1"/>
  </si>
  <si>
    <t>令和14年度</t>
    <rPh sb="0" eb="1">
      <t>レイ</t>
    </rPh>
    <rPh sb="1" eb="2">
      <t>ワ</t>
    </rPh>
    <rPh sb="4" eb="5">
      <t>ネン</t>
    </rPh>
    <rPh sb="5" eb="6">
      <t>ド</t>
    </rPh>
    <phoneticPr fontId="1"/>
  </si>
  <si>
    <t>令和15年度</t>
    <rPh sb="0" eb="1">
      <t>レイ</t>
    </rPh>
    <rPh sb="1" eb="2">
      <t>ワ</t>
    </rPh>
    <rPh sb="4" eb="5">
      <t>ネン</t>
    </rPh>
    <rPh sb="5" eb="6">
      <t>ド</t>
    </rPh>
    <phoneticPr fontId="1"/>
  </si>
  <si>
    <t>令和16年度</t>
    <rPh sb="0" eb="1">
      <t>レイ</t>
    </rPh>
    <rPh sb="1" eb="2">
      <t>ワ</t>
    </rPh>
    <rPh sb="4" eb="5">
      <t>ネン</t>
    </rPh>
    <rPh sb="5" eb="6">
      <t>ド</t>
    </rPh>
    <phoneticPr fontId="1"/>
  </si>
  <si>
    <t>令和17年度</t>
    <rPh sb="0" eb="1">
      <t>レイ</t>
    </rPh>
    <rPh sb="1" eb="2">
      <t>ワ</t>
    </rPh>
    <rPh sb="4" eb="5">
      <t>ネン</t>
    </rPh>
    <rPh sb="5" eb="6">
      <t>ド</t>
    </rPh>
    <phoneticPr fontId="1"/>
  </si>
  <si>
    <t>令和18年度</t>
    <rPh sb="0" eb="1">
      <t>レイ</t>
    </rPh>
    <rPh sb="1" eb="2">
      <t>ワ</t>
    </rPh>
    <rPh sb="4" eb="5">
      <t>ネン</t>
    </rPh>
    <rPh sb="5" eb="6">
      <t>ド</t>
    </rPh>
    <phoneticPr fontId="1"/>
  </si>
  <si>
    <t>令和19年度</t>
    <rPh sb="0" eb="1">
      <t>レイ</t>
    </rPh>
    <rPh sb="1" eb="2">
      <t>ワ</t>
    </rPh>
    <rPh sb="4" eb="5">
      <t>ネン</t>
    </rPh>
    <rPh sb="5" eb="6">
      <t>ド</t>
    </rPh>
    <phoneticPr fontId="1"/>
  </si>
  <si>
    <t>令和20年度</t>
    <rPh sb="0" eb="1">
      <t>レイ</t>
    </rPh>
    <rPh sb="1" eb="2">
      <t>ワ</t>
    </rPh>
    <rPh sb="4" eb="5">
      <t>ネン</t>
    </rPh>
    <rPh sb="5" eb="6">
      <t>ド</t>
    </rPh>
    <phoneticPr fontId="1"/>
  </si>
  <si>
    <t>令和21年度</t>
    <rPh sb="0" eb="1">
      <t>レイ</t>
    </rPh>
    <rPh sb="1" eb="2">
      <t>ワ</t>
    </rPh>
    <rPh sb="4" eb="5">
      <t>ネン</t>
    </rPh>
    <rPh sb="5" eb="6">
      <t>ド</t>
    </rPh>
    <phoneticPr fontId="1"/>
  </si>
  <si>
    <t>令和22年度</t>
    <rPh sb="0" eb="1">
      <t>レイ</t>
    </rPh>
    <rPh sb="1" eb="2">
      <t>ワ</t>
    </rPh>
    <rPh sb="4" eb="5">
      <t>ネン</t>
    </rPh>
    <rPh sb="5" eb="6">
      <t>ド</t>
    </rPh>
    <phoneticPr fontId="1"/>
  </si>
  <si>
    <t>令和23年度</t>
    <rPh sb="0" eb="1">
      <t>レイ</t>
    </rPh>
    <rPh sb="1" eb="2">
      <t>ワ</t>
    </rPh>
    <rPh sb="4" eb="5">
      <t>ネン</t>
    </rPh>
    <rPh sb="5" eb="6">
      <t>ド</t>
    </rPh>
    <phoneticPr fontId="1"/>
  </si>
  <si>
    <t>令和24年度</t>
    <rPh sb="0" eb="1">
      <t>レイ</t>
    </rPh>
    <rPh sb="1" eb="2">
      <t>ワ</t>
    </rPh>
    <rPh sb="4" eb="5">
      <t>ネン</t>
    </rPh>
    <rPh sb="5" eb="6">
      <t>ド</t>
    </rPh>
    <phoneticPr fontId="1"/>
  </si>
  <si>
    <t>1.事前調査業務</t>
    <rPh sb="2" eb="4">
      <t>ジゼン</t>
    </rPh>
    <rPh sb="4" eb="6">
      <t>チョウサ</t>
    </rPh>
    <rPh sb="6" eb="8">
      <t>ギョウム</t>
    </rPh>
    <phoneticPr fontId="2"/>
  </si>
  <si>
    <t>2.詳細設計業務</t>
    <rPh sb="2" eb="4">
      <t>ショウサイ</t>
    </rPh>
    <rPh sb="4" eb="6">
      <t>セッケイ</t>
    </rPh>
    <rPh sb="6" eb="8">
      <t>ギョウム</t>
    </rPh>
    <phoneticPr fontId="2"/>
  </si>
  <si>
    <t>3.設計業務に係る調整業務</t>
    <phoneticPr fontId="1"/>
  </si>
  <si>
    <t>2.移設補償費</t>
    <rPh sb="2" eb="4">
      <t>イセツ</t>
    </rPh>
    <rPh sb="4" eb="6">
      <t>ホショウ</t>
    </rPh>
    <rPh sb="6" eb="7">
      <t>ヒ</t>
    </rPh>
    <phoneticPr fontId="1"/>
  </si>
  <si>
    <t>1. 事前調査業務</t>
    <rPh sb="3" eb="5">
      <t>ジゼン</t>
    </rPh>
    <rPh sb="5" eb="7">
      <t>チョウサ</t>
    </rPh>
    <rPh sb="7" eb="9">
      <t>ギョウム</t>
    </rPh>
    <phoneticPr fontId="1"/>
  </si>
  <si>
    <t>3. 設計業務に係る調整業務</t>
    <rPh sb="3" eb="5">
      <t>セッケイ</t>
    </rPh>
    <rPh sb="5" eb="7">
      <t>ギョウム</t>
    </rPh>
    <rPh sb="8" eb="9">
      <t>カカ</t>
    </rPh>
    <rPh sb="10" eb="12">
      <t>チョウセイ</t>
    </rPh>
    <rPh sb="12" eb="14">
      <t>ギョウム</t>
    </rPh>
    <phoneticPr fontId="1"/>
  </si>
  <si>
    <t>2. 移設補償費</t>
    <rPh sb="3" eb="5">
      <t>イセツ</t>
    </rPh>
    <rPh sb="5" eb="7">
      <t>ホショウ</t>
    </rPh>
    <rPh sb="7" eb="8">
      <t>ヒ</t>
    </rPh>
    <phoneticPr fontId="1"/>
  </si>
  <si>
    <t>・項目は適宜、追加及び削除して下さい。</t>
    <phoneticPr fontId="1"/>
  </si>
  <si>
    <t xml:space="preserve">    ４.間接費も計上すること。</t>
    <rPh sb="6" eb="8">
      <t>カンセツ</t>
    </rPh>
    <rPh sb="8" eb="9">
      <t>ヒ</t>
    </rPh>
    <rPh sb="10" eb="12">
      <t>ケイジョウ</t>
    </rPh>
    <phoneticPr fontId="1"/>
  </si>
  <si>
    <t>　　２．表の作成にあたっては、行については記載項目ごとに１行とし、セルの結合及び複数行にしないこと。また、列についても各項目語毎に１列とし、セルの結合を行わないこと。</t>
    <phoneticPr fontId="1"/>
  </si>
  <si>
    <t xml:space="preserve">    ５.当該様式には、事業契約書（案）で示す「整備工事等費」以外のものに係る費用を計上すること。</t>
    <rPh sb="6" eb="8">
      <t>トウガイ</t>
    </rPh>
    <rPh sb="8" eb="10">
      <t>ヨウシキ</t>
    </rPh>
    <rPh sb="13" eb="15">
      <t>ジギョウ</t>
    </rPh>
    <rPh sb="15" eb="17">
      <t>ケイヤク</t>
    </rPh>
    <rPh sb="17" eb="18">
      <t>ショ</t>
    </rPh>
    <rPh sb="19" eb="20">
      <t>アン</t>
    </rPh>
    <rPh sb="22" eb="23">
      <t>シメ</t>
    </rPh>
    <rPh sb="25" eb="27">
      <t>セイビ</t>
    </rPh>
    <rPh sb="27" eb="29">
      <t>コウジ</t>
    </rPh>
    <rPh sb="29" eb="30">
      <t>トウ</t>
    </rPh>
    <rPh sb="30" eb="31">
      <t>ヒ</t>
    </rPh>
    <rPh sb="32" eb="34">
      <t>イガイ</t>
    </rPh>
    <rPh sb="38" eb="39">
      <t>カカ</t>
    </rPh>
    <rPh sb="40" eb="42">
      <t>ヒヨウ</t>
    </rPh>
    <rPh sb="43" eb="45">
      <t>ケイジョウ</t>
    </rPh>
    <phoneticPr fontId="1"/>
  </si>
  <si>
    <t>（別様－１）</t>
    <rPh sb="1" eb="2">
      <t>ベツ</t>
    </rPh>
    <rPh sb="2" eb="3">
      <t>ヨウ</t>
    </rPh>
    <phoneticPr fontId="1"/>
  </si>
  <si>
    <t>令和 元 年１０月　８日</t>
    <rPh sb="0" eb="2">
      <t>レイワ</t>
    </rPh>
    <rPh sb="3" eb="4">
      <t>モト</t>
    </rPh>
    <rPh sb="5" eb="6">
      <t>ネン</t>
    </rPh>
    <rPh sb="8" eb="9">
      <t>ツキ</t>
    </rPh>
    <rPh sb="11" eb="12">
      <t>ニチ</t>
    </rPh>
    <phoneticPr fontId="2"/>
  </si>
  <si>
    <t>支出負担行為担当官</t>
    <rPh sb="0" eb="2">
      <t>シシュツ</t>
    </rPh>
    <rPh sb="2" eb="4">
      <t>フタン</t>
    </rPh>
    <rPh sb="4" eb="6">
      <t>コウイ</t>
    </rPh>
    <rPh sb="6" eb="9">
      <t>タントウカン</t>
    </rPh>
    <phoneticPr fontId="2"/>
  </si>
  <si>
    <t>近畿地方整備局長（公印省略）</t>
    <rPh sb="0" eb="2">
      <t>キンキ</t>
    </rPh>
    <rPh sb="2" eb="4">
      <t>チホウ</t>
    </rPh>
    <rPh sb="4" eb="7">
      <t>セイビキョク</t>
    </rPh>
    <rPh sb="7" eb="8">
      <t>チョウ</t>
    </rPh>
    <phoneticPr fontId="1"/>
  </si>
  <si>
    <t>見　積　歩　掛　提　出　依　頼　書</t>
    <rPh sb="4" eb="5">
      <t>ホ</t>
    </rPh>
    <rPh sb="6" eb="7">
      <t>カカリ</t>
    </rPh>
    <phoneticPr fontId="1"/>
  </si>
  <si>
    <t>工事費算出の参考とするため、下記の施工歩掛について見積の提出を依頼します。</t>
    <rPh sb="28" eb="30">
      <t>テイシュツ</t>
    </rPh>
    <rPh sb="31" eb="33">
      <t>イライ</t>
    </rPh>
    <phoneticPr fontId="1"/>
  </si>
  <si>
    <t>記</t>
  </si>
  <si>
    <t>１．見積り依頼項目及び条件</t>
  </si>
  <si>
    <t>工　法　名</t>
    <phoneticPr fontId="1"/>
  </si>
  <si>
    <t>別様-2のとおり</t>
    <rPh sb="0" eb="1">
      <t>ベツ</t>
    </rPh>
    <rPh sb="1" eb="2">
      <t>ヨウ</t>
    </rPh>
    <phoneticPr fontId="1"/>
  </si>
  <si>
    <t>形状寸法</t>
    <phoneticPr fontId="1"/>
  </si>
  <si>
    <t>品質・規格</t>
    <phoneticPr fontId="1"/>
  </si>
  <si>
    <t>施工数量(予定)</t>
    <phoneticPr fontId="1"/>
  </si>
  <si>
    <t>施工場所</t>
    <phoneticPr fontId="1"/>
  </si>
  <si>
    <t>自）滋賀県彦根市外町地先
至）滋賀県彦根市東沼波町地先</t>
    <rPh sb="0" eb="1">
      <t>ジ</t>
    </rPh>
    <rPh sb="2" eb="10">
      <t>シガケンヒコネシソトマチ</t>
    </rPh>
    <rPh sb="10" eb="12">
      <t>チサキ</t>
    </rPh>
    <rPh sb="13" eb="14">
      <t>イタ</t>
    </rPh>
    <rPh sb="15" eb="18">
      <t>シガケン</t>
    </rPh>
    <rPh sb="18" eb="21">
      <t>ヒコネシ</t>
    </rPh>
    <rPh sb="21" eb="22">
      <t>ヒガシ</t>
    </rPh>
    <rPh sb="22" eb="24">
      <t>ノナミ</t>
    </rPh>
    <rPh sb="24" eb="25">
      <t>チョウ</t>
    </rPh>
    <rPh sb="25" eb="27">
      <t>ジサキ</t>
    </rPh>
    <phoneticPr fontId="1"/>
  </si>
  <si>
    <t>見積り有効期限</t>
    <phoneticPr fontId="1"/>
  </si>
  <si>
    <t>令和３年３月３１日</t>
    <rPh sb="0" eb="2">
      <t>レイワ</t>
    </rPh>
    <rPh sb="3" eb="4">
      <t>ネン</t>
    </rPh>
    <rPh sb="5" eb="6">
      <t>ガツ</t>
    </rPh>
    <rPh sb="8" eb="9">
      <t>ニチ</t>
    </rPh>
    <phoneticPr fontId="2"/>
  </si>
  <si>
    <t>その他条件</t>
    <phoneticPr fontId="1"/>
  </si>
  <si>
    <t>１．施工歩掛の見積もりとします。
２．定価ではなく実際の取引に使用される実勢価格とします。
３．消費税は含めないでください。</t>
    <phoneticPr fontId="1"/>
  </si>
  <si>
    <t>補足資料</t>
    <phoneticPr fontId="1"/>
  </si>
  <si>
    <r>
      <t>見積り書作成のための</t>
    </r>
    <r>
      <rPr>
        <u/>
        <sz val="11"/>
        <rFont val="ＭＳ 明朝"/>
        <family val="1"/>
        <charset val="128"/>
      </rPr>
      <t>考え方や参考とした施工実績等を見積書の他に補足資料として提出</t>
    </r>
    <r>
      <rPr>
        <sz val="11"/>
        <rFont val="ＭＳ 明朝"/>
        <family val="1"/>
        <charset val="128"/>
      </rPr>
      <t>願います。（様式自由）施工実績の場合には、参考にした工事名・納入先名等を記載願います。</t>
    </r>
    <phoneticPr fontId="1"/>
  </si>
  <si>
    <t>見積り提出期限</t>
    <phoneticPr fontId="1"/>
  </si>
  <si>
    <t>令和元年１１月５日</t>
    <rPh sb="0" eb="2">
      <t>レイワ</t>
    </rPh>
    <rPh sb="2" eb="4">
      <t>ガンネン</t>
    </rPh>
    <rPh sb="6" eb="7">
      <t>ガツ</t>
    </rPh>
    <rPh sb="8" eb="9">
      <t>ニチ</t>
    </rPh>
    <phoneticPr fontId="1"/>
  </si>
  <si>
    <t>添付資料</t>
    <phoneticPr fontId="1"/>
  </si>
  <si>
    <t>別様-２</t>
    <rPh sb="0" eb="1">
      <t>ベツ</t>
    </rPh>
    <rPh sb="1" eb="2">
      <t>ヨウ</t>
    </rPh>
    <phoneticPr fontId="1"/>
  </si>
  <si>
    <t>２．見積書作成に要する費用は、作成者の負担とします。</t>
  </si>
  <si>
    <t>３．その他（見積にあたっての心得）</t>
    <rPh sb="4" eb="5">
      <t>タ</t>
    </rPh>
    <rPh sb="6" eb="8">
      <t>ミツ</t>
    </rPh>
    <rPh sb="14" eb="16">
      <t>ココロエ</t>
    </rPh>
    <phoneticPr fontId="1"/>
  </si>
  <si>
    <t>１）見積依頼は、あくまでも工事費算出上の「参考」とするため依頼するものです。</t>
    <rPh sb="2" eb="4">
      <t>ミツ</t>
    </rPh>
    <rPh sb="4" eb="6">
      <t>イライ</t>
    </rPh>
    <rPh sb="13" eb="16">
      <t>コウジヒ</t>
    </rPh>
    <rPh sb="16" eb="18">
      <t>サンシュツ</t>
    </rPh>
    <rPh sb="18" eb="19">
      <t>ジョウ</t>
    </rPh>
    <rPh sb="21" eb="23">
      <t>サンコウ</t>
    </rPh>
    <rPh sb="29" eb="31">
      <t>イライ</t>
    </rPh>
    <phoneticPr fontId="1"/>
  </si>
  <si>
    <t>なお、見積により採用した歩掛の機労材数量及び規格については、見積参考資料</t>
    <rPh sb="3" eb="5">
      <t>ミツ</t>
    </rPh>
    <rPh sb="8" eb="10">
      <t>サイヨウ</t>
    </rPh>
    <rPh sb="12" eb="13">
      <t>ホ</t>
    </rPh>
    <rPh sb="13" eb="14">
      <t>カカリ</t>
    </rPh>
    <rPh sb="15" eb="16">
      <t>キ</t>
    </rPh>
    <rPh sb="16" eb="17">
      <t>ロウ</t>
    </rPh>
    <rPh sb="17" eb="18">
      <t>ザイ</t>
    </rPh>
    <rPh sb="18" eb="20">
      <t>スウリョウ</t>
    </rPh>
    <rPh sb="20" eb="21">
      <t>オヨ</t>
    </rPh>
    <rPh sb="22" eb="24">
      <t>キカク</t>
    </rPh>
    <rPh sb="30" eb="32">
      <t>ミツモリ</t>
    </rPh>
    <rPh sb="32" eb="34">
      <t>サンコウ</t>
    </rPh>
    <rPh sb="34" eb="36">
      <t>シリョウ</t>
    </rPh>
    <phoneticPr fontId="1"/>
  </si>
  <si>
    <t xml:space="preserve"> として周知します。</t>
    <rPh sb="4" eb="6">
      <t>シュウチ</t>
    </rPh>
    <phoneticPr fontId="1"/>
  </si>
  <si>
    <t>２）見積書作成にあたっては、私的独占の禁止及び公正取引の確保に関する法律等</t>
    <rPh sb="2" eb="4">
      <t>ミツ</t>
    </rPh>
    <rPh sb="4" eb="5">
      <t>ショ</t>
    </rPh>
    <rPh sb="5" eb="7">
      <t>サクセイ</t>
    </rPh>
    <rPh sb="14" eb="16">
      <t>シテキ</t>
    </rPh>
    <rPh sb="16" eb="18">
      <t>ドクセン</t>
    </rPh>
    <rPh sb="19" eb="21">
      <t>キンシ</t>
    </rPh>
    <rPh sb="21" eb="22">
      <t>オヨ</t>
    </rPh>
    <rPh sb="23" eb="25">
      <t>コウセイ</t>
    </rPh>
    <rPh sb="25" eb="27">
      <t>トリヒキ</t>
    </rPh>
    <rPh sb="28" eb="30">
      <t>カクホ</t>
    </rPh>
    <rPh sb="31" eb="32">
      <t>カン</t>
    </rPh>
    <rPh sb="34" eb="36">
      <t>ホウリツ</t>
    </rPh>
    <rPh sb="36" eb="37">
      <t>トウ</t>
    </rPh>
    <phoneticPr fontId="1"/>
  </si>
  <si>
    <t>に抵触する行為を行わないで下さい。また、競争を制限する目的で他社の者と価格に</t>
    <rPh sb="1" eb="3">
      <t>テイショク</t>
    </rPh>
    <rPh sb="5" eb="7">
      <t>コウイ</t>
    </rPh>
    <rPh sb="8" eb="9">
      <t>オコナ</t>
    </rPh>
    <rPh sb="13" eb="14">
      <t>クダ</t>
    </rPh>
    <rPh sb="20" eb="22">
      <t>キョウソウ</t>
    </rPh>
    <rPh sb="23" eb="25">
      <t>セイゲン</t>
    </rPh>
    <rPh sb="27" eb="29">
      <t>モクテキ</t>
    </rPh>
    <rPh sb="30" eb="32">
      <t>タシャ</t>
    </rPh>
    <rPh sb="33" eb="34">
      <t>モノ</t>
    </rPh>
    <rPh sb="35" eb="37">
      <t>カカク</t>
    </rPh>
    <phoneticPr fontId="1"/>
  </si>
  <si>
    <t>ついていかなる相談も行わずに見積書を提出して下さい。</t>
    <rPh sb="7" eb="9">
      <t>ソウダン</t>
    </rPh>
    <rPh sb="10" eb="11">
      <t>オコナ</t>
    </rPh>
    <rPh sb="14" eb="16">
      <t>ミツ</t>
    </rPh>
    <rPh sb="16" eb="17">
      <t>ショ</t>
    </rPh>
    <rPh sb="18" eb="20">
      <t>テイシュツ</t>
    </rPh>
    <rPh sb="22" eb="23">
      <t>クダ</t>
    </rPh>
    <phoneticPr fontId="1"/>
  </si>
  <si>
    <t>　　　また、国土交通省NETIS登録技術の登録者の場合においては、NETIS登録技術の</t>
    <rPh sb="40" eb="42">
      <t>ギジュツ</t>
    </rPh>
    <phoneticPr fontId="2"/>
  </si>
  <si>
    <t>　 信頼性を損ねる行為をしてはいけません。</t>
    <phoneticPr fontId="2"/>
  </si>
  <si>
    <t>別表－１</t>
    <rPh sb="0" eb="2">
      <t>ベッピョウ</t>
    </rPh>
    <phoneticPr fontId="2"/>
  </si>
  <si>
    <t>施工歩掛見積リスト</t>
    <rPh sb="0" eb="2">
      <t>セコウ</t>
    </rPh>
    <rPh sb="2" eb="4">
      <t>ブガカリ</t>
    </rPh>
    <rPh sb="4" eb="6">
      <t>ミツモリ</t>
    </rPh>
    <phoneticPr fontId="2"/>
  </si>
  <si>
    <t>歩掛名</t>
    <rPh sb="0" eb="2">
      <t>ブガカリ</t>
    </rPh>
    <rPh sb="2" eb="3">
      <t>メイ</t>
    </rPh>
    <phoneticPr fontId="2"/>
  </si>
  <si>
    <t>形状寸法・品質・規格</t>
    <rPh sb="0" eb="2">
      <t>ケイジョウ</t>
    </rPh>
    <rPh sb="2" eb="4">
      <t>スンポウ</t>
    </rPh>
    <rPh sb="5" eb="7">
      <t>ヒンシツ</t>
    </rPh>
    <rPh sb="8" eb="10">
      <t>キカク</t>
    </rPh>
    <phoneticPr fontId="2"/>
  </si>
  <si>
    <t>単位</t>
    <rPh sb="0" eb="2">
      <t>タンイ</t>
    </rPh>
    <phoneticPr fontId="2"/>
  </si>
  <si>
    <t>施工数量
(予定)</t>
    <rPh sb="0" eb="2">
      <t>セコウ</t>
    </rPh>
    <rPh sb="2" eb="4">
      <t>スウリョウ</t>
    </rPh>
    <rPh sb="6" eb="8">
      <t>ヨテイ</t>
    </rPh>
    <phoneticPr fontId="2"/>
  </si>
  <si>
    <t>備考</t>
    <rPh sb="0" eb="2">
      <t>ビコウ</t>
    </rPh>
    <phoneticPr fontId="2"/>
  </si>
  <si>
    <t>植栽ﾌﾞﾛｯｸ設置</t>
    <rPh sb="0" eb="2">
      <t>ショクサイ</t>
    </rPh>
    <rPh sb="7" eb="9">
      <t>セッチ</t>
    </rPh>
    <phoneticPr fontId="2"/>
  </si>
  <si>
    <t>120×150×600</t>
    <phoneticPr fontId="2"/>
  </si>
  <si>
    <t>m</t>
    <phoneticPr fontId="2"/>
  </si>
  <si>
    <t>舗装版切断</t>
    <rPh sb="0" eb="2">
      <t>ホソウ</t>
    </rPh>
    <rPh sb="2" eb="3">
      <t>バン</t>
    </rPh>
    <rPh sb="3" eb="5">
      <t>セツダン</t>
    </rPh>
    <phoneticPr fontId="2"/>
  </si>
  <si>
    <t>ｺﾝｸﾘｰﾄ構造物 15cm超30cm以下</t>
    <rPh sb="6" eb="9">
      <t>コウゾウブツ</t>
    </rPh>
    <rPh sb="14" eb="15">
      <t>チョウ</t>
    </rPh>
    <rPh sb="19" eb="21">
      <t>イカ</t>
    </rPh>
    <phoneticPr fontId="2"/>
  </si>
  <si>
    <t>ｾﾗﾐｯｸ防護版 幅75mm 長さ100mm</t>
    <rPh sb="9" eb="10">
      <t>ハバ</t>
    </rPh>
    <phoneticPr fontId="2"/>
  </si>
  <si>
    <t>m</t>
    <phoneticPr fontId="2"/>
  </si>
  <si>
    <t>防護鉄板設置工</t>
    <phoneticPr fontId="2"/>
  </si>
  <si>
    <t>防護鉄板 SS400 t=16mm</t>
    <phoneticPr fontId="2"/>
  </si>
  <si>
    <t>m2</t>
    <phoneticPr fontId="2"/>
  </si>
  <si>
    <t>ｾﾗﾐｯｸ防護板設置工</t>
    <phoneticPr fontId="2"/>
  </si>
  <si>
    <t>－ 以下空白 －</t>
    <phoneticPr fontId="2"/>
  </si>
  <si>
    <t>m</t>
    <phoneticPr fontId="2"/>
  </si>
  <si>
    <t>見積資料（別様－２）</t>
    <rPh sb="0" eb="2">
      <t>ミツ</t>
    </rPh>
    <rPh sb="2" eb="4">
      <t>シリョウ</t>
    </rPh>
    <rPh sb="5" eb="7">
      <t>ベツヨウ</t>
    </rPh>
    <phoneticPr fontId="2"/>
  </si>
  <si>
    <t>令和　元　年　　月　　日</t>
    <rPh sb="0" eb="1">
      <t>レイワ</t>
    </rPh>
    <rPh sb="2" eb="3">
      <t>ゲン</t>
    </rPh>
    <rPh sb="4" eb="5">
      <t>ネン</t>
    </rPh>
    <rPh sb="7" eb="8">
      <t>ガツ</t>
    </rPh>
    <rPh sb="10" eb="11">
      <t>ニチ</t>
    </rPh>
    <phoneticPr fontId="2"/>
  </si>
  <si>
    <t>国道８号東沼波電線共同溝ＰＦＩ事業</t>
    <rPh sb="0" eb="2">
      <t>コクドウ</t>
    </rPh>
    <rPh sb="3" eb="4">
      <t>ゴウ</t>
    </rPh>
    <rPh sb="4" eb="5">
      <t>ヒガシ</t>
    </rPh>
    <rPh sb="5" eb="7">
      <t>ヌマナミ</t>
    </rPh>
    <rPh sb="7" eb="12">
      <t>デンセンキョウドウコウ</t>
    </rPh>
    <rPh sb="15" eb="17">
      <t>ジギョウ</t>
    </rPh>
    <phoneticPr fontId="2"/>
  </si>
  <si>
    <t>見　積　書</t>
    <rPh sb="0" eb="1">
      <t>ケン</t>
    </rPh>
    <rPh sb="2" eb="3">
      <t>セキ</t>
    </rPh>
    <rPh sb="4" eb="5">
      <t>ショ</t>
    </rPh>
    <phoneticPr fontId="2"/>
  </si>
  <si>
    <t>近畿地方整備局長</t>
    <rPh sb="0" eb="2">
      <t>キンキ</t>
    </rPh>
    <rPh sb="2" eb="4">
      <t>チホウ</t>
    </rPh>
    <rPh sb="4" eb="7">
      <t>セイビキョク</t>
    </rPh>
    <rPh sb="7" eb="8">
      <t>チョウ</t>
    </rPh>
    <phoneticPr fontId="1"/>
  </si>
  <si>
    <t>井上　智夫　殿</t>
    <rPh sb="0" eb="2">
      <t>イノウエ</t>
    </rPh>
    <rPh sb="3" eb="4">
      <t>トモ</t>
    </rPh>
    <rPh sb="4" eb="5">
      <t>オット</t>
    </rPh>
    <rPh sb="5" eb="6">
      <t>トノ</t>
    </rPh>
    <phoneticPr fontId="1"/>
  </si>
  <si>
    <t>住所</t>
    <rPh sb="0" eb="2">
      <t>ジュウショ</t>
    </rPh>
    <phoneticPr fontId="2"/>
  </si>
  <si>
    <t>商号又は名称</t>
    <rPh sb="0" eb="2">
      <t>ショウゴウ</t>
    </rPh>
    <rPh sb="2" eb="3">
      <t>マタ</t>
    </rPh>
    <rPh sb="4" eb="6">
      <t>メイショウ</t>
    </rPh>
    <phoneticPr fontId="2"/>
  </si>
  <si>
    <t>代表者名</t>
    <rPh sb="0" eb="2">
      <t>ダイヒョウ</t>
    </rPh>
    <rPh sb="2" eb="3">
      <t>シャ</t>
    </rPh>
    <rPh sb="3" eb="4">
      <t>メイ</t>
    </rPh>
    <phoneticPr fontId="2"/>
  </si>
  <si>
    <t>印</t>
    <rPh sb="0" eb="1">
      <t>イン</t>
    </rPh>
    <phoneticPr fontId="2"/>
  </si>
  <si>
    <t>（担当者連絡先）</t>
    <rPh sb="1" eb="4">
      <t>タントウシャ</t>
    </rPh>
    <rPh sb="4" eb="6">
      <t>レンラク</t>
    </rPh>
    <rPh sb="6" eb="7">
      <t>サキ</t>
    </rPh>
    <phoneticPr fontId="2"/>
  </si>
  <si>
    <t>所属部署</t>
    <rPh sb="0" eb="2">
      <t>ショゾク</t>
    </rPh>
    <rPh sb="2" eb="4">
      <t>ブショ</t>
    </rPh>
    <phoneticPr fontId="2"/>
  </si>
  <si>
    <t>氏　　　名</t>
    <rPh sb="0" eb="1">
      <t>シ</t>
    </rPh>
    <rPh sb="4" eb="5">
      <t>メイ</t>
    </rPh>
    <phoneticPr fontId="2"/>
  </si>
  <si>
    <t>電話番号</t>
    <rPh sb="0" eb="2">
      <t>デンワ</t>
    </rPh>
    <rPh sb="2" eb="4">
      <t>バンゴウ</t>
    </rPh>
    <phoneticPr fontId="2"/>
  </si>
  <si>
    <t>ＦＡＸ番号</t>
    <rPh sb="3" eb="5">
      <t>バンゴウ</t>
    </rPh>
    <phoneticPr fontId="2"/>
  </si>
  <si>
    <t>施工歩掛の見積について、別途のとおり提出します。</t>
    <phoneticPr fontId="2"/>
  </si>
  <si>
    <t>※</t>
    <phoneticPr fontId="2"/>
  </si>
  <si>
    <t>の箇所に記載をお願いします。</t>
    <rPh sb="4" eb="6">
      <t>キサイ</t>
    </rPh>
    <rPh sb="8" eb="9">
      <t>ネガ</t>
    </rPh>
    <phoneticPr fontId="2"/>
  </si>
  <si>
    <t>【植栽帯工】</t>
    <rPh sb="1" eb="3">
      <t>ショクサイ</t>
    </rPh>
    <rPh sb="3" eb="4">
      <t>オビ</t>
    </rPh>
    <phoneticPr fontId="2"/>
  </si>
  <si>
    <t>[植栽帯工(夜間)]</t>
    <rPh sb="1" eb="3">
      <t>ショクサイ</t>
    </rPh>
    <rPh sb="3" eb="4">
      <t>オビ</t>
    </rPh>
    <rPh sb="4" eb="5">
      <t>コウ</t>
    </rPh>
    <phoneticPr fontId="2"/>
  </si>
  <si>
    <t>[植栽帯『120×150×600』]</t>
    <rPh sb="1" eb="3">
      <t>ショクサイ</t>
    </rPh>
    <rPh sb="3" eb="4">
      <t>オビ</t>
    </rPh>
    <phoneticPr fontId="2"/>
  </si>
  <si>
    <t>○</t>
    <phoneticPr fontId="2"/>
  </si>
  <si>
    <t>植栽ﾌﾞﾛｯｸ設置(120×150×600)</t>
    <rPh sb="0" eb="2">
      <t>ショクサイ</t>
    </rPh>
    <rPh sb="7" eb="9">
      <t>セッチ</t>
    </rPh>
    <phoneticPr fontId="2"/>
  </si>
  <si>
    <t>(100ｍ当り)</t>
    <rPh sb="5" eb="6">
      <t>アタ</t>
    </rPh>
    <phoneticPr fontId="2"/>
  </si>
  <si>
    <t>名 称</t>
    <phoneticPr fontId="2"/>
  </si>
  <si>
    <t>規 格</t>
    <phoneticPr fontId="2"/>
  </si>
  <si>
    <t>単 位</t>
    <phoneticPr fontId="2"/>
  </si>
  <si>
    <t>数 量</t>
    <phoneticPr fontId="2"/>
  </si>
  <si>
    <t>備考</t>
    <phoneticPr fontId="2"/>
  </si>
  <si>
    <t>土木一般世話役</t>
    <rPh sb="0" eb="2">
      <t>ドボク</t>
    </rPh>
    <rPh sb="2" eb="4">
      <t>イッパン</t>
    </rPh>
    <rPh sb="4" eb="7">
      <t>セワヤク</t>
    </rPh>
    <phoneticPr fontId="2"/>
  </si>
  <si>
    <t>人</t>
    <phoneticPr fontId="2"/>
  </si>
  <si>
    <t>※諸雑費の対象</t>
    <rPh sb="2" eb="3">
      <t>ザツ</t>
    </rPh>
    <phoneticPr fontId="2"/>
  </si>
  <si>
    <t>ﾌﾞﾛｯｸ工</t>
    <rPh sb="5" eb="6">
      <t>コウ</t>
    </rPh>
    <phoneticPr fontId="2"/>
  </si>
  <si>
    <t>普通作業員</t>
    <rPh sb="0" eb="2">
      <t>フツウ</t>
    </rPh>
    <rPh sb="2" eb="5">
      <t>サギョウイン</t>
    </rPh>
    <phoneticPr fontId="2"/>
  </si>
  <si>
    <t>ﾚﾝｶﾞﾌﾞﾛｯｸ</t>
    <phoneticPr fontId="2"/>
  </si>
  <si>
    <t>120×150×600</t>
    <phoneticPr fontId="2"/>
  </si>
  <si>
    <t>個</t>
    <rPh sb="0" eb="1">
      <t>コ</t>
    </rPh>
    <phoneticPr fontId="2"/>
  </si>
  <si>
    <t>諸雑費(率＋まるめ)</t>
    <rPh sb="4" eb="5">
      <t>リツ</t>
    </rPh>
    <phoneticPr fontId="2"/>
  </si>
  <si>
    <t>％</t>
    <phoneticPr fontId="2"/>
  </si>
  <si>
    <t>日当り作業量</t>
    <phoneticPr fontId="46"/>
  </si>
  <si>
    <t>ｍ/日</t>
    <phoneticPr fontId="2"/>
  </si>
  <si>
    <t>(注) 1．上表は、植栽帯工における植栽ﾌﾞﾛｯｸ設置に関わる一連の作業を対象とする。
　　 2. 諸雑費は、設置における敷ﾓﾙﾀﾙ、目地ﾓﾙﾀﾙ、器具、補助機械等の費用であり、労務費の合計額に上表の率を乗じた金額を上限として計上する。
　　 3. レンガブロックの材料費は別途計上しているため、本歩掛では見積対象外とする。
　　</t>
    <rPh sb="1" eb="2">
      <t>チュウ</t>
    </rPh>
    <rPh sb="10" eb="12">
      <t>ショクサイ</t>
    </rPh>
    <rPh sb="12" eb="13">
      <t>オビ</t>
    </rPh>
    <rPh sb="13" eb="14">
      <t>コウ</t>
    </rPh>
    <rPh sb="18" eb="20">
      <t>ショクサイ</t>
    </rPh>
    <rPh sb="61" eb="62">
      <t>シ</t>
    </rPh>
    <rPh sb="67" eb="68">
      <t>メ</t>
    </rPh>
    <rPh sb="68" eb="69">
      <t>チ</t>
    </rPh>
    <rPh sb="74" eb="76">
      <t>キグ</t>
    </rPh>
    <rPh sb="77" eb="79">
      <t>ホジョ</t>
    </rPh>
    <rPh sb="79" eb="81">
      <t>キカイ</t>
    </rPh>
    <rPh sb="81" eb="82">
      <t>ナド</t>
    </rPh>
    <rPh sb="83" eb="85">
      <t>ヒヨウ</t>
    </rPh>
    <rPh sb="89" eb="92">
      <t>ロウムヒ</t>
    </rPh>
    <rPh sb="93" eb="95">
      <t>ゴウケイ</t>
    </rPh>
    <rPh sb="95" eb="96">
      <t>ガク</t>
    </rPh>
    <rPh sb="97" eb="98">
      <t>ウエ</t>
    </rPh>
    <rPh sb="133" eb="136">
      <t>ザイリョウヒ</t>
    </rPh>
    <rPh sb="137" eb="139">
      <t>ベット</t>
    </rPh>
    <rPh sb="139" eb="141">
      <t>ケイジョウ</t>
    </rPh>
    <rPh sb="148" eb="149">
      <t>ホン</t>
    </rPh>
    <rPh sb="149" eb="151">
      <t>ブガ</t>
    </rPh>
    <rPh sb="153" eb="155">
      <t>ミツ</t>
    </rPh>
    <rPh sb="155" eb="157">
      <t>タイショウ</t>
    </rPh>
    <rPh sb="157" eb="158">
      <t>ガイ</t>
    </rPh>
    <phoneticPr fontId="2"/>
  </si>
  <si>
    <t>※日当り作業量は、1班当りの数量を記載してください。</t>
  </si>
  <si>
    <t>【構造物撤去工】</t>
    <rPh sb="1" eb="4">
      <t>コウゾウブツ</t>
    </rPh>
    <rPh sb="4" eb="6">
      <t>テッキョ</t>
    </rPh>
    <rPh sb="6" eb="7">
      <t>コウ</t>
    </rPh>
    <phoneticPr fontId="2"/>
  </si>
  <si>
    <t>[構造物取壊し工(夜間)]</t>
    <rPh sb="1" eb="4">
      <t>コウゾウブツ</t>
    </rPh>
    <rPh sb="4" eb="6">
      <t>トリコワ</t>
    </rPh>
    <rPh sb="7" eb="8">
      <t>コウ</t>
    </rPh>
    <phoneticPr fontId="2"/>
  </si>
  <si>
    <t>[舗装版切断『ｺﾝｸﾘｰﾄ構造物 15cm超30cm以下』]</t>
    <rPh sb="1" eb="3">
      <t>ホソウ</t>
    </rPh>
    <rPh sb="3" eb="4">
      <t>バン</t>
    </rPh>
    <rPh sb="4" eb="6">
      <t>セツダン</t>
    </rPh>
    <rPh sb="13" eb="16">
      <t>コウゾウブツ</t>
    </rPh>
    <rPh sb="21" eb="22">
      <t>チョウ</t>
    </rPh>
    <rPh sb="26" eb="28">
      <t>イカ</t>
    </rPh>
    <phoneticPr fontId="2"/>
  </si>
  <si>
    <t>○</t>
    <phoneticPr fontId="2"/>
  </si>
  <si>
    <t>舗装版切断(ｺﾝｸﾘｰﾄ構造物 15cm超30cm以下)</t>
    <phoneticPr fontId="2"/>
  </si>
  <si>
    <t>(10ｍ当り)</t>
    <rPh sb="4" eb="5">
      <t>アタ</t>
    </rPh>
    <phoneticPr fontId="2"/>
  </si>
  <si>
    <t>名 称</t>
    <phoneticPr fontId="2"/>
  </si>
  <si>
    <t>規 格</t>
    <phoneticPr fontId="2"/>
  </si>
  <si>
    <t>単 位</t>
    <phoneticPr fontId="2"/>
  </si>
  <si>
    <t>数 量</t>
    <phoneticPr fontId="2"/>
  </si>
  <si>
    <t>備考</t>
    <phoneticPr fontId="2"/>
  </si>
  <si>
    <t>特殊作業員</t>
    <rPh sb="0" eb="2">
      <t>トクシュ</t>
    </rPh>
    <rPh sb="2" eb="5">
      <t>サギョウイン</t>
    </rPh>
    <phoneticPr fontId="2"/>
  </si>
  <si>
    <t>ｺﾝｸﾘﾄｰｶｯﾀ(ﾌﾞﾚｰﾄﾞ)</t>
    <phoneticPr fontId="2"/>
  </si>
  <si>
    <t>径30ｲﾝﾁ</t>
    <rPh sb="0" eb="1">
      <t>ケイ</t>
    </rPh>
    <phoneticPr fontId="2"/>
  </si>
  <si>
    <t>枚</t>
    <rPh sb="0" eb="1">
      <t>マイ</t>
    </rPh>
    <phoneticPr fontId="2"/>
  </si>
  <si>
    <t>ｺﾝｸﾘﾄｰｶｯﾀ(ﾌﾞﾚｰﾄﾞ)</t>
    <phoneticPr fontId="2"/>
  </si>
  <si>
    <t>径22ｲﾝﾁ</t>
    <rPh sb="0" eb="1">
      <t>ケイ</t>
    </rPh>
    <phoneticPr fontId="2"/>
  </si>
  <si>
    <t>径14ｲﾝﾁ</t>
    <rPh sb="0" eb="1">
      <t>ケイ</t>
    </rPh>
    <phoneticPr fontId="2"/>
  </si>
  <si>
    <t>ｺﾝｸﾘｰﾄｶｯﾀ[ﾊﾞｷｭｰﾑ式・湿式]</t>
    <rPh sb="16" eb="17">
      <t>シキ</t>
    </rPh>
    <rPh sb="18" eb="20">
      <t>シッシキ</t>
    </rPh>
    <phoneticPr fontId="2"/>
  </si>
  <si>
    <t>超低騒音型　切削深30cm級</t>
    <rPh sb="0" eb="1">
      <t>チョウ</t>
    </rPh>
    <rPh sb="1" eb="4">
      <t>テイソウオン</t>
    </rPh>
    <rPh sb="4" eb="5">
      <t>カタ</t>
    </rPh>
    <rPh sb="6" eb="8">
      <t>セッサク</t>
    </rPh>
    <rPh sb="8" eb="9">
      <t>フカ</t>
    </rPh>
    <rPh sb="13" eb="14">
      <t>キュウ</t>
    </rPh>
    <phoneticPr fontId="2"/>
  </si>
  <si>
    <t>日</t>
    <rPh sb="0" eb="1">
      <t>ヒ</t>
    </rPh>
    <phoneticPr fontId="2"/>
  </si>
  <si>
    <t>【単価表-3-1】
※諸雑費の対象</t>
    <rPh sb="12" eb="13">
      <t>ザツ</t>
    </rPh>
    <phoneticPr fontId="2"/>
  </si>
  <si>
    <t>％</t>
    <phoneticPr fontId="2"/>
  </si>
  <si>
    <t>日当り作業量</t>
    <phoneticPr fontId="46"/>
  </si>
  <si>
    <t>ｍ/日</t>
    <phoneticPr fontId="2"/>
  </si>
  <si>
    <t>(注) 1．上表は、舗装版切断に関わる一連の作業を対象とする。
　　 2. 諸雑費は、水ﾀﾝｸ等の運搬用ﾄﾗｯｸの損料及び運転経費、水ﾀﾝｸ、汚水ﾀﾝｸ、ﾎｰｽ、ほうき等の費用であり、上記合計額に率を乗じた金額を
　　　上限として計上する。
　　</t>
    <rPh sb="1" eb="2">
      <t>チュウ</t>
    </rPh>
    <rPh sb="10" eb="12">
      <t>ホソウ</t>
    </rPh>
    <rPh sb="12" eb="13">
      <t>バン</t>
    </rPh>
    <rPh sb="13" eb="15">
      <t>セツダン</t>
    </rPh>
    <rPh sb="43" eb="44">
      <t>ミズ</t>
    </rPh>
    <rPh sb="47" eb="48">
      <t>ナド</t>
    </rPh>
    <rPh sb="49" eb="52">
      <t>ウンパンヨウ</t>
    </rPh>
    <rPh sb="57" eb="59">
      <t>ソンリョウ</t>
    </rPh>
    <rPh sb="59" eb="60">
      <t>オヨ</t>
    </rPh>
    <rPh sb="61" eb="63">
      <t>ウンテン</t>
    </rPh>
    <rPh sb="63" eb="65">
      <t>ケイヒ</t>
    </rPh>
    <rPh sb="66" eb="67">
      <t>ミズ</t>
    </rPh>
    <rPh sb="71" eb="73">
      <t>オスイ</t>
    </rPh>
    <rPh sb="84" eb="85">
      <t>ナド</t>
    </rPh>
    <rPh sb="86" eb="88">
      <t>ヒヨウ</t>
    </rPh>
    <rPh sb="92" eb="94">
      <t>ジョウキ</t>
    </rPh>
    <phoneticPr fontId="2"/>
  </si>
  <si>
    <t>【単価表-2-1】</t>
    <phoneticPr fontId="2"/>
  </si>
  <si>
    <t>(1日当り)</t>
    <phoneticPr fontId="2"/>
  </si>
  <si>
    <t>名 称</t>
    <phoneticPr fontId="2"/>
  </si>
  <si>
    <t>規 格</t>
    <phoneticPr fontId="2"/>
  </si>
  <si>
    <t>単 位</t>
    <phoneticPr fontId="2"/>
  </si>
  <si>
    <t>数 量</t>
    <phoneticPr fontId="2"/>
  </si>
  <si>
    <t>備考</t>
    <phoneticPr fontId="2"/>
  </si>
  <si>
    <t>ｶﾞｿﾘﾝ</t>
    <phoneticPr fontId="2"/>
  </si>
  <si>
    <t>ﾚｷﾞｭﾗｰ</t>
    <phoneticPr fontId="2"/>
  </si>
  <si>
    <t>Ｌ</t>
    <phoneticPr fontId="2"/>
  </si>
  <si>
    <t>諸雑費(まるめ)</t>
    <phoneticPr fontId="2"/>
  </si>
  <si>
    <t>式</t>
    <phoneticPr fontId="2"/>
  </si>
  <si>
    <t>【電線共同溝工】</t>
    <phoneticPr fontId="2"/>
  </si>
  <si>
    <t>[管路防護工(夜間)]</t>
    <rPh sb="1" eb="3">
      <t>カンロ</t>
    </rPh>
    <phoneticPr fontId="2"/>
  </si>
  <si>
    <t>[防護鉄板『SS400 t=16mm』]</t>
    <rPh sb="1" eb="3">
      <t>ボウゴ</t>
    </rPh>
    <phoneticPr fontId="2"/>
  </si>
  <si>
    <t>防護鉄板設置工(防護鉄板 SS400 t=16mm )</t>
    <rPh sb="0" eb="2">
      <t>ボウゴ</t>
    </rPh>
    <phoneticPr fontId="2"/>
  </si>
  <si>
    <t>(100ｍ2当り)</t>
    <rPh sb="6" eb="7">
      <t>アタ</t>
    </rPh>
    <phoneticPr fontId="2"/>
  </si>
  <si>
    <t>とび工</t>
    <rPh sb="2" eb="3">
      <t>コウ</t>
    </rPh>
    <phoneticPr fontId="2"/>
  </si>
  <si>
    <t>ﾊﾞｯｸﾎｳ(ｸﾛｰﾗ型)運転</t>
    <rPh sb="11" eb="12">
      <t>ガタ</t>
    </rPh>
    <rPh sb="13" eb="15">
      <t>ウンテン</t>
    </rPh>
    <phoneticPr fontId="2"/>
  </si>
  <si>
    <t>標準 ｸﾚｰﾝ機能付き 山積0.28m3(平積0.2m3) 1.7t吊</t>
  </si>
  <si>
    <t>【単価表-1-1】
※諸雑費の対象</t>
    <rPh sb="12" eb="13">
      <t>ザツ</t>
    </rPh>
    <phoneticPr fontId="2"/>
  </si>
  <si>
    <t>ｍ2/日</t>
    <phoneticPr fontId="2"/>
  </si>
  <si>
    <t>(注) 1．上表は、管路防護における防護鉄板設置に関わる一連の作業を対象とする。
　　 2. 諸雑費は、設置における吊金具及びﾜｲﾔﾛｰﾌﾟの費用であり、労務費、機械賃料及び運転経費の合計額に
      上表の率を乗じた金額を上限として計上する。
　　 3. 防護鉄板(SS400 t=16mm)の材料費は別途計上しているため、本歩掛では見積対象外とする。
　　</t>
    <rPh sb="1" eb="2">
      <t>チュウ</t>
    </rPh>
    <rPh sb="10" eb="12">
      <t>カンロ</t>
    </rPh>
    <rPh sb="12" eb="14">
      <t>ボウゴ</t>
    </rPh>
    <rPh sb="103" eb="104">
      <t>ウエ</t>
    </rPh>
    <rPh sb="150" eb="153">
      <t>ザイリョウヒ</t>
    </rPh>
    <rPh sb="154" eb="156">
      <t>ベット</t>
    </rPh>
    <rPh sb="156" eb="158">
      <t>ケイジョウ</t>
    </rPh>
    <rPh sb="165" eb="166">
      <t>ホン</t>
    </rPh>
    <rPh sb="166" eb="168">
      <t>ブガ</t>
    </rPh>
    <rPh sb="170" eb="172">
      <t>ミツ</t>
    </rPh>
    <rPh sb="172" eb="174">
      <t>タイショウ</t>
    </rPh>
    <rPh sb="174" eb="175">
      <t>ガイ</t>
    </rPh>
    <phoneticPr fontId="2"/>
  </si>
  <si>
    <t>【単価表-3-1】</t>
    <phoneticPr fontId="2"/>
  </si>
  <si>
    <t>運転手(特殊)</t>
    <phoneticPr fontId="2"/>
  </si>
  <si>
    <t>人</t>
    <phoneticPr fontId="2"/>
  </si>
  <si>
    <t>軽油</t>
    <phoneticPr fontId="2"/>
  </si>
  <si>
    <t>1.2号</t>
    <phoneticPr fontId="2"/>
  </si>
  <si>
    <t>L</t>
    <phoneticPr fontId="2"/>
  </si>
  <si>
    <t>ﾊﾞｯｸﾎｳ(ｸﾛｰﾗ)[標準･ｸﾚｰﾝ機能付き]</t>
    <phoneticPr fontId="2"/>
  </si>
  <si>
    <t>山積0.28m3(平積0.2m3) 1.7t吊</t>
    <phoneticPr fontId="2"/>
  </si>
  <si>
    <t>賃料</t>
    <rPh sb="0" eb="2">
      <t>チンリョウ</t>
    </rPh>
    <phoneticPr fontId="2"/>
  </si>
  <si>
    <t>諸雑費(まるめ)</t>
    <phoneticPr fontId="2"/>
  </si>
  <si>
    <t>式</t>
    <phoneticPr fontId="2"/>
  </si>
  <si>
    <t>注)1.ﾊﾞｯｸﾎｳは賃料とする。</t>
    <rPh sb="11" eb="13">
      <t>チンリョウ</t>
    </rPh>
    <phoneticPr fontId="2"/>
  </si>
  <si>
    <t>[ｾﾗﾐｯｸ板『幅75mm 長さ100mm』]</t>
    <rPh sb="8" eb="9">
      <t>ハバ</t>
    </rPh>
    <phoneticPr fontId="2"/>
  </si>
  <si>
    <t>○</t>
    <phoneticPr fontId="2"/>
  </si>
  <si>
    <t>ｾﾗﾐｯｸ防護板設置工（ｾﾗﾐｯｸ防護板 幅75mm 長さ100mm）</t>
    <rPh sb="19" eb="20">
      <t>イタ</t>
    </rPh>
    <rPh sb="21" eb="22">
      <t>ハバ</t>
    </rPh>
    <phoneticPr fontId="2"/>
  </si>
  <si>
    <t>(100m当り)</t>
    <rPh sb="5" eb="6">
      <t>アタ</t>
    </rPh>
    <phoneticPr fontId="2"/>
  </si>
  <si>
    <t>諸雑費（まるめ）</t>
    <phoneticPr fontId="2"/>
  </si>
  <si>
    <t>式</t>
    <rPh sb="0" eb="1">
      <t>シキ</t>
    </rPh>
    <phoneticPr fontId="2"/>
  </si>
  <si>
    <t>m/日</t>
    <phoneticPr fontId="2"/>
  </si>
  <si>
    <t>(注) 1．上表は、管路防護におけるのｾﾗﾐｯｸ防護板設置に関わる一連の作業を対象とする。
　　 2. ｾﾗﾐｯｸ防護板(幅75mm 長さ100mm)の材料費は別途計上しているため、本歩掛では見積対象外とする。　　</t>
    <rPh sb="1" eb="2">
      <t>チュウ</t>
    </rPh>
    <rPh sb="10" eb="12">
      <t>カンロ</t>
    </rPh>
    <rPh sb="12" eb="14">
      <t>ボウゴ</t>
    </rPh>
    <rPh sb="59" eb="60">
      <t>イタ</t>
    </rPh>
    <rPh sb="61" eb="62">
      <t>ハバ</t>
    </rPh>
    <rPh sb="67" eb="68">
      <t>ナガ</t>
    </rPh>
    <phoneticPr fontId="2"/>
  </si>
  <si>
    <t>その他の条件</t>
    <phoneticPr fontId="2"/>
  </si>
  <si>
    <t>１．単価表の数位については、下記のとおりとします。</t>
    <rPh sb="2" eb="5">
      <t>タンカヒョウ</t>
    </rPh>
    <rPh sb="6" eb="7">
      <t>スウ</t>
    </rPh>
    <rPh sb="7" eb="8">
      <t>イ</t>
    </rPh>
    <rPh sb="14" eb="16">
      <t>カキ</t>
    </rPh>
    <phoneticPr fontId="2"/>
  </si>
  <si>
    <t>労務歩掛</t>
    <rPh sb="2" eb="4">
      <t>ブガカリ</t>
    </rPh>
    <phoneticPr fontId="2"/>
  </si>
  <si>
    <t>小数２位止（３位四捨五入）</t>
  </si>
  <si>
    <t>機械運転時間</t>
    <rPh sb="0" eb="2">
      <t>キカイ</t>
    </rPh>
    <rPh sb="2" eb="4">
      <t>ウンテン</t>
    </rPh>
    <rPh sb="4" eb="6">
      <t>ジカン</t>
    </rPh>
    <phoneticPr fontId="2"/>
  </si>
  <si>
    <t>　</t>
    <phoneticPr fontId="2"/>
  </si>
  <si>
    <t>有効数字３桁（４桁四捨五入）</t>
    <rPh sb="0" eb="2">
      <t>ユウコウ</t>
    </rPh>
    <rPh sb="2" eb="4">
      <t>スウジ</t>
    </rPh>
    <rPh sb="5" eb="6">
      <t>ケタ</t>
    </rPh>
    <rPh sb="8" eb="9">
      <t>ケタ</t>
    </rPh>
    <rPh sb="9" eb="13">
      <t>シシャゴニュウ</t>
    </rPh>
    <phoneticPr fontId="2"/>
  </si>
  <si>
    <t>２．諸雑費率は小数第１位を四捨五入して、整数として下さい。</t>
    <rPh sb="5" eb="6">
      <t>リツ</t>
    </rPh>
    <rPh sb="9" eb="10">
      <t>ダイ</t>
    </rPh>
    <rPh sb="11" eb="12">
      <t>イ</t>
    </rPh>
    <rPh sb="13" eb="17">
      <t>シシャゴニュウ</t>
    </rPh>
    <rPh sb="20" eb="22">
      <t>セイスウ</t>
    </rPh>
    <rPh sb="25" eb="26">
      <t>クダ</t>
    </rPh>
    <phoneticPr fontId="2"/>
  </si>
  <si>
    <t>３．歩掛については昼間施工とする。（夜間補正は単価にて行います。）</t>
    <rPh sb="2" eb="4">
      <t>ブカ</t>
    </rPh>
    <rPh sb="9" eb="11">
      <t>ヒルマ</t>
    </rPh>
    <rPh sb="11" eb="13">
      <t>セコウ</t>
    </rPh>
    <rPh sb="18" eb="20">
      <t>ヤカン</t>
    </rPh>
    <rPh sb="20" eb="22">
      <t>ホセイ</t>
    </rPh>
    <rPh sb="23" eb="25">
      <t>タンカ</t>
    </rPh>
    <rPh sb="27" eb="28">
      <t>オコナ</t>
    </rPh>
    <phoneticPr fontId="2"/>
  </si>
  <si>
    <t>※　見積書提出後に不明な点等に対して問い合わせを行う場合があるので、必ず担当の方の連絡先を記入願います。</t>
    <phoneticPr fontId="2"/>
  </si>
  <si>
    <t>※　上記は参考例であり、様式は自由とするが、別様－１見積歩掛提出依頼書の依頼項目及び条件に合致した施工</t>
    <phoneticPr fontId="2"/>
  </si>
  <si>
    <t xml:space="preserve"> 歩掛として下さい。</t>
    <rPh sb="1" eb="2">
      <t>ホ</t>
    </rPh>
    <rPh sb="2" eb="3">
      <t>カカリ</t>
    </rPh>
    <rPh sb="6" eb="7">
      <t>クダ</t>
    </rPh>
    <phoneticPr fontId="2"/>
  </si>
  <si>
    <t>※　電子入札システムにより提出する場合には、代表者の印を省略できるものとします。</t>
  </si>
  <si>
    <t>4.建中金利</t>
    <rPh sb="2" eb="3">
      <t>ケン</t>
    </rPh>
    <rPh sb="3" eb="4">
      <t>チュウ</t>
    </rPh>
    <rPh sb="4" eb="6">
      <t>キンリ</t>
    </rPh>
    <phoneticPr fontId="1"/>
  </si>
  <si>
    <t>1. 事業者の開業に伴う諸費用</t>
    <rPh sb="3" eb="6">
      <t>ジギョウシャ</t>
    </rPh>
    <rPh sb="7" eb="9">
      <t>カイギョウ</t>
    </rPh>
    <rPh sb="10" eb="11">
      <t>トモナ</t>
    </rPh>
    <rPh sb="12" eb="15">
      <t>ショヒヨウ</t>
    </rPh>
    <phoneticPr fontId="1"/>
  </si>
  <si>
    <t>2. 引渡日までの事業者の運営費（人件費、事務費等）</t>
    <rPh sb="3" eb="5">
      <t>ヒキワタシ</t>
    </rPh>
    <rPh sb="5" eb="6">
      <t>ビ</t>
    </rPh>
    <rPh sb="9" eb="12">
      <t>ジギョウシャ</t>
    </rPh>
    <rPh sb="13" eb="16">
      <t>ウンエイヒ</t>
    </rPh>
    <rPh sb="17" eb="20">
      <t>ジンケンヒ</t>
    </rPh>
    <rPh sb="21" eb="25">
      <t>ジムヒトウ</t>
    </rPh>
    <phoneticPr fontId="1"/>
  </si>
  <si>
    <t>3. 融資組成手数料</t>
    <rPh sb="3" eb="5">
      <t>ユウシ</t>
    </rPh>
    <rPh sb="5" eb="7">
      <t>ソセイ</t>
    </rPh>
    <rPh sb="7" eb="10">
      <t>テスウリョウ</t>
    </rPh>
    <phoneticPr fontId="1"/>
  </si>
  <si>
    <t>5.その他施設整備に関する初期投資と認められる費用等</t>
    <rPh sb="4" eb="5">
      <t>タ</t>
    </rPh>
    <rPh sb="5" eb="7">
      <t>シセツ</t>
    </rPh>
    <rPh sb="7" eb="9">
      <t>セイビ</t>
    </rPh>
    <rPh sb="10" eb="11">
      <t>カン</t>
    </rPh>
    <rPh sb="13" eb="15">
      <t>ショキ</t>
    </rPh>
    <rPh sb="15" eb="17">
      <t>トウシ</t>
    </rPh>
    <rPh sb="18" eb="19">
      <t>ミト</t>
    </rPh>
    <rPh sb="23" eb="26">
      <t>ヒヨウトウ</t>
    </rPh>
    <phoneticPr fontId="1"/>
  </si>
  <si>
    <t>2. 詳細設計業務</t>
    <rPh sb="3" eb="5">
      <t>ショウサイ</t>
    </rPh>
    <rPh sb="5" eb="7">
      <t>セッケイ</t>
    </rPh>
    <rPh sb="7" eb="9">
      <t>ギョウム</t>
    </rPh>
    <phoneticPr fontId="1"/>
  </si>
  <si>
    <t>3.　維持管理業務に係る調整業務</t>
    <rPh sb="3" eb="5">
      <t>イジ</t>
    </rPh>
    <rPh sb="5" eb="7">
      <t>カンリ</t>
    </rPh>
    <rPh sb="7" eb="9">
      <t>ギョウム</t>
    </rPh>
    <rPh sb="10" eb="11">
      <t>カカ</t>
    </rPh>
    <rPh sb="12" eb="14">
      <t>チョウセイ</t>
    </rPh>
    <rPh sb="14" eb="16">
      <t>ギョウム</t>
    </rPh>
    <phoneticPr fontId="1"/>
  </si>
  <si>
    <t>引渡日以降の事業者の運営費</t>
    <rPh sb="0" eb="2">
      <t>ヒキワタシ</t>
    </rPh>
    <rPh sb="2" eb="3">
      <t>ビ</t>
    </rPh>
    <rPh sb="3" eb="5">
      <t>イコウ</t>
    </rPh>
    <rPh sb="6" eb="9">
      <t>ジギョウシャ</t>
    </rPh>
    <rPh sb="10" eb="13">
      <t>ウンエイヒ</t>
    </rPh>
    <phoneticPr fontId="1"/>
  </si>
  <si>
    <t>事業者の税引前利益（割賦手数料に計上される部分は除く）</t>
    <rPh sb="0" eb="3">
      <t>ジギョウシャ</t>
    </rPh>
    <rPh sb="4" eb="6">
      <t>ゼイビキ</t>
    </rPh>
    <rPh sb="6" eb="7">
      <t>マエ</t>
    </rPh>
    <rPh sb="7" eb="9">
      <t>リエキ</t>
    </rPh>
    <rPh sb="10" eb="12">
      <t>カップ</t>
    </rPh>
    <rPh sb="12" eb="15">
      <t>テスウリョウ</t>
    </rPh>
    <rPh sb="16" eb="18">
      <t>ケイジョウ</t>
    </rPh>
    <rPh sb="21" eb="23">
      <t>ブブン</t>
    </rPh>
    <rPh sb="24" eb="25">
      <t>ノゾ</t>
    </rPh>
    <phoneticPr fontId="1"/>
  </si>
  <si>
    <t>　（1）保険料</t>
    <rPh sb="4" eb="6">
      <t>ホケン</t>
    </rPh>
    <rPh sb="6" eb="7">
      <t>リョウ</t>
    </rPh>
    <phoneticPr fontId="1"/>
  </si>
  <si>
    <t>　（2）その他諸経費等</t>
    <rPh sb="6" eb="7">
      <t>タ</t>
    </rPh>
    <rPh sb="7" eb="11">
      <t>ショケイヒトウ</t>
    </rPh>
    <phoneticPr fontId="1"/>
  </si>
  <si>
    <t>合計（消費税抜き）</t>
    <phoneticPr fontId="1"/>
  </si>
  <si>
    <t>（2）その他諸経費等</t>
    <rPh sb="5" eb="6">
      <t>タ</t>
    </rPh>
    <rPh sb="6" eb="9">
      <t>ショケイヒ</t>
    </rPh>
    <rPh sb="9" eb="10">
      <t>トウ</t>
    </rPh>
    <phoneticPr fontId="1"/>
  </si>
  <si>
    <t>Ⅰ　.設計業務</t>
    <rPh sb="3" eb="5">
      <t>セッケイ</t>
    </rPh>
    <rPh sb="5" eb="7">
      <t>ギョウム</t>
    </rPh>
    <phoneticPr fontId="1"/>
  </si>
  <si>
    <t>Ⅱ　工事業務</t>
    <rPh sb="2" eb="4">
      <t>コウジ</t>
    </rPh>
    <rPh sb="4" eb="6">
      <t>ギョウム</t>
    </rPh>
    <phoneticPr fontId="1"/>
  </si>
  <si>
    <t>Ⅰ　維持管理費業務</t>
    <rPh sb="2" eb="4">
      <t>イジ</t>
    </rPh>
    <rPh sb="4" eb="6">
      <t>カンリ</t>
    </rPh>
    <rPh sb="6" eb="7">
      <t>ヒ</t>
    </rPh>
    <rPh sb="7" eb="9">
      <t>ギョウム</t>
    </rPh>
    <phoneticPr fontId="1"/>
  </si>
  <si>
    <t>Ⅰ　設計業務</t>
    <rPh sb="2" eb="4">
      <t>セッケイ</t>
    </rPh>
    <rPh sb="4" eb="6">
      <t>ギョウム</t>
    </rPh>
    <phoneticPr fontId="2"/>
  </si>
  <si>
    <t>Ⅱ　工事業務</t>
    <rPh sb="2" eb="4">
      <t>コウジ</t>
    </rPh>
    <rPh sb="4" eb="6">
      <t>ギョウム</t>
    </rPh>
    <phoneticPr fontId="2"/>
  </si>
  <si>
    <t>1.　その他費用</t>
    <rPh sb="5" eb="6">
      <t>タ</t>
    </rPh>
    <rPh sb="6" eb="8">
      <t>ヒヨウ</t>
    </rPh>
    <phoneticPr fontId="1"/>
  </si>
  <si>
    <t>3.工事監理業務</t>
    <rPh sb="2" eb="4">
      <t>コウジ</t>
    </rPh>
    <rPh sb="4" eb="6">
      <t>カンリ</t>
    </rPh>
    <rPh sb="6" eb="8">
      <t>ギョウム</t>
    </rPh>
    <phoneticPr fontId="1"/>
  </si>
  <si>
    <t>4.工事業務に係る調整業務</t>
    <phoneticPr fontId="1"/>
  </si>
  <si>
    <t>5.その他上記の業務を実施するうえで必要な関連業務</t>
    <rPh sb="4" eb="5">
      <t>タ</t>
    </rPh>
    <rPh sb="5" eb="7">
      <t>ジョウキ</t>
    </rPh>
    <rPh sb="8" eb="10">
      <t>ギョウム</t>
    </rPh>
    <rPh sb="11" eb="13">
      <t>ジッシ</t>
    </rPh>
    <rPh sb="18" eb="20">
      <t>ヒツヨウ</t>
    </rPh>
    <rPh sb="21" eb="23">
      <t>カンレン</t>
    </rPh>
    <rPh sb="23" eb="25">
      <t>ギョウム</t>
    </rPh>
    <phoneticPr fontId="1"/>
  </si>
  <si>
    <t>1.整備工事（既存支障施設の移転・解体撤去・復旧工事費を含む）</t>
    <rPh sb="2" eb="4">
      <t>セイビ</t>
    </rPh>
    <rPh sb="4" eb="6">
      <t>コウジ</t>
    </rPh>
    <phoneticPr fontId="2"/>
  </si>
  <si>
    <t>5. その他、上記の業務を実施する上で必要な関連業務</t>
    <rPh sb="5" eb="6">
      <t>タ</t>
    </rPh>
    <rPh sb="7" eb="9">
      <t>ジョウキ</t>
    </rPh>
    <rPh sb="10" eb="12">
      <t>ギョウム</t>
    </rPh>
    <rPh sb="13" eb="15">
      <t>ジッシ</t>
    </rPh>
    <rPh sb="17" eb="18">
      <t>ウエ</t>
    </rPh>
    <rPh sb="19" eb="21">
      <t>ヒツヨウ</t>
    </rPh>
    <rPh sb="22" eb="24">
      <t>カンレン</t>
    </rPh>
    <rPh sb="24" eb="26">
      <t>ギョウム</t>
    </rPh>
    <phoneticPr fontId="1"/>
  </si>
  <si>
    <t>4. 工事業務に係る調整業務</t>
    <rPh sb="3" eb="5">
      <t>コウジ</t>
    </rPh>
    <rPh sb="5" eb="7">
      <t>ギョウム</t>
    </rPh>
    <rPh sb="8" eb="9">
      <t>カカ</t>
    </rPh>
    <rPh sb="10" eb="12">
      <t>チョウセイ</t>
    </rPh>
    <rPh sb="12" eb="14">
      <t>ギョウム</t>
    </rPh>
    <phoneticPr fontId="1"/>
  </si>
  <si>
    <t>3. 工事監理業務</t>
    <rPh sb="3" eb="5">
      <t>コウジ</t>
    </rPh>
    <rPh sb="5" eb="7">
      <t>カンリ</t>
    </rPh>
    <rPh sb="7" eb="9">
      <t>ギョウム</t>
    </rPh>
    <phoneticPr fontId="1"/>
  </si>
  <si>
    <t>1. 整備工事業務（既存支障施設の移転・解体撤去・復旧工事費を含む）</t>
    <rPh sb="3" eb="5">
      <t>セイビ</t>
    </rPh>
    <rPh sb="5" eb="7">
      <t>コウジ</t>
    </rPh>
    <rPh sb="7" eb="9">
      <t>ギョウム</t>
    </rPh>
    <rPh sb="10" eb="12">
      <t>キゾン</t>
    </rPh>
    <rPh sb="12" eb="14">
      <t>シショウ</t>
    </rPh>
    <rPh sb="14" eb="16">
      <t>シセツ</t>
    </rPh>
    <rPh sb="17" eb="19">
      <t>イテン</t>
    </rPh>
    <rPh sb="20" eb="22">
      <t>カイタイ</t>
    </rPh>
    <rPh sb="22" eb="24">
      <t>テッキョ</t>
    </rPh>
    <rPh sb="25" eb="27">
      <t>フッキュウ</t>
    </rPh>
    <rPh sb="27" eb="30">
      <t>コウジヒ</t>
    </rPh>
    <rPh sb="31" eb="32">
      <t>フク</t>
    </rPh>
    <phoneticPr fontId="1"/>
  </si>
  <si>
    <t>（様式2-9①）</t>
    <rPh sb="1" eb="3">
      <t>ヨウシキ</t>
    </rPh>
    <phoneticPr fontId="1"/>
  </si>
  <si>
    <t>（様式2-9②）</t>
    <rPh sb="1" eb="3">
      <t>ヨウシキ</t>
    </rPh>
    <phoneticPr fontId="1"/>
  </si>
  <si>
    <t>（様式2-9③）</t>
    <rPh sb="1" eb="3">
      <t>ヨウシキ</t>
    </rPh>
    <phoneticPr fontId="1"/>
  </si>
  <si>
    <t>1-1　試掘調査</t>
    <rPh sb="4" eb="6">
      <t>シクツ</t>
    </rPh>
    <rPh sb="6" eb="8">
      <t>チョウサ</t>
    </rPh>
    <phoneticPr fontId="1"/>
  </si>
  <si>
    <t>2-1　電線共同溝（C・C・Box）詳細設計</t>
    <rPh sb="4" eb="9">
      <t>デンセンキョウドウコウ</t>
    </rPh>
    <rPh sb="18" eb="20">
      <t>ショウサイ</t>
    </rPh>
    <rPh sb="20" eb="22">
      <t>セッケイ</t>
    </rPh>
    <phoneticPr fontId="1"/>
  </si>
  <si>
    <t>2-2　交差点照明設計</t>
    <rPh sb="4" eb="7">
      <t>コウサテン</t>
    </rPh>
    <rPh sb="7" eb="9">
      <t>ショウメイ</t>
    </rPh>
    <rPh sb="9" eb="11">
      <t>セッケイ</t>
    </rPh>
    <phoneticPr fontId="1"/>
  </si>
  <si>
    <t>3-1　工事監理</t>
    <rPh sb="4" eb="6">
      <t>コウジ</t>
    </rPh>
    <rPh sb="6" eb="8">
      <t>カンリ</t>
    </rPh>
    <phoneticPr fontId="1"/>
  </si>
  <si>
    <t>2-1　移設補償</t>
    <rPh sb="4" eb="6">
      <t>イセツ</t>
    </rPh>
    <rPh sb="6" eb="8">
      <t>ホショウ</t>
    </rPh>
    <phoneticPr fontId="1"/>
  </si>
  <si>
    <t>1-1　点検</t>
    <rPh sb="4" eb="6">
      <t>テンケン</t>
    </rPh>
    <phoneticPr fontId="1"/>
  </si>
  <si>
    <t>（1）日常点検</t>
    <rPh sb="3" eb="5">
      <t>ニチジョウ</t>
    </rPh>
    <rPh sb="5" eb="7">
      <t>テンケン</t>
    </rPh>
    <phoneticPr fontId="1"/>
  </si>
  <si>
    <t>（2）定期点検</t>
    <rPh sb="3" eb="5">
      <t>テイキ</t>
    </rPh>
    <rPh sb="5" eb="7">
      <t>テンケン</t>
    </rPh>
    <phoneticPr fontId="1"/>
  </si>
  <si>
    <t>1-2　補修</t>
    <rPh sb="4" eb="6">
      <t>ホシュウ</t>
    </rPh>
    <phoneticPr fontId="1"/>
  </si>
  <si>
    <t>2-1　台帳作成・管理</t>
    <rPh sb="4" eb="6">
      <t>ダイチョウ</t>
    </rPh>
    <rPh sb="6" eb="8">
      <t>サクセイ</t>
    </rPh>
    <rPh sb="9" eb="11">
      <t>カンリ</t>
    </rPh>
    <phoneticPr fontId="1"/>
  </si>
  <si>
    <t>3-1　調整（設計段階）</t>
    <rPh sb="4" eb="6">
      <t>チョウセイ</t>
    </rPh>
    <rPh sb="7" eb="9">
      <t>セッケイ</t>
    </rPh>
    <rPh sb="9" eb="11">
      <t>ダンカイ</t>
    </rPh>
    <phoneticPr fontId="1"/>
  </si>
  <si>
    <t>4-1　調整（工事段階）</t>
    <rPh sb="4" eb="6">
      <t>チョウセイ</t>
    </rPh>
    <rPh sb="7" eb="9">
      <t>コウジ</t>
    </rPh>
    <rPh sb="9" eb="11">
      <t>ダンカイ</t>
    </rPh>
    <phoneticPr fontId="1"/>
  </si>
  <si>
    <t>3-1　調整（維持管理段階）</t>
    <rPh sb="4" eb="6">
      <t>チョウセイ</t>
    </rPh>
    <rPh sb="7" eb="9">
      <t>イジ</t>
    </rPh>
    <rPh sb="9" eb="11">
      <t>カンリ</t>
    </rPh>
    <rPh sb="11" eb="13">
      <t>ダンカイ</t>
    </rPh>
    <phoneticPr fontId="1"/>
  </si>
  <si>
    <t>1-1　舗装</t>
    <rPh sb="4" eb="6">
      <t>ホソウ</t>
    </rPh>
    <phoneticPr fontId="1"/>
  </si>
  <si>
    <t>2-1　電線共同溝工</t>
    <rPh sb="4" eb="6">
      <t>デンセン</t>
    </rPh>
    <rPh sb="6" eb="8">
      <t>キョウドウ</t>
    </rPh>
    <rPh sb="8" eb="9">
      <t>ミゾ</t>
    </rPh>
    <rPh sb="9" eb="10">
      <t>コウ</t>
    </rPh>
    <phoneticPr fontId="1"/>
  </si>
  <si>
    <t>（1）舗装工</t>
    <rPh sb="3" eb="5">
      <t>ホソウ</t>
    </rPh>
    <rPh sb="5" eb="6">
      <t>コウ</t>
    </rPh>
    <phoneticPr fontId="1"/>
  </si>
  <si>
    <t>（2）排水構造物工</t>
    <rPh sb="3" eb="5">
      <t>ハイスイ</t>
    </rPh>
    <rPh sb="5" eb="8">
      <t>コウゾウブツ</t>
    </rPh>
    <rPh sb="8" eb="9">
      <t>コウ</t>
    </rPh>
    <phoneticPr fontId="1"/>
  </si>
  <si>
    <t>（3）縁石工</t>
    <rPh sb="3" eb="5">
      <t>エンセキ</t>
    </rPh>
    <rPh sb="5" eb="6">
      <t>コウ</t>
    </rPh>
    <phoneticPr fontId="1"/>
  </si>
  <si>
    <t>（4）植栽帯工</t>
    <rPh sb="3" eb="5">
      <t>ショクサイ</t>
    </rPh>
    <rPh sb="5" eb="7">
      <t>オビコウ</t>
    </rPh>
    <phoneticPr fontId="1"/>
  </si>
  <si>
    <t>（5）防護柵工</t>
    <rPh sb="3" eb="5">
      <t>ボウゴ</t>
    </rPh>
    <rPh sb="5" eb="6">
      <t>サク</t>
    </rPh>
    <rPh sb="6" eb="7">
      <t>コウ</t>
    </rPh>
    <phoneticPr fontId="1"/>
  </si>
  <si>
    <t>（6）区画線工</t>
    <rPh sb="3" eb="5">
      <t>クカク</t>
    </rPh>
    <rPh sb="5" eb="6">
      <t>セン</t>
    </rPh>
    <rPh sb="6" eb="7">
      <t>コウ</t>
    </rPh>
    <phoneticPr fontId="1"/>
  </si>
  <si>
    <t>（7）道路照明設備工</t>
    <rPh sb="3" eb="5">
      <t>ドウロ</t>
    </rPh>
    <rPh sb="5" eb="7">
      <t>ショウメイ</t>
    </rPh>
    <rPh sb="7" eb="9">
      <t>セツビ</t>
    </rPh>
    <rPh sb="9" eb="10">
      <t>コウ</t>
    </rPh>
    <phoneticPr fontId="1"/>
  </si>
  <si>
    <t>（8）構造物撤去工</t>
    <rPh sb="3" eb="6">
      <t>コウゾウブツ</t>
    </rPh>
    <rPh sb="6" eb="8">
      <t>テッキョ</t>
    </rPh>
    <rPh sb="8" eb="9">
      <t>コウ</t>
    </rPh>
    <phoneticPr fontId="1"/>
  </si>
  <si>
    <t>（9）仮設工</t>
    <rPh sb="3" eb="5">
      <t>カセツ</t>
    </rPh>
    <rPh sb="5" eb="6">
      <t>コウ</t>
    </rPh>
    <phoneticPr fontId="1"/>
  </si>
  <si>
    <t>（1）仮設工</t>
    <rPh sb="3" eb="5">
      <t>カセツ</t>
    </rPh>
    <rPh sb="5" eb="6">
      <t>コウ</t>
    </rPh>
    <phoneticPr fontId="1"/>
  </si>
  <si>
    <t>（2）舗装版撤去工</t>
    <rPh sb="3" eb="5">
      <t>ホソウ</t>
    </rPh>
    <rPh sb="5" eb="6">
      <t>バン</t>
    </rPh>
    <rPh sb="6" eb="8">
      <t>テッキョ</t>
    </rPh>
    <rPh sb="8" eb="9">
      <t>コウ</t>
    </rPh>
    <phoneticPr fontId="1"/>
  </si>
  <si>
    <t>（3）開削土工</t>
    <rPh sb="3" eb="5">
      <t>カイサク</t>
    </rPh>
    <rPh sb="5" eb="6">
      <t>ド</t>
    </rPh>
    <rPh sb="6" eb="7">
      <t>コウ</t>
    </rPh>
    <phoneticPr fontId="1"/>
  </si>
  <si>
    <t>（4）電線共同溝工</t>
    <rPh sb="3" eb="5">
      <t>デンセン</t>
    </rPh>
    <rPh sb="5" eb="7">
      <t>キョウドウ</t>
    </rPh>
    <rPh sb="7" eb="8">
      <t>ミゾ</t>
    </rPh>
    <rPh sb="8" eb="9">
      <t>コウ</t>
    </rPh>
    <phoneticPr fontId="1"/>
  </si>
  <si>
    <t>（様式B-4⑦）工事費内訳書</t>
    <rPh sb="8" eb="11">
      <t>コウジヒ</t>
    </rPh>
    <rPh sb="11" eb="14">
      <t>ウチワケショ</t>
    </rPh>
    <phoneticPr fontId="2"/>
  </si>
  <si>
    <t>舗装</t>
  </si>
  <si>
    <t>舗装工</t>
  </si>
  <si>
    <t>180/190×100×600</t>
  </si>
  <si>
    <t>ﾚﾝｶﾞﾌﾞﾛｯｸ 120×150×600</t>
  </si>
  <si>
    <t>φ800 L=2600mm (L-3)</t>
  </si>
  <si>
    <t>φ800 L=2100mm (L-4)</t>
  </si>
  <si>
    <t>φ800 L=1700mm (L-8)</t>
  </si>
  <si>
    <t>φ800 L=1700mm (R-7)</t>
  </si>
  <si>
    <t>φ800 L=1600mm (L-5)</t>
  </si>
  <si>
    <t>道路照明灯</t>
  </si>
  <si>
    <t>横断防止柵</t>
  </si>
  <si>
    <t>直接工事費</t>
  </si>
  <si>
    <t>共通仮設費</t>
  </si>
  <si>
    <t>純工事費</t>
  </si>
  <si>
    <t>工事原価</t>
  </si>
  <si>
    <t>開削掘削</t>
  </si>
  <si>
    <t>土砂</t>
  </si>
  <si>
    <t>埋戻し・締固め</t>
  </si>
  <si>
    <t>中埋砂</t>
  </si>
  <si>
    <t>整地</t>
  </si>
  <si>
    <t>残土受入れ地での処理</t>
  </si>
  <si>
    <t>土砂等運搬</t>
  </si>
  <si>
    <t>電線共同溝工</t>
  </si>
  <si>
    <t>埋設管路</t>
  </si>
  <si>
    <t>桝接続用継手管</t>
  </si>
  <si>
    <t>管枕</t>
  </si>
  <si>
    <t>埋設標識ｼｰﾄ敷設</t>
  </si>
  <si>
    <t>分岐管</t>
  </si>
  <si>
    <t>電柱立上管</t>
  </si>
  <si>
    <t>信号立上管</t>
  </si>
  <si>
    <t>（様式B-4⑥）入札時工事費内訳書</t>
    <rPh sb="8" eb="10">
      <t>ニュウサツ</t>
    </rPh>
    <rPh sb="10" eb="11">
      <t>ジ</t>
    </rPh>
    <rPh sb="11" eb="14">
      <t>コウジヒ</t>
    </rPh>
    <rPh sb="14" eb="16">
      <t>ウチワケ</t>
    </rPh>
    <rPh sb="16" eb="17">
      <t>ショ</t>
    </rPh>
    <phoneticPr fontId="50"/>
  </si>
  <si>
    <t xml:space="preserve">   ※</t>
  </si>
  <si>
    <t>水色のセルに入力してください。</t>
  </si>
  <si>
    <t>事業名</t>
    <rPh sb="0" eb="2">
      <t>ジギョウ</t>
    </rPh>
    <phoneticPr fontId="2"/>
  </si>
  <si>
    <t>国道８号東沼波電線共同溝ＰＦＩ事業</t>
  </si>
  <si>
    <t>その他は自動計上されます。</t>
  </si>
  <si>
    <t>発注者名</t>
  </si>
  <si>
    <t>業者名</t>
  </si>
  <si>
    <t>工事区分</t>
  </si>
  <si>
    <t>工種</t>
  </si>
  <si>
    <t>種別</t>
  </si>
  <si>
    <t>細別</t>
  </si>
  <si>
    <t>規格</t>
  </si>
  <si>
    <t>単位</t>
  </si>
  <si>
    <t>数量</t>
  </si>
  <si>
    <t>単価</t>
  </si>
  <si>
    <t>金額</t>
  </si>
  <si>
    <t>式</t>
  </si>
  <si>
    <t>ｱｽﾌｧﾙﾄ舗装工
(幹線車道部)(夜間)</t>
    <rPh sb="11" eb="13">
      <t>カンセン</t>
    </rPh>
    <rPh sb="13" eb="15">
      <t>シャドウ</t>
    </rPh>
    <rPh sb="15" eb="16">
      <t>ブ</t>
    </rPh>
    <rPh sb="18" eb="20">
      <t>ヤカン</t>
    </rPh>
    <phoneticPr fontId="2"/>
  </si>
  <si>
    <t>下層路盤(歩道部)</t>
  </si>
  <si>
    <t>再生ｸﾗｯｼｬﾗﾝ RC-30 仕上り厚 100mm</t>
  </si>
  <si>
    <t>m2</t>
  </si>
  <si>
    <t>上層路盤(歩道部)</t>
  </si>
  <si>
    <t>粒度調整砕石 M-30 仕上り厚 100mm</t>
  </si>
  <si>
    <t>上層路盤(車道・路肩部)</t>
  </si>
  <si>
    <t>再生瀝青安定処理(25) 仕上り厚 100mm 1.4m未満</t>
  </si>
  <si>
    <t>基層(車道・路肩部)</t>
  </si>
  <si>
    <t>再生粗粒度ｱｽﾌｧﾙﾄ混合物(20) 舗装厚 50mm 1.4m未満</t>
  </si>
  <si>
    <t>中間層(車道・路肩部)</t>
  </si>
  <si>
    <t>粗粒度ｱｽﾌｧﾙﾄ混合物(20)改質Ⅱ型 舗装厚 50mm 1.4m未満</t>
  </si>
  <si>
    <t>ｱｽﾌｧﾙﾄ舗装工
(支線車道部)(夜間)</t>
    <rPh sb="11" eb="12">
      <t>シ</t>
    </rPh>
    <phoneticPr fontId="2"/>
  </si>
  <si>
    <t>透水性舗装工
(歩道一般部)(夜間)</t>
    <rPh sb="8" eb="10">
      <t>ホドウ</t>
    </rPh>
    <rPh sb="10" eb="12">
      <t>イッパン</t>
    </rPh>
    <rPh sb="12" eb="13">
      <t>ブ</t>
    </rPh>
    <phoneticPr fontId="2"/>
  </si>
  <si>
    <t>ﾌｨﾙﾀｰ層</t>
  </si>
  <si>
    <t>砂 仕上り厚 50mm</t>
  </si>
  <si>
    <t>ｱｽﾌｧﾙﾄ舗装工
(乗入部Ⅰ種)(夜間)</t>
    <rPh sb="11" eb="12">
      <t>ノ</t>
    </rPh>
    <rPh sb="12" eb="13">
      <t>イ</t>
    </rPh>
    <rPh sb="13" eb="14">
      <t>ブ</t>
    </rPh>
    <rPh sb="15" eb="16">
      <t>シュ</t>
    </rPh>
    <rPh sb="18" eb="20">
      <t>ヤカン</t>
    </rPh>
    <phoneticPr fontId="2"/>
  </si>
  <si>
    <t>再生ｸﾗｯｼｬﾗﾝ RC-30 仕上り厚 250mm</t>
  </si>
  <si>
    <t>ｱｽﾌｧﾙﾄ舗装工
(乗入部Ⅱ種)(夜間)</t>
    <phoneticPr fontId="2"/>
  </si>
  <si>
    <t>ｱｽﾌｧﾙﾄ舗装工
(乗入部Ⅲ種)(夜間)</t>
    <phoneticPr fontId="2"/>
  </si>
  <si>
    <t>ｱｽﾌｧﾙﾄ舗装工
(乗入部Ⅲ種)(夜間)</t>
    <phoneticPr fontId="2"/>
  </si>
  <si>
    <t>透水性舗装工
(歩道一般部)(夜間)</t>
    <phoneticPr fontId="2"/>
  </si>
  <si>
    <t>表層</t>
  </si>
  <si>
    <t>開粒度ｱｽﾌｧﾙﾄ混合物(13) 舗装厚 40mm 1.4m以上</t>
  </si>
  <si>
    <t>ｱｽﾌｧﾙﾄ舗装工
(乗入部Ⅰ種)(夜間)</t>
    <phoneticPr fontId="2"/>
  </si>
  <si>
    <t>表層(車道・路肩部)</t>
  </si>
  <si>
    <t>開粒度ｱｽﾌｧﾙﾄ混合物(13) 舗装厚 50mm 3.0m超</t>
  </si>
  <si>
    <t>再生密粒度ｱｽﾌｧﾙﾄ混合物(20) 舗装厚 50mm 3.0m超</t>
  </si>
  <si>
    <t>切削ｵｰﾊﾞｰﾚｲ工
(幹線車道部)(夜間)</t>
    <phoneticPr fontId="2"/>
  </si>
  <si>
    <t>切削ｵｰﾊﾞｰﾚｲ</t>
  </si>
  <si>
    <t>7cmを超え12cm以下 舗装厚50mm 二層 粗粒度As混合物改質Ⅱ型(20) ﾎﾟｰﾗｽAs混合物(13)</t>
  </si>
  <si>
    <t>切削ｵｰﾊﾞｰﾚｲ工
(支線車道部)(夜間)</t>
    <rPh sb="12" eb="13">
      <t>シ</t>
    </rPh>
    <phoneticPr fontId="2"/>
  </si>
  <si>
    <t>7cm以下 一層 段差すりつけ無 舗装厚50mm 再生密粒度ｱｽﾌｧﾙﾄ混合物(20)</t>
  </si>
  <si>
    <t>殻運搬(路面切削)(夜間)</t>
  </si>
  <si>
    <t>殻運搬(路面切削)</t>
  </si>
  <si>
    <t>ｱｽﾌｧﾙﾄ殻(切削)</t>
  </si>
  <si>
    <t>m3</t>
  </si>
  <si>
    <t>殻処分(夜間)</t>
  </si>
  <si>
    <t>殻処分</t>
  </si>
  <si>
    <t>排水構造物工</t>
  </si>
  <si>
    <t>側溝工
(夜間)</t>
    <rPh sb="5" eb="7">
      <t>ヤカン</t>
    </rPh>
    <phoneticPr fontId="2"/>
  </si>
  <si>
    <t>街渠(A)</t>
  </si>
  <si>
    <t>m</t>
  </si>
  <si>
    <t>街渠(B)</t>
  </si>
  <si>
    <t>街渠(C)</t>
  </si>
  <si>
    <t>管渠工
(夜間)</t>
    <phoneticPr fontId="2"/>
  </si>
  <si>
    <t>ﾋｭｰﾑ管(B形管)</t>
  </si>
  <si>
    <t>外圧管1種φ300 360°巻き</t>
  </si>
  <si>
    <t>集水桝･ﾏﾝﾎｰﾙ工
(夜間)</t>
    <phoneticPr fontId="2"/>
  </si>
  <si>
    <t>現場打ち街渠桝</t>
  </si>
  <si>
    <t>B500-L400-H670～760</t>
  </si>
  <si>
    <t>箇所</t>
  </si>
  <si>
    <t>ｸﾞﾚｰﾁﾝｸﾞ蓋</t>
  </si>
  <si>
    <t>400×500用 T-25 普通目 110°開閉</t>
  </si>
  <si>
    <t>組</t>
  </si>
  <si>
    <t>縁石工</t>
  </si>
  <si>
    <t>縁石工
(夜間)</t>
    <phoneticPr fontId="2"/>
  </si>
  <si>
    <t>歩車道境界ﾌﾞﾛｯｸ
(A)</t>
    <phoneticPr fontId="2"/>
  </si>
  <si>
    <t>B種(180/205×250×600)</t>
  </si>
  <si>
    <t>歩車道境界ﾌﾞﾛｯｸ
(B)</t>
    <phoneticPr fontId="2"/>
  </si>
  <si>
    <t>歩車道境界ﾌﾞﾛｯｸ
(C）</t>
    <rPh sb="0" eb="3">
      <t>ホシャドウ</t>
    </rPh>
    <rPh sb="3" eb="5">
      <t>キョウカイ</t>
    </rPh>
    <phoneticPr fontId="2"/>
  </si>
  <si>
    <t>歩車道境界ﾌﾞﾛｯｸ
(D)</t>
    <phoneticPr fontId="2"/>
  </si>
  <si>
    <t>植栽帯工</t>
  </si>
  <si>
    <t>植栽帯工(夜間)</t>
  </si>
  <si>
    <t>植栽帯</t>
  </si>
  <si>
    <t>防護柵工</t>
  </si>
  <si>
    <t>防止柵工
(夜間)</t>
    <rPh sb="6" eb="8">
      <t>ヤカン</t>
    </rPh>
    <phoneticPr fontId="2"/>
  </si>
  <si>
    <t>転落(横断)防止柵</t>
  </si>
  <si>
    <t>柵高 0.8m 土中建込 景観色(ﾀﾞｰｸﾌﾞﾗｳﾝ)</t>
  </si>
  <si>
    <t>区画線工</t>
  </si>
  <si>
    <t>区画線工
(夜間)</t>
    <rPh sb="6" eb="8">
      <t>ヤカン</t>
    </rPh>
    <phoneticPr fontId="2"/>
  </si>
  <si>
    <t>溶融式区画線</t>
  </si>
  <si>
    <t>溶融式手動 実線 15cm 厚1.5mm 排水性舗装有 白</t>
  </si>
  <si>
    <t>溶融式手動 実線 15cm 厚1.5mm 排水性舗装有 黄</t>
  </si>
  <si>
    <t>溶融式手動 破線 15cm 厚1.5mm 排水性舗装有</t>
  </si>
  <si>
    <t>溶融式手動 ｾﾞﾌﾞﾗ 15cm 厚1.5mm 排水性舗装有 白</t>
  </si>
  <si>
    <t>溶融式手動 ｾﾞﾌﾞﾗ 45cm 厚1.5mm 排水性舗装有 白</t>
  </si>
  <si>
    <t>溶融式手動 矢印･記号･文字 15cm換算 厚1.5mm 排水性舗装有 白</t>
  </si>
  <si>
    <t>溶融式手動 実線 15cm 厚1.5mm 排水性舗装無 白</t>
  </si>
  <si>
    <t>溶融式手動 ｾﾞﾌﾞﾗ 45cm 厚1.5mm 排水性舗装無 白</t>
  </si>
  <si>
    <t>ﾍﾟｲﾝﾄ式区画線</t>
  </si>
  <si>
    <t>ﾍﾟｲﾝﾄ式 溶剤型 実線 15cm 常温 白</t>
  </si>
  <si>
    <t>道路照明設備工</t>
  </si>
  <si>
    <t>道路照明設備設置工
(夜間)</t>
    <rPh sb="11" eb="13">
      <t>ヤカン</t>
    </rPh>
    <phoneticPr fontId="2"/>
  </si>
  <si>
    <t>照明基礎
(単独柱)</t>
    <rPh sb="6" eb="8">
      <t>タンドク</t>
    </rPh>
    <rPh sb="8" eb="9">
      <t>チュウ</t>
    </rPh>
    <phoneticPr fontId="2"/>
  </si>
  <si>
    <t>φ500 L=1700mm (L-1,L-2,L-9,R-1,R-2,R-3,R-5,R-6,R-9)</t>
  </si>
  <si>
    <t>基</t>
  </si>
  <si>
    <t>照明基礎
(多目的柱)</t>
    <rPh sb="6" eb="9">
      <t>タモクテキ</t>
    </rPh>
    <rPh sb="9" eb="10">
      <t>チュウ</t>
    </rPh>
    <phoneticPr fontId="2"/>
  </si>
  <si>
    <t>照明基礎
(多目的柱)</t>
    <phoneticPr fontId="2"/>
  </si>
  <si>
    <t>φ800 L=2200mm (L-6，L-7)</t>
  </si>
  <si>
    <t>φ800 L=1800mm (R-4，R-9)</t>
  </si>
  <si>
    <t>照明基礎
(多目的柱)</t>
    <phoneticPr fontId="2"/>
  </si>
  <si>
    <t>道路照明灯設置
(単独柱)</t>
    <phoneticPr fontId="2"/>
  </si>
  <si>
    <t>照明柱(丸ﾃｰﾊﾟｰ直線形)  H=10m LED KCE090-2C (L-1,L-2,R-1,R-2)</t>
  </si>
  <si>
    <t>照明柱(丸ﾃｰﾊﾟｰ直線形)  H=10m LED KCE090-2C (R-3)</t>
  </si>
  <si>
    <t>照明柱(丸ﾃｰﾊﾟｰ直線形)  H=10m LED KCE070-2C (L-9,R-6)</t>
  </si>
  <si>
    <t>照明柱(丸ﾃｰﾊﾟｰ直線形)  H=10m LED KCE070-2C (R-8)</t>
  </si>
  <si>
    <t>照明柱(丸ﾃｰﾊﾟｰ直線形)  H=10m LED KCE070-2 (R-5)</t>
  </si>
  <si>
    <t>道路照明灯設置
(多目的柱)</t>
    <phoneticPr fontId="2"/>
  </si>
  <si>
    <t>段付丸ﾃｰﾊﾟｰ直線形 H=10mφ267.4×6.6×6.8m φ107～75×4.5×3.2m KCE090-2C (L-3)</t>
  </si>
  <si>
    <t>段付丸ﾃｰﾊﾟｰ直線形 H=10mφ267.4×5.8×6.8m φ107～75×4.5×3.2m KCE090-2C (L-4)</t>
  </si>
  <si>
    <t>段付丸ﾃｰﾊﾟｰ直線形 H=10mφ190.7×5.3×6.8m φ107～75×4.5×3.2m KCE090-2C (R-4)</t>
  </si>
  <si>
    <t>道路照明灯設置
(多目的柱)</t>
    <phoneticPr fontId="2"/>
  </si>
  <si>
    <t>段付丸ﾃｰﾊﾟｰ直線形 H=10mφ190.7×5.3×6.8m φ107～75×4.5×3.2m KCE070-2C (L-5,L-8,R-7,R-9)</t>
  </si>
  <si>
    <t>道路照明灯設置
(多目的柱)</t>
    <phoneticPr fontId="2"/>
  </si>
  <si>
    <t>段付丸ﾃｰﾊﾟｰ直線形 H=10mφ216.3×5.8×6.8m φ107～75×4.5×3.2m KCE070-2 (L-6,L-7)</t>
  </si>
  <si>
    <t>道路照明設備撤去工
(夜間)</t>
    <rPh sb="11" eb="13">
      <t>ヤカン</t>
    </rPh>
    <phoneticPr fontId="2"/>
  </si>
  <si>
    <t>道路照明灯撤去</t>
  </si>
  <si>
    <t>運搬処理工
(夜間)</t>
    <rPh sb="7" eb="9">
      <t>ヤカン</t>
    </rPh>
    <phoneticPr fontId="2"/>
  </si>
  <si>
    <t>殻運搬</t>
  </si>
  <si>
    <t>ｱｽﾌｧﾙﾄ殻(掘削)</t>
  </si>
  <si>
    <t>現場発生品運搬</t>
  </si>
  <si>
    <t>構造物撤去工</t>
  </si>
  <si>
    <t>防護柵撤去工
(夜間)</t>
    <rPh sb="8" eb="10">
      <t>ヤカン</t>
    </rPh>
    <phoneticPr fontId="2"/>
  </si>
  <si>
    <t>防護柵(横断･転落防止柵)撤去</t>
  </si>
  <si>
    <t>柵高 0.8m 土中建込</t>
  </si>
  <si>
    <t>構造物取壊し工
(夜間)</t>
    <rPh sb="9" eb="11">
      <t>ヤカン</t>
    </rPh>
    <phoneticPr fontId="2"/>
  </si>
  <si>
    <t>ｺﾝｸﾘｰﾄ構造物取壊し</t>
  </si>
  <si>
    <t>無筋構造物 機械施工</t>
  </si>
  <si>
    <t>舗装版切断</t>
  </si>
  <si>
    <t>ｺﾝｸﾘｰﾄ構造物 15cm超30cm以下</t>
  </si>
  <si>
    <t>ｱｽﾌｧﾙﾄ舗装版 15cm以下</t>
  </si>
  <si>
    <t>舗装版破砕</t>
  </si>
  <si>
    <t>ｱｽﾌｧﾙﾄ舗装版 舗装版厚 4cm</t>
  </si>
  <si>
    <t>ｱｽﾌｧﾙﾄ舗装版 舗装版厚 5cm</t>
  </si>
  <si>
    <t>ｺﾝｸﾘｰﾄ殻(無筋)</t>
  </si>
  <si>
    <t>仮設工</t>
  </si>
  <si>
    <t>土留･仮締切工
(夜間)</t>
    <rPh sb="9" eb="11">
      <t>ヤカン</t>
    </rPh>
    <phoneticPr fontId="2"/>
  </si>
  <si>
    <t>軽量鋼矢板</t>
  </si>
  <si>
    <t>電線共同溝</t>
  </si>
  <si>
    <t>軽量鋼矢板(電線共同溝)</t>
  </si>
  <si>
    <t>仮舗装工
(幹線車道部)(夜間)</t>
    <phoneticPr fontId="2"/>
  </si>
  <si>
    <t>仮舗装工
(支線車道部)(夜間)</t>
    <rPh sb="6" eb="7">
      <t>シ</t>
    </rPh>
    <phoneticPr fontId="2"/>
  </si>
  <si>
    <t>仮舗装工
(歩道一般部)(夜間)</t>
    <rPh sb="6" eb="8">
      <t>ホドウ</t>
    </rPh>
    <rPh sb="8" eb="10">
      <t>イッパン</t>
    </rPh>
    <rPh sb="10" eb="11">
      <t>ブ</t>
    </rPh>
    <rPh sb="13" eb="15">
      <t>ヤカン</t>
    </rPh>
    <phoneticPr fontId="2"/>
  </si>
  <si>
    <t>表層(歩道部)</t>
  </si>
  <si>
    <t>再生粗粒度ｱｽﾌｧﾙﾄ混合物(20) 舗装厚 40mm 1.4m未満</t>
  </si>
  <si>
    <t>仮舗装工
(乗入部Ⅰ種)(夜間)</t>
    <rPh sb="6" eb="7">
      <t>ノ</t>
    </rPh>
    <rPh sb="7" eb="8">
      <t>イ</t>
    </rPh>
    <rPh sb="8" eb="9">
      <t>ブ</t>
    </rPh>
    <rPh sb="10" eb="11">
      <t>シュ</t>
    </rPh>
    <rPh sb="13" eb="15">
      <t>ヤカン</t>
    </rPh>
    <phoneticPr fontId="2"/>
  </si>
  <si>
    <t>再生粗粒度ｱｽﾌｧﾙﾄ混合物(20) 舗装厚 50ｍｍ 1.4m未満</t>
  </si>
  <si>
    <t>仮舗装工
(乗入部Ⅱ種)(夜間)</t>
    <phoneticPr fontId="2"/>
  </si>
  <si>
    <t>仮舗装工
(乗入部Ⅲ種)(夜間)</t>
    <phoneticPr fontId="2"/>
  </si>
  <si>
    <t>交通管理工
(夜間)</t>
    <rPh sb="7" eb="9">
      <t>ヤカン</t>
    </rPh>
    <phoneticPr fontId="2"/>
  </si>
  <si>
    <t>交通誘導警備員</t>
  </si>
  <si>
    <t>舗装版撤去工</t>
  </si>
  <si>
    <t>舗装版破砕工
(夜間)</t>
    <rPh sb="8" eb="10">
      <t>ヤカン</t>
    </rPh>
    <phoneticPr fontId="2"/>
  </si>
  <si>
    <t>ｱｽﾌｧﾙﾄ舗装版 舗装版厚 10cm</t>
  </si>
  <si>
    <t>ｱｽﾌｧﾙﾄ舗装版 舗装版厚 15cm</t>
  </si>
  <si>
    <t>ｱｽﾌｧﾙﾄ殻</t>
  </si>
  <si>
    <t>開削土工</t>
  </si>
  <si>
    <t>掘削工
(夜間)</t>
    <rPh sb="5" eb="7">
      <t>ヤカン</t>
    </rPh>
    <phoneticPr fontId="2"/>
  </si>
  <si>
    <t>埋戻し工
(夜間)</t>
    <rPh sb="6" eb="8">
      <t>ヤカン</t>
    </rPh>
    <phoneticPr fontId="2"/>
  </si>
  <si>
    <t>残土処理工
(夜間)</t>
    <rPh sb="7" eb="9">
      <t>ヤカン</t>
    </rPh>
    <phoneticPr fontId="2"/>
  </si>
  <si>
    <t>管路工(管路部)
【幹線部】(夜間)</t>
    <rPh sb="10" eb="12">
      <t>カンセン</t>
    </rPh>
    <rPh sb="12" eb="13">
      <t>ブ</t>
    </rPh>
    <rPh sb="15" eb="17">
      <t>ヤカン</t>
    </rPh>
    <phoneticPr fontId="2"/>
  </si>
  <si>
    <t>電線共同溝用合成樹脂管(通信用) 径 150mm</t>
  </si>
  <si>
    <t>電線共同溝用合成樹脂管(通信用) 径 75mm</t>
  </si>
  <si>
    <t>電線共同溝用合成樹脂管(通信用) 径 50mm</t>
  </si>
  <si>
    <t>電線共同溝用合成樹脂管(電力用) 径 100mm</t>
  </si>
  <si>
    <t>電線共同溝用合成樹脂管(電力通信用) 径 100mm</t>
  </si>
  <si>
    <t>電線共同溝用合成樹脂管(電力通信用) 径 75mm</t>
  </si>
  <si>
    <t>電線共同溝用合成樹脂管(通信用) 径150mm用</t>
  </si>
  <si>
    <t>個</t>
  </si>
  <si>
    <t>電線共同溝用合成樹脂管(通信用) 径75mm用</t>
  </si>
  <si>
    <t>電線共同溝用合成樹脂管(通信用) 径50mm用</t>
  </si>
  <si>
    <t>電線共同溝用合成樹脂管(電力用) 径100mm用</t>
  </si>
  <si>
    <t>電線共同溝用合成樹脂管(電力通信用) 径100mm用</t>
  </si>
  <si>
    <t>電線共同溝用合成樹脂管(電力通信用) 径75mm用</t>
  </si>
  <si>
    <t>電線共同溝用 W=150mm 折込率2倍</t>
  </si>
  <si>
    <t>電線共同溝用 W=300mm 折込率2倍</t>
  </si>
  <si>
    <t>電線共同溝用 W=400mm 折込率2倍</t>
  </si>
  <si>
    <t>電線共同溝用 W=600mm 折込率2倍</t>
  </si>
  <si>
    <t>管路工(管路部)
【幹線部以外】(夜間)</t>
    <rPh sb="13" eb="15">
      <t>イガイ</t>
    </rPh>
    <phoneticPr fontId="2"/>
  </si>
  <si>
    <t>波付硬質電線管(通信用) 径 50ｍｍ</t>
  </si>
  <si>
    <t>電線共同溝用鋼管(電力通信用) 径 125mm</t>
  </si>
  <si>
    <t>電線共同溝用鋼管(電力用) 径 100mm</t>
  </si>
  <si>
    <t>電線共同溝用鋼管(電力通信用) 径 100mm</t>
  </si>
  <si>
    <t>電線共同溝用鋼管(電力通信用) 径 80mm</t>
  </si>
  <si>
    <t>電線共同溝用鋼管(電力通信用) 径 75ｍｍ</t>
  </si>
  <si>
    <t>電線共同溝用合成樹脂管(電力通信用) 径 50mm</t>
  </si>
  <si>
    <t>波付硬質電線管(通信用) 径50mm用</t>
  </si>
  <si>
    <t>電線共同溝用鋼管(電力通信用) 径125mm用</t>
  </si>
  <si>
    <t>電線共同溝用鋼管(電力用) 径100mm用</t>
  </si>
  <si>
    <t>電線共同溝用鋼管(電力通信用) 径100mm用</t>
  </si>
  <si>
    <t>電線共同溝用鋼管(電力通信用) 径80mm用</t>
  </si>
  <si>
    <t>電線共同溝用鋼管(電力通信用) 径75mm用</t>
  </si>
  <si>
    <t>電線共同溝用合成樹脂管(電力通信用) 径50mm用</t>
  </si>
  <si>
    <t>φ150×50 ｽﾃﾝﾚｽﾊﾞﾝﾄﾞ2個付</t>
  </si>
  <si>
    <t>引込分散継手</t>
  </si>
  <si>
    <t>φ50用(PV50/PV50×1＋PV25×2)</t>
  </si>
  <si>
    <t>ｹｰﾌﾞﾙ立上り保護鋼管(通信用) UC-PSφ75</t>
  </si>
  <si>
    <t>信号立上り保護鋼管(通信用) G54</t>
  </si>
  <si>
    <t>ｹｰﾌﾞﾙ立上り保護鋼管(電力通信用) KGPφ125</t>
  </si>
  <si>
    <t>ｹｰﾌﾞﾙ立上り保護鋼管(電力用) KGPφ100</t>
  </si>
  <si>
    <t>ｹｰﾌﾞﾙ立上り保護鋼管(電力通信用) KGPφ100</t>
  </si>
  <si>
    <t>ｹｰﾌﾞﾙ立上り保護鋼管(電力通信用) KGPφ80</t>
  </si>
  <si>
    <t>管路防護工
(夜間)</t>
    <rPh sb="7" eb="9">
      <t>ヤカン</t>
    </rPh>
    <phoneticPr fontId="2"/>
  </si>
  <si>
    <t>基礎材</t>
  </si>
  <si>
    <t>再生ｸﾗｯｼｬﾗﾝRC-40 t=15cm</t>
  </si>
  <si>
    <t>防護ｺﾝｸﾘｰﾄ</t>
  </si>
  <si>
    <t>超速硬ｺﾝｸﾘｰﾄ</t>
  </si>
  <si>
    <t>型枠</t>
  </si>
  <si>
    <t>防護鉄板</t>
  </si>
  <si>
    <t>SS400 t=16mm</t>
  </si>
  <si>
    <t>ｾﾗﾐｯｸ防護板</t>
  </si>
  <si>
    <t>長さ100mm</t>
  </si>
  <si>
    <t>ﾌﾟﾚｷｬｽﾄﾎﾞｯｸｽ工(特殊部)(夜間)</t>
    <rPh sb="19" eb="21">
      <t>ヤカン</t>
    </rPh>
    <phoneticPr fontId="2"/>
  </si>
  <si>
    <t>ﾌﾟﾚｷｬｽﾄﾎﾞｯｸｽ</t>
  </si>
  <si>
    <t>E-a桝(歩道用) □-900×3000×1100</t>
  </si>
  <si>
    <t>E-b桝(歩道用) □-900×3000×1100</t>
  </si>
  <si>
    <t>E-c桝(歩道用) □-900×1900×1100</t>
  </si>
  <si>
    <t>E-d桝(歩道用) □-900×1900×1100</t>
  </si>
  <si>
    <t>RT-a桝(歩道用) □-1200×2200×1500</t>
  </si>
  <si>
    <t>RT-a桝(車道用) □-1200×2200×1500</t>
  </si>
  <si>
    <t>RT-b桝(歩道用) □-500×500×550</t>
  </si>
  <si>
    <t>蓋</t>
  </si>
  <si>
    <t>鋳鉄蓋(歩道用) 円形φ880</t>
  </si>
  <si>
    <t>鋳鉄蓋(歩道用) 円形φ750</t>
  </si>
  <si>
    <t>鋳鉄蓋(車道用) 円形φ750</t>
  </si>
  <si>
    <t>鋳鉄蓋(歩道用) 角形φ600</t>
  </si>
  <si>
    <t>運搬費</t>
  </si>
  <si>
    <t>建設機械運搬費</t>
  </si>
  <si>
    <t>仮設材運搬費</t>
  </si>
  <si>
    <t>技術管理費</t>
  </si>
  <si>
    <t>道路施設基本ﾃﾞｰﾀ作成費</t>
  </si>
  <si>
    <t>完成図書作成費</t>
  </si>
  <si>
    <t>現場環境改善費（率計上）</t>
  </si>
  <si>
    <t>共通仮設費（率計上）</t>
  </si>
  <si>
    <t>現場管理費</t>
  </si>
  <si>
    <t>一般管理費等</t>
  </si>
  <si>
    <t>　　２．表の作成にあたっては、行については記載項目ごとに１行とし、セルの結合及び複数行にしないこと。</t>
    <phoneticPr fontId="1"/>
  </si>
  <si>
    <t xml:space="preserve">        また、列についても各項目語毎に１列とし、セルの結合を行わないこと。</t>
    <phoneticPr fontId="2"/>
  </si>
  <si>
    <t>　　３．工事区分、工種、種別、細別、規格、単位、数量は変更しないこと。</t>
    <rPh sb="4" eb="6">
      <t>コウジ</t>
    </rPh>
    <rPh sb="6" eb="8">
      <t>クブン</t>
    </rPh>
    <rPh sb="9" eb="11">
      <t>コウシュ</t>
    </rPh>
    <rPh sb="12" eb="14">
      <t>シュベツ</t>
    </rPh>
    <rPh sb="15" eb="17">
      <t>サイベツ</t>
    </rPh>
    <rPh sb="18" eb="20">
      <t>キカク</t>
    </rPh>
    <rPh sb="21" eb="23">
      <t>タンイ</t>
    </rPh>
    <rPh sb="24" eb="26">
      <t>スウリョウ</t>
    </rPh>
    <rPh sb="27" eb="29">
      <t>ヘンコウ</t>
    </rPh>
    <phoneticPr fontId="1"/>
  </si>
  <si>
    <t xml:space="preserve">    ５. 当該様式には、事業契約書（案）で示す「整備工事等費」に係る費用を計上すること。</t>
    <rPh sb="7" eb="9">
      <t>トウガイ</t>
    </rPh>
    <rPh sb="9" eb="11">
      <t>ヨウシキ</t>
    </rPh>
    <rPh sb="14" eb="16">
      <t>ジギョウ</t>
    </rPh>
    <rPh sb="16" eb="18">
      <t>ケイヤク</t>
    </rPh>
    <rPh sb="18" eb="19">
      <t>ショ</t>
    </rPh>
    <rPh sb="20" eb="21">
      <t>アン</t>
    </rPh>
    <rPh sb="23" eb="24">
      <t>シメ</t>
    </rPh>
    <rPh sb="26" eb="28">
      <t>セイビ</t>
    </rPh>
    <rPh sb="28" eb="30">
      <t>コウジ</t>
    </rPh>
    <rPh sb="30" eb="31">
      <t>トウ</t>
    </rPh>
    <rPh sb="31" eb="32">
      <t>ヒ</t>
    </rPh>
    <rPh sb="34" eb="35">
      <t>カカ</t>
    </rPh>
    <rPh sb="36" eb="38">
      <t>ヒヨウ</t>
    </rPh>
    <rPh sb="39" eb="41">
      <t>ケイジョウ</t>
    </rPh>
    <phoneticPr fontId="1"/>
  </si>
  <si>
    <t>整備工事等費計
（消費税抜き）</t>
    <rPh sb="0" eb="2">
      <t>セイビ</t>
    </rPh>
    <rPh sb="2" eb="4">
      <t>コウジ</t>
    </rPh>
    <rPh sb="4" eb="5">
      <t>トウ</t>
    </rPh>
    <rPh sb="5" eb="6">
      <t>ヒ</t>
    </rPh>
    <rPh sb="6" eb="7">
      <t>ケイ</t>
    </rPh>
    <rPh sb="9" eb="12">
      <t>ショウヒゼイ</t>
    </rPh>
    <rPh sb="12" eb="13">
      <t>ヌ</t>
    </rPh>
    <phoneticPr fontId="1"/>
  </si>
  <si>
    <t>期末残高</t>
    <rPh sb="0" eb="2">
      <t>キマツ</t>
    </rPh>
    <rPh sb="2" eb="4">
      <t>ザンダカ</t>
    </rPh>
    <phoneticPr fontId="1"/>
  </si>
  <si>
    <t>　8　金額については、百円以下を切り捨て千円まで記載してください。</t>
    <rPh sb="16" eb="17">
      <t>キ</t>
    </rPh>
    <rPh sb="18" eb="19">
      <t>ス</t>
    </rPh>
    <phoneticPr fontId="2"/>
  </si>
  <si>
    <r>
      <t>　3　金額については、百円以下を</t>
    </r>
    <r>
      <rPr>
        <sz val="9"/>
        <color rgb="FFFF0000"/>
        <rFont val="ＭＳ Ｐ明朝"/>
        <family val="1"/>
        <charset val="128"/>
      </rPr>
      <t>切り捨て</t>
    </r>
    <r>
      <rPr>
        <sz val="9"/>
        <color theme="1"/>
        <rFont val="ＭＳ Ｐ明朝"/>
        <family val="1"/>
        <charset val="128"/>
      </rPr>
      <t>千円まで、また、参考指標については、小数点以下第2位を</t>
    </r>
    <r>
      <rPr>
        <sz val="9"/>
        <color rgb="FFFF0000"/>
        <rFont val="ＭＳ Ｐ明朝"/>
        <family val="1"/>
        <charset val="128"/>
      </rPr>
      <t>切り捨て</t>
    </r>
    <r>
      <rPr>
        <sz val="9"/>
        <color theme="1"/>
        <rFont val="ＭＳ Ｐ明朝"/>
        <family val="1"/>
        <charset val="128"/>
      </rPr>
      <t>小数点以下第1位まで記載してください。</t>
    </r>
    <rPh sb="16" eb="17">
      <t>キ</t>
    </rPh>
    <rPh sb="18" eb="19">
      <t>ス</t>
    </rPh>
    <rPh sb="47" eb="48">
      <t>キ</t>
    </rPh>
    <rPh sb="49" eb="50">
      <t>ス</t>
    </rPh>
    <phoneticPr fontId="2"/>
  </si>
  <si>
    <r>
      <t>※４：</t>
    </r>
    <r>
      <rPr>
        <sz val="9"/>
        <color rgb="FFFF0000"/>
        <rFont val="ＭＳ Ｐゴシック"/>
        <family val="3"/>
        <charset val="128"/>
      </rPr>
      <t>金額については、百円以下を切り捨て千円まで記載してください。</t>
    </r>
    <phoneticPr fontId="1"/>
  </si>
  <si>
    <t>･金額については、百円以下を切り捨て千円まで記載してください。</t>
    <phoneticPr fontId="1"/>
  </si>
  <si>
    <t>･金額については、百円以下を切り捨て千円まで記載してください。</t>
    <phoneticPr fontId="1"/>
  </si>
  <si>
    <t>　　６.金額については、百円以下を切り捨て千円まで記載すること。</t>
    <phoneticPr fontId="1"/>
  </si>
  <si>
    <r>
      <t>※３：各項目とも、項目名のみでは説明が不十分な場合は、</t>
    </r>
    <r>
      <rPr>
        <sz val="9"/>
        <color rgb="FFFF0000"/>
        <rFont val="ＭＳ Ｐゴシック"/>
        <family val="3"/>
        <charset val="128"/>
      </rPr>
      <t>備考</t>
    </r>
    <r>
      <rPr>
        <sz val="9"/>
        <color theme="1"/>
        <rFont val="ＭＳ Ｐゴシック"/>
        <family val="3"/>
        <charset val="128"/>
      </rPr>
      <t>欄に内容を具体的に記載して下さい。</t>
    </r>
    <rPh sb="27" eb="29">
      <t>ビコウ</t>
    </rPh>
    <phoneticPr fontId="1"/>
  </si>
  <si>
    <r>
      <t>　　</t>
    </r>
    <r>
      <rPr>
        <sz val="8"/>
        <color rgb="FFFF0000"/>
        <rFont val="ＭＳ 明朝"/>
        <family val="1"/>
        <charset val="128"/>
      </rPr>
      <t>４．</t>
    </r>
    <r>
      <rPr>
        <sz val="8"/>
        <color theme="1"/>
        <rFont val="ＭＳ 明朝"/>
        <family val="1"/>
        <charset val="128"/>
      </rPr>
      <t>事業費内訳書（様式B-4⑤-Ⅰ）等と整合させること。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</si>
</sst>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0;[Red]\-#,##0.000"/>
    <numFmt numFmtId="177" formatCode="#,##0.0000;[Red]\-#,##0.0000"/>
    <numFmt numFmtId="178" formatCode="0_ "/>
    <numFmt numFmtId="179" formatCode="#,##0_ "/>
    <numFmt numFmtId="180" formatCode="[$-411]ggge&quot;年&quot;m&quot;月&quot;d&quot;日&quot;;@"/>
    <numFmt numFmtId="181" formatCode="[$-411]ggge&quot;年&quot;m&quot;月&quot;d&quot;日（&quot;ddd&quot;）&quot;;@"/>
    <numFmt numFmtId="182" formatCode="0;_簀"/>
    <numFmt numFmtId="183" formatCode="0.0;_簀"/>
    <numFmt numFmtId="184" formatCode="&quot;【No.&quot;00&quot;】&quot;"/>
    <numFmt numFmtId="185" formatCode="&quot;【単価表-&quot;#&quot;】&quot;"/>
    <numFmt numFmtId="186" formatCode="#,##0.00_ "/>
    <numFmt numFmtId="187" formatCode="0.00_ "/>
    <numFmt numFmtId="188" formatCode="#,##0.0_ "/>
    <numFmt numFmtId="189" formatCode="#,###.##"/>
  </numFmts>
  <fonts count="66">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10"/>
      <name val="ＭＳ ゴシック"/>
      <family val="3"/>
      <charset val="128"/>
    </font>
    <font>
      <sz val="14"/>
      <name val="ＭＳ 明朝"/>
      <family val="1"/>
      <charset val="128"/>
    </font>
    <font>
      <sz val="9"/>
      <name val="ＭＳ ゴシック"/>
      <family val="3"/>
      <charset val="128"/>
    </font>
    <font>
      <sz val="20"/>
      <name val="ＭＳ 明朝"/>
      <family val="1"/>
      <charset val="128"/>
    </font>
    <font>
      <sz val="16"/>
      <name val="ＭＳ 明朝"/>
      <family val="1"/>
      <charset val="128"/>
    </font>
    <font>
      <sz val="18"/>
      <name val="ＭＳ 明朝"/>
      <family val="1"/>
      <charset val="128"/>
    </font>
    <font>
      <sz val="16"/>
      <color indexed="8"/>
      <name val="ＭＳ 明朝"/>
      <family val="1"/>
      <charset val="128"/>
    </font>
    <font>
      <sz val="12"/>
      <name val="ＭＳ 明朝"/>
      <family val="1"/>
      <charset val="128"/>
    </font>
    <font>
      <sz val="22"/>
      <name val="ＭＳ 明朝"/>
      <family val="1"/>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sz val="9"/>
      <color theme="1"/>
      <name val="ＭＳ Ｐゴシック"/>
      <family val="3"/>
      <charset val="128"/>
    </font>
    <font>
      <sz val="10.5"/>
      <name val="ＭＳ 明朝"/>
      <family val="1"/>
      <charset val="128"/>
    </font>
    <font>
      <sz val="11"/>
      <name val="ＭＳ ゴシック"/>
      <family val="3"/>
      <charset val="128"/>
    </font>
    <font>
      <sz val="10"/>
      <name val="ＭＳ 明朝"/>
      <family val="1"/>
      <charset val="128"/>
    </font>
    <font>
      <b/>
      <sz val="11"/>
      <name val="ＭＳ 明朝"/>
      <family val="1"/>
      <charset val="128"/>
    </font>
    <font>
      <u/>
      <sz val="11"/>
      <name val="ＭＳ 明朝"/>
      <family val="1"/>
      <charset val="128"/>
    </font>
    <font>
      <sz val="11"/>
      <color indexed="8"/>
      <name val="ＭＳ 明朝"/>
      <family val="1"/>
      <charset val="128"/>
    </font>
    <font>
      <sz val="10"/>
      <name val="ＭＳ Ｐゴシック"/>
      <family val="3"/>
      <charset val="128"/>
    </font>
    <font>
      <sz val="9"/>
      <name val="ＭＳ 明朝"/>
      <family val="1"/>
      <charset val="128"/>
    </font>
    <font>
      <b/>
      <sz val="14"/>
      <color rgb="FF000000"/>
      <name val="ＭＳ Ｐゴシック"/>
      <family val="3"/>
      <charset val="128"/>
    </font>
    <font>
      <sz val="10"/>
      <color rgb="FF000000"/>
      <name val="ＭＳ 明朝"/>
      <family val="1"/>
      <charset val="128"/>
    </font>
    <font>
      <b/>
      <sz val="14"/>
      <color rgb="FF000000"/>
      <name val="ＭＳ 明朝"/>
      <family val="1"/>
      <charset val="128"/>
    </font>
    <font>
      <sz val="10"/>
      <color rgb="FFFF0000"/>
      <name val="ＭＳ 明朝"/>
      <family val="1"/>
      <charset val="128"/>
    </font>
    <font>
      <sz val="14"/>
      <color rgb="FF000000"/>
      <name val="ＭＳ 明朝"/>
      <family val="1"/>
      <charset val="128"/>
    </font>
    <font>
      <sz val="12"/>
      <color rgb="FF000000"/>
      <name val="ＭＳ 明朝"/>
      <family val="1"/>
      <charset val="128"/>
    </font>
    <font>
      <b/>
      <sz val="11"/>
      <name val="ＭＳ ゴシック"/>
      <family val="3"/>
      <charset val="128"/>
    </font>
    <font>
      <b/>
      <sz val="11"/>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ゴシック"/>
      <family val="3"/>
      <charset val="128"/>
    </font>
    <font>
      <b/>
      <sz val="14"/>
      <name val="ＭＳ ゴシック"/>
      <family val="3"/>
      <charset val="128"/>
    </font>
    <font>
      <b/>
      <sz val="10"/>
      <name val="ＭＳ ゴシック"/>
      <family val="3"/>
      <charset val="128"/>
    </font>
    <font>
      <b/>
      <sz val="9"/>
      <name val="ＭＳ ゴシック"/>
      <family val="3"/>
      <charset val="128"/>
    </font>
    <font>
      <sz val="9"/>
      <color rgb="FFFF0000"/>
      <name val="ＭＳ ゴシック"/>
      <family val="3"/>
      <charset val="128"/>
    </font>
    <font>
      <sz val="11"/>
      <name val="明朝"/>
      <family val="1"/>
      <charset val="128"/>
    </font>
    <font>
      <sz val="9"/>
      <color theme="1"/>
      <name val="ＭＳ ゴシック"/>
      <family val="3"/>
      <charset val="128"/>
    </font>
    <font>
      <sz val="11"/>
      <color theme="1"/>
      <name val="ＭＳ Ｐゴシック"/>
      <family val="3"/>
      <charset val="128"/>
      <scheme val="minor"/>
    </font>
    <font>
      <sz val="16"/>
      <color theme="1"/>
      <name val="ＭＳ Ｐゴシック"/>
      <family val="3"/>
      <charset val="128"/>
      <scheme val="minor"/>
    </font>
    <font>
      <b/>
      <sz val="18"/>
      <color indexed="56"/>
      <name val="ＭＳ Ｐゴシック"/>
      <family val="3"/>
      <charset val="128"/>
    </font>
    <font>
      <sz val="9"/>
      <color theme="1"/>
      <name val="ＭＳ 明朝"/>
      <family val="1"/>
      <charset val="128"/>
    </font>
    <font>
      <sz val="8"/>
      <color theme="1"/>
      <name val="ＭＳ 明朝"/>
      <family val="1"/>
      <charset val="128"/>
    </font>
    <font>
      <sz val="12"/>
      <color theme="1"/>
      <name val="ＭＳ 明朝"/>
      <family val="1"/>
      <charset val="128"/>
    </font>
    <font>
      <i/>
      <sz val="8"/>
      <color theme="1"/>
      <name val="ＭＳ Ｐゴシック"/>
      <family val="3"/>
      <charset val="128"/>
    </font>
    <font>
      <sz val="8"/>
      <color theme="1"/>
      <name val="ＭＳ Ｐゴシック"/>
      <family val="3"/>
      <charset val="128"/>
    </font>
    <font>
      <sz val="7"/>
      <color theme="1"/>
      <name val="ＭＳ Ｐゴシック"/>
      <family val="3"/>
      <charset val="128"/>
    </font>
    <font>
      <i/>
      <sz val="9"/>
      <color theme="1"/>
      <name val="ＭＳ Ｐゴシック"/>
      <family val="3"/>
      <charset val="128"/>
    </font>
    <font>
      <sz val="9"/>
      <color theme="1"/>
      <name val="ＭＳ Ｐ明朝"/>
      <family val="1"/>
      <charset val="128"/>
    </font>
    <font>
      <sz val="9"/>
      <color theme="1"/>
      <name val="ＭＳ Ｐゴシック"/>
      <family val="3"/>
      <charset val="128"/>
      <scheme val="minor"/>
    </font>
    <font>
      <sz val="11"/>
      <color theme="1"/>
      <name val="ＭＳ 明朝"/>
      <family val="1"/>
      <charset val="128"/>
    </font>
    <font>
      <sz val="8"/>
      <color rgb="FFFF0000"/>
      <name val="ＭＳ 明朝"/>
      <family val="1"/>
      <charset val="128"/>
    </font>
    <font>
      <sz val="9"/>
      <color rgb="FFFF0000"/>
      <name val="ＭＳ Ｐゴシック"/>
      <family val="3"/>
      <charset val="128"/>
    </font>
    <font>
      <sz val="9"/>
      <color rgb="FFFF0000"/>
      <name val="ＭＳ Ｐ明朝"/>
      <family val="1"/>
      <charset val="128"/>
    </font>
    <font>
      <sz val="11"/>
      <color rgb="FFFF0000"/>
      <name val="ＭＳ Ｐゴシック"/>
      <family val="3"/>
      <charset val="128"/>
      <scheme val="minor"/>
    </font>
    <font>
      <sz val="9"/>
      <color rgb="FFFF000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
      <patternFill patternType="solid">
        <fgColor rgb="FFFFC000"/>
        <bgColor indexed="64"/>
      </patternFill>
    </fill>
    <fill>
      <patternFill patternType="solid">
        <fgColor indexed="13"/>
        <bgColor indexed="64"/>
      </patternFill>
    </fill>
    <fill>
      <patternFill patternType="solid">
        <fgColor rgb="FFFFFF00"/>
        <bgColor indexed="64"/>
      </patternFill>
    </fill>
    <fill>
      <patternFill patternType="solid">
        <fgColor indexed="41"/>
        <bgColor indexed="64"/>
      </patternFill>
    </fill>
  </fills>
  <borders count="215">
    <border>
      <left/>
      <right/>
      <top/>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style="double">
        <color indexed="64"/>
      </top>
      <bottom style="thick">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medium">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thin">
        <color indexed="64"/>
      </top>
      <bottom style="medium">
        <color indexed="64"/>
      </bottom>
      <diagonal/>
    </border>
    <border>
      <left style="thick">
        <color indexed="64"/>
      </left>
      <right/>
      <top style="double">
        <color indexed="64"/>
      </top>
      <bottom style="thick">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0"/>
      </bottom>
      <diagonal/>
    </border>
    <border>
      <left style="hair">
        <color indexed="0"/>
      </left>
      <right/>
      <top style="thin">
        <color indexed="64"/>
      </top>
      <bottom style="hair">
        <color indexed="0"/>
      </bottom>
      <diagonal/>
    </border>
    <border>
      <left style="thin">
        <color indexed="64"/>
      </left>
      <right style="thin">
        <color indexed="64"/>
      </right>
      <top style="hair">
        <color indexed="0"/>
      </top>
      <bottom style="hair">
        <color indexed="0"/>
      </bottom>
      <diagonal/>
    </border>
    <border>
      <left style="hair">
        <color indexed="0"/>
      </left>
      <right/>
      <top style="hair">
        <color indexed="0"/>
      </top>
      <bottom style="hair">
        <color indexed="0"/>
      </bottom>
      <diagonal/>
    </border>
    <border>
      <left style="thin">
        <color indexed="64"/>
      </left>
      <right style="thin">
        <color indexed="64"/>
      </right>
      <top style="hair">
        <color indexed="0"/>
      </top>
      <bottom/>
      <diagonal/>
    </border>
    <border>
      <left style="hair">
        <color indexed="0"/>
      </left>
      <right/>
      <top style="hair">
        <color indexed="0"/>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0"/>
      </top>
      <bottom style="hair">
        <color indexed="64"/>
      </bottom>
      <diagonal/>
    </border>
    <border>
      <left style="hair">
        <color indexed="0"/>
      </left>
      <right style="medium">
        <color indexed="64"/>
      </right>
      <top style="hair">
        <color indexed="0"/>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hair">
        <color indexed="0"/>
      </bottom>
      <diagonal/>
    </border>
    <border>
      <left style="thin">
        <color indexed="64"/>
      </left>
      <right/>
      <top/>
      <bottom style="hair">
        <color indexed="0"/>
      </bottom>
      <diagonal/>
    </border>
    <border>
      <left style="thin">
        <color indexed="64"/>
      </left>
      <right style="thin">
        <color indexed="64"/>
      </right>
      <top style="hair">
        <color indexed="0"/>
      </top>
      <bottom style="thin">
        <color indexed="64"/>
      </bottom>
      <diagonal/>
    </border>
    <border>
      <left style="thin">
        <color indexed="64"/>
      </left>
      <right/>
      <top style="hair">
        <color indexed="0"/>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hair">
        <color indexed="0"/>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9">
    <xf numFmtId="0" fontId="0" fillId="0" borderId="0"/>
    <xf numFmtId="0" fontId="19" fillId="0" borderId="0"/>
    <xf numFmtId="0" fontId="20" fillId="0" borderId="0"/>
    <xf numFmtId="38" fontId="9" fillId="0" borderId="0" applyFont="0" applyFill="0" applyBorder="0" applyAlignment="0" applyProtection="0"/>
    <xf numFmtId="0" fontId="19" fillId="0" borderId="0"/>
    <xf numFmtId="0" fontId="19" fillId="0" borderId="0"/>
    <xf numFmtId="0" fontId="9" fillId="0" borderId="0"/>
    <xf numFmtId="0" fontId="3" fillId="0" borderId="0"/>
    <xf numFmtId="0" fontId="3" fillId="0" borderId="0">
      <alignment vertical="center"/>
    </xf>
    <xf numFmtId="0" fontId="8" fillId="0" borderId="0"/>
    <xf numFmtId="0" fontId="25" fillId="0" borderId="0">
      <alignment vertical="center"/>
    </xf>
    <xf numFmtId="0" fontId="3" fillId="0" borderId="0"/>
    <xf numFmtId="0" fontId="3" fillId="0" borderId="0"/>
    <xf numFmtId="0" fontId="3" fillId="0" borderId="0"/>
    <xf numFmtId="0" fontId="25" fillId="0" borderId="0">
      <alignment vertical="center"/>
    </xf>
    <xf numFmtId="0" fontId="3" fillId="0" borderId="0"/>
    <xf numFmtId="0" fontId="3" fillId="0" borderId="0"/>
    <xf numFmtId="0" fontId="3" fillId="0" borderId="0">
      <alignment vertical="center"/>
    </xf>
    <xf numFmtId="0" fontId="48" fillId="0" borderId="0">
      <alignment vertical="center"/>
    </xf>
  </cellStyleXfs>
  <cellXfs count="675">
    <xf numFmtId="0" fontId="0" fillId="0" borderId="0" xfId="0"/>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5" fillId="0" borderId="0" xfId="9" applyFont="1" applyBorder="1" applyAlignment="1">
      <alignment vertical="center"/>
    </xf>
    <xf numFmtId="0" fontId="13" fillId="0" borderId="12" xfId="0" applyFont="1" applyFill="1" applyBorder="1" applyAlignment="1">
      <alignment vertical="center"/>
    </xf>
    <xf numFmtId="0" fontId="13" fillId="0" borderId="0" xfId="9" applyFont="1" applyBorder="1" applyAlignment="1">
      <alignment vertical="center"/>
    </xf>
    <xf numFmtId="0" fontId="18" fillId="0" borderId="0" xfId="6" applyFont="1" applyAlignment="1">
      <alignment vertical="center"/>
    </xf>
    <xf numFmtId="0" fontId="13" fillId="0" borderId="21" xfId="0" applyFont="1" applyFill="1" applyBorder="1" applyAlignment="1">
      <alignment vertical="center"/>
    </xf>
    <xf numFmtId="0" fontId="13" fillId="0" borderId="37" xfId="0" applyFont="1" applyFill="1" applyBorder="1" applyAlignment="1">
      <alignment vertical="center"/>
    </xf>
    <xf numFmtId="0" fontId="0" fillId="0" borderId="0" xfId="0" applyFont="1" applyBorder="1" applyAlignment="1">
      <alignment horizontal="center" vertical="center"/>
    </xf>
    <xf numFmtId="0" fontId="16" fillId="0" borderId="0" xfId="6" applyFont="1" applyAlignment="1">
      <alignment horizontal="left" vertical="center"/>
    </xf>
    <xf numFmtId="0" fontId="0" fillId="0" borderId="0" xfId="0" applyFont="1" applyBorder="1" applyAlignment="1">
      <alignment vertical="center"/>
    </xf>
    <xf numFmtId="0" fontId="12" fillId="0" borderId="0" xfId="0" applyFont="1" applyBorder="1" applyAlignment="1">
      <alignment vertical="center"/>
    </xf>
    <xf numFmtId="0" fontId="0" fillId="0" borderId="0" xfId="0" applyFont="1" applyAlignment="1">
      <alignment vertical="center"/>
    </xf>
    <xf numFmtId="0" fontId="0" fillId="2"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3" fillId="0" borderId="18" xfId="0" applyFont="1" applyFill="1" applyBorder="1" applyAlignment="1">
      <alignment vertical="center"/>
    </xf>
    <xf numFmtId="0" fontId="4" fillId="2" borderId="0" xfId="0" applyFont="1" applyFill="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0" fillId="2" borderId="0" xfId="0" applyFont="1" applyFill="1" applyAlignment="1">
      <alignment vertical="center"/>
    </xf>
    <xf numFmtId="0" fontId="0" fillId="0" borderId="45" xfId="0" applyBorder="1"/>
    <xf numFmtId="179" fontId="0" fillId="0" borderId="46" xfId="0" applyNumberFormat="1" applyBorder="1" applyAlignment="1">
      <alignment wrapText="1"/>
    </xf>
    <xf numFmtId="179" fontId="0" fillId="0" borderId="47" xfId="0" applyNumberFormat="1" applyBorder="1" applyAlignment="1">
      <alignment wrapText="1"/>
    </xf>
    <xf numFmtId="0" fontId="0" fillId="0" borderId="0" xfId="0" applyAlignment="1">
      <alignment horizontal="right"/>
    </xf>
    <xf numFmtId="179" fontId="0" fillId="0" borderId="69" xfId="0" applyNumberFormat="1" applyBorder="1" applyAlignment="1">
      <alignment wrapText="1"/>
    </xf>
    <xf numFmtId="179" fontId="0" fillId="0" borderId="70" xfId="0" applyNumberFormat="1" applyBorder="1" applyAlignment="1">
      <alignment wrapText="1"/>
    </xf>
    <xf numFmtId="179" fontId="0" fillId="0" borderId="71" xfId="0" applyNumberFormat="1" applyBorder="1" applyAlignment="1">
      <alignment wrapText="1"/>
    </xf>
    <xf numFmtId="179" fontId="0" fillId="0" borderId="73" xfId="0" applyNumberFormat="1" applyBorder="1" applyAlignment="1">
      <alignment wrapText="1"/>
    </xf>
    <xf numFmtId="179" fontId="0" fillId="0" borderId="17" xfId="0" applyNumberFormat="1" applyBorder="1" applyAlignment="1">
      <alignment wrapText="1"/>
    </xf>
    <xf numFmtId="179" fontId="0" fillId="0" borderId="16" xfId="0" applyNumberFormat="1" applyBorder="1" applyAlignment="1">
      <alignment wrapText="1"/>
    </xf>
    <xf numFmtId="179" fontId="0" fillId="0" borderId="74" xfId="0" applyNumberFormat="1" applyBorder="1" applyAlignment="1">
      <alignment wrapText="1"/>
    </xf>
    <xf numFmtId="0" fontId="0" fillId="0" borderId="75" xfId="0" applyBorder="1" applyAlignment="1">
      <alignment horizontal="center"/>
    </xf>
    <xf numFmtId="0" fontId="0" fillId="0" borderId="76" xfId="0" applyBorder="1"/>
    <xf numFmtId="0" fontId="0" fillId="0" borderId="75" xfId="0" applyBorder="1"/>
    <xf numFmtId="0" fontId="0" fillId="0" borderId="77" xfId="0" applyBorder="1"/>
    <xf numFmtId="178" fontId="22" fillId="7" borderId="45" xfId="6" applyNumberFormat="1" applyFont="1" applyFill="1" applyBorder="1" applyAlignment="1">
      <alignment horizontal="center" vertical="center"/>
    </xf>
    <xf numFmtId="178" fontId="22" fillId="7" borderId="45" xfId="3" applyNumberFormat="1" applyFont="1" applyFill="1" applyBorder="1" applyAlignment="1">
      <alignment horizontal="center" vertical="center"/>
    </xf>
    <xf numFmtId="0" fontId="17" fillId="0" borderId="0" xfId="8" applyFont="1" applyFill="1" applyBorder="1" applyAlignment="1">
      <alignment vertical="center"/>
    </xf>
    <xf numFmtId="0" fontId="6" fillId="0" borderId="58" xfId="0" applyFont="1" applyFill="1" applyBorder="1" applyAlignment="1">
      <alignment horizontal="center" vertical="center"/>
    </xf>
    <xf numFmtId="0" fontId="6" fillId="0" borderId="160"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161" xfId="0" applyFont="1" applyFill="1" applyBorder="1" applyAlignment="1">
      <alignment horizontal="center" vertical="center"/>
    </xf>
    <xf numFmtId="0" fontId="6" fillId="0" borderId="162" xfId="0" applyFont="1" applyFill="1" applyBorder="1" applyAlignment="1">
      <alignment horizontal="center" vertical="center"/>
    </xf>
    <xf numFmtId="0" fontId="6" fillId="0" borderId="163" xfId="0" applyFont="1" applyFill="1" applyBorder="1" applyAlignment="1">
      <alignment horizontal="center" vertical="center"/>
    </xf>
    <xf numFmtId="0" fontId="13" fillId="0" borderId="164" xfId="0" applyFont="1" applyFill="1" applyBorder="1" applyAlignment="1">
      <alignment vertical="center"/>
    </xf>
    <xf numFmtId="0" fontId="13" fillId="0" borderId="165" xfId="0" applyFont="1" applyFill="1" applyBorder="1" applyAlignment="1">
      <alignment vertical="center"/>
    </xf>
    <xf numFmtId="0" fontId="6" fillId="0" borderId="166" xfId="0" applyFont="1" applyFill="1" applyBorder="1" applyAlignment="1">
      <alignment horizontal="center" vertical="center"/>
    </xf>
    <xf numFmtId="0" fontId="6" fillId="0" borderId="167" xfId="0" applyFont="1" applyFill="1" applyBorder="1" applyAlignment="1">
      <alignment horizontal="center" vertical="center"/>
    </xf>
    <xf numFmtId="0" fontId="6" fillId="0" borderId="168" xfId="0" applyFont="1" applyFill="1" applyBorder="1" applyAlignment="1">
      <alignment horizontal="center" vertical="center"/>
    </xf>
    <xf numFmtId="0" fontId="6" fillId="0" borderId="169" xfId="0" applyFont="1" applyFill="1" applyBorder="1" applyAlignment="1">
      <alignment horizontal="center" vertical="center"/>
    </xf>
    <xf numFmtId="0" fontId="6" fillId="0" borderId="170" xfId="0" applyFont="1" applyFill="1" applyBorder="1" applyAlignment="1">
      <alignment horizontal="center" vertical="center"/>
    </xf>
    <xf numFmtId="0" fontId="13" fillId="0" borderId="21" xfId="0" applyFont="1" applyFill="1" applyBorder="1" applyAlignment="1">
      <alignment horizontal="right" vertical="center"/>
    </xf>
    <xf numFmtId="0" fontId="13" fillId="0" borderId="59" xfId="0" applyFont="1" applyFill="1" applyBorder="1" applyAlignment="1">
      <alignment vertical="center"/>
    </xf>
    <xf numFmtId="0" fontId="13" fillId="0" borderId="171" xfId="0" applyFont="1" applyFill="1" applyBorder="1" applyAlignment="1">
      <alignment vertical="center"/>
    </xf>
    <xf numFmtId="0" fontId="6" fillId="0" borderId="172" xfId="0" applyFont="1" applyFill="1" applyBorder="1" applyAlignment="1">
      <alignment horizontal="center" vertical="center"/>
    </xf>
    <xf numFmtId="0" fontId="6" fillId="0" borderId="173" xfId="0" applyFont="1" applyFill="1" applyBorder="1" applyAlignment="1">
      <alignment horizontal="center" vertical="center"/>
    </xf>
    <xf numFmtId="0" fontId="6" fillId="0" borderId="174" xfId="0" applyFont="1" applyFill="1" applyBorder="1" applyAlignment="1">
      <alignment horizontal="center" vertical="center"/>
    </xf>
    <xf numFmtId="0" fontId="6" fillId="0" borderId="175" xfId="0" applyFont="1" applyFill="1" applyBorder="1" applyAlignment="1">
      <alignment horizontal="center" vertical="center"/>
    </xf>
    <xf numFmtId="0" fontId="6" fillId="0" borderId="176" xfId="0" applyFont="1" applyFill="1" applyBorder="1" applyAlignment="1">
      <alignment horizontal="center" vertical="center"/>
    </xf>
    <xf numFmtId="0" fontId="10" fillId="4" borderId="177" xfId="0" applyFont="1" applyFill="1" applyBorder="1" applyAlignment="1">
      <alignment horizontal="center" vertical="center"/>
    </xf>
    <xf numFmtId="0" fontId="10" fillId="4" borderId="90" xfId="0" applyFont="1" applyFill="1" applyBorder="1" applyAlignment="1">
      <alignment horizontal="center" vertical="center"/>
    </xf>
    <xf numFmtId="0" fontId="10" fillId="4" borderId="159" xfId="0" applyFont="1" applyFill="1" applyBorder="1" applyAlignment="1">
      <alignment horizontal="center" vertical="center"/>
    </xf>
    <xf numFmtId="0" fontId="10" fillId="4" borderId="91" xfId="0" applyFont="1" applyFill="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vertical="center" wrapText="1"/>
    </xf>
    <xf numFmtId="0" fontId="0" fillId="0" borderId="0" xfId="0" applyFont="1"/>
    <xf numFmtId="0" fontId="24" fillId="0" borderId="0" xfId="0" applyFont="1" applyAlignment="1">
      <alignment vertical="center"/>
    </xf>
    <xf numFmtId="0" fontId="0" fillId="0" borderId="0" xfId="0" applyFont="1" applyAlignment="1">
      <alignment horizontal="center" vertical="center"/>
    </xf>
    <xf numFmtId="0" fontId="3" fillId="0" borderId="15" xfId="0" applyFont="1" applyBorder="1" applyAlignment="1">
      <alignment horizontal="center" vertical="center" shrinkToFit="1"/>
    </xf>
    <xf numFmtId="0" fontId="3" fillId="0" borderId="158" xfId="0" applyFont="1" applyBorder="1" applyAlignment="1">
      <alignment vertical="center" shrinkToFit="1"/>
    </xf>
    <xf numFmtId="0" fontId="3" fillId="0" borderId="158" xfId="0" applyFont="1" applyBorder="1" applyAlignment="1">
      <alignment horizontal="center" vertical="center" shrinkToFit="1"/>
    </xf>
    <xf numFmtId="0" fontId="3" fillId="0" borderId="158" xfId="0" quotePrefix="1" applyFont="1" applyBorder="1" applyAlignment="1">
      <alignment horizontal="center" vertical="center" shrinkToFit="1"/>
    </xf>
    <xf numFmtId="0" fontId="3" fillId="0" borderId="158" xfId="0" applyFont="1" applyBorder="1" applyAlignment="1">
      <alignment vertical="center" wrapText="1"/>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45" xfId="0" quotePrefix="1" applyFont="1" applyBorder="1" applyAlignment="1">
      <alignment horizontal="center" vertical="center" shrinkToFit="1"/>
    </xf>
    <xf numFmtId="179" fontId="0" fillId="0" borderId="68" xfId="0" applyNumberFormat="1" applyBorder="1" applyAlignment="1">
      <alignment horizontal="center" vertical="center" wrapText="1"/>
    </xf>
    <xf numFmtId="179" fontId="0" fillId="0" borderId="72" xfId="0" applyNumberFormat="1" applyBorder="1" applyAlignment="1">
      <alignment horizontal="center" vertical="center" wrapText="1"/>
    </xf>
    <xf numFmtId="179" fontId="0" fillId="0" borderId="186" xfId="0" applyNumberFormat="1" applyBorder="1" applyAlignment="1">
      <alignment horizontal="center" vertical="center" wrapText="1"/>
    </xf>
    <xf numFmtId="179" fontId="0" fillId="0" borderId="187" xfId="0" applyNumberFormat="1" applyBorder="1" applyAlignment="1">
      <alignment horizontal="center" vertical="center" wrapText="1"/>
    </xf>
    <xf numFmtId="179" fontId="0" fillId="0" borderId="45" xfId="0" applyNumberFormat="1" applyBorder="1" applyAlignment="1">
      <alignment horizontal="center" vertical="center" wrapText="1"/>
    </xf>
    <xf numFmtId="179" fontId="0" fillId="0" borderId="188" xfId="0" applyNumberFormat="1" applyBorder="1" applyAlignment="1">
      <alignment horizontal="center" vertical="center" wrapText="1"/>
    </xf>
    <xf numFmtId="0" fontId="21" fillId="8" borderId="0" xfId="10" applyFont="1" applyFill="1">
      <alignment vertical="center"/>
    </xf>
    <xf numFmtId="180" fontId="21" fillId="8" borderId="0" xfId="10" applyNumberFormat="1" applyFont="1" applyFill="1" applyAlignment="1">
      <alignment horizontal="right" vertical="center"/>
    </xf>
    <xf numFmtId="0" fontId="21" fillId="8" borderId="0" xfId="10" applyFont="1" applyFill="1" applyAlignment="1">
      <alignment horizontal="left" vertical="center"/>
    </xf>
    <xf numFmtId="0" fontId="21" fillId="8" borderId="0" xfId="10" applyFont="1" applyFill="1" applyAlignment="1">
      <alignment horizontal="right" vertical="center"/>
    </xf>
    <xf numFmtId="0" fontId="21" fillId="8" borderId="0" xfId="10" quotePrefix="1" applyFont="1" applyFill="1" applyAlignment="1">
      <alignment horizontal="left" vertical="center"/>
    </xf>
    <xf numFmtId="0" fontId="26" fillId="8" borderId="0" xfId="10" quotePrefix="1" applyFont="1" applyFill="1" applyAlignment="1">
      <alignment horizontal="centerContinuous" vertical="center"/>
    </xf>
    <xf numFmtId="0" fontId="21" fillId="8" borderId="0" xfId="10" applyFont="1" applyFill="1" applyAlignment="1">
      <alignment horizontal="centerContinuous" vertical="center"/>
    </xf>
    <xf numFmtId="0" fontId="21" fillId="8" borderId="0" xfId="10" applyFont="1" applyFill="1" applyAlignment="1"/>
    <xf numFmtId="0" fontId="21" fillId="8" borderId="55" xfId="10" applyFont="1" applyFill="1" applyBorder="1">
      <alignment vertical="center"/>
    </xf>
    <xf numFmtId="0" fontId="21" fillId="8" borderId="45" xfId="10" quotePrefix="1" applyFont="1" applyFill="1" applyBorder="1" applyAlignment="1">
      <alignment horizontal="distributed" vertical="center" justifyLastLine="1"/>
    </xf>
    <xf numFmtId="181" fontId="21" fillId="0" borderId="46" xfId="10" applyNumberFormat="1" applyFont="1" applyFill="1" applyBorder="1" applyAlignment="1">
      <alignment horizontal="left" vertical="center"/>
    </xf>
    <xf numFmtId="181" fontId="21" fillId="8" borderId="47" xfId="10" applyNumberFormat="1" applyFont="1" applyFill="1" applyBorder="1" applyAlignment="1">
      <alignment horizontal="left" vertical="center" indent="1"/>
    </xf>
    <xf numFmtId="0" fontId="21" fillId="8" borderId="0" xfId="10" quotePrefix="1" applyFont="1" applyFill="1">
      <alignment vertical="center"/>
    </xf>
    <xf numFmtId="0" fontId="21" fillId="8" borderId="0" xfId="10" applyFont="1" applyFill="1" applyAlignment="1">
      <alignment horizontal="left" vertical="center" indent="1"/>
    </xf>
    <xf numFmtId="0" fontId="21" fillId="8" borderId="0" xfId="10" applyFont="1" applyFill="1" applyAlignment="1">
      <alignment horizontal="left" vertical="center" indent="2"/>
    </xf>
    <xf numFmtId="0" fontId="28" fillId="8" borderId="0" xfId="10" quotePrefix="1" applyFont="1" applyFill="1">
      <alignment vertical="center"/>
    </xf>
    <xf numFmtId="0" fontId="28" fillId="8" borderId="0" xfId="10" applyFont="1" applyFill="1">
      <alignment vertical="center"/>
    </xf>
    <xf numFmtId="0" fontId="28" fillId="8" borderId="0" xfId="10" quotePrefix="1" applyFont="1" applyFill="1" applyAlignment="1">
      <alignment horizontal="left" vertical="center" indent="1"/>
    </xf>
    <xf numFmtId="0" fontId="28" fillId="8" borderId="0" xfId="10" applyFont="1" applyFill="1" applyAlignment="1">
      <alignment horizontal="left" vertical="center" indent="1"/>
    </xf>
    <xf numFmtId="0" fontId="31" fillId="0" borderId="0" xfId="11" applyFont="1" applyFill="1" applyBorder="1" applyAlignment="1">
      <alignment vertical="center"/>
    </xf>
    <xf numFmtId="0" fontId="21" fillId="0" borderId="0" xfId="12" applyFont="1" applyFill="1" applyBorder="1"/>
    <xf numFmtId="0" fontId="32" fillId="0" borderId="0" xfId="11" applyFont="1" applyFill="1" applyBorder="1"/>
    <xf numFmtId="0" fontId="33" fillId="0" borderId="0" xfId="11" applyFont="1" applyFill="1" applyBorder="1" applyAlignment="1">
      <alignment vertical="center"/>
    </xf>
    <xf numFmtId="0" fontId="34" fillId="0" borderId="0" xfId="11" applyFont="1" applyFill="1" applyBorder="1"/>
    <xf numFmtId="0" fontId="35" fillId="0" borderId="0" xfId="11" applyFont="1" applyFill="1" applyBorder="1" applyAlignment="1">
      <alignment horizontal="center"/>
    </xf>
    <xf numFmtId="0" fontId="36" fillId="0" borderId="0" xfId="11" applyFont="1" applyFill="1" applyBorder="1"/>
    <xf numFmtId="0" fontId="21" fillId="0" borderId="0" xfId="12" quotePrefix="1" applyFont="1" applyFill="1" applyBorder="1" applyAlignment="1">
      <alignment horizontal="left"/>
    </xf>
    <xf numFmtId="0" fontId="25" fillId="9" borderId="45" xfId="12" applyFont="1" applyFill="1" applyBorder="1" applyAlignment="1">
      <alignment horizontal="center" vertical="center"/>
    </xf>
    <xf numFmtId="0" fontId="25" fillId="0" borderId="45" xfId="12" applyFont="1" applyFill="1" applyBorder="1" applyAlignment="1">
      <alignment horizontal="center" vertical="center"/>
    </xf>
    <xf numFmtId="0" fontId="25" fillId="0" borderId="45" xfId="12" quotePrefix="1" applyFont="1" applyFill="1" applyBorder="1" applyAlignment="1">
      <alignment horizontal="center" vertical="center" wrapText="1"/>
    </xf>
    <xf numFmtId="0" fontId="25" fillId="0" borderId="47" xfId="12" applyFont="1" applyFill="1" applyBorder="1" applyAlignment="1">
      <alignment horizontal="center" vertical="center"/>
    </xf>
    <xf numFmtId="0" fontId="25" fillId="0" borderId="0" xfId="12" applyFont="1" applyFill="1" applyBorder="1"/>
    <xf numFmtId="0" fontId="29" fillId="9" borderId="45" xfId="13" applyFont="1" applyFill="1" applyBorder="1" applyAlignment="1">
      <alignment horizontal="center" vertical="center"/>
    </xf>
    <xf numFmtId="0" fontId="25" fillId="0" borderId="45" xfId="12" applyFont="1" applyFill="1" applyBorder="1" applyAlignment="1">
      <alignment horizontal="left" vertical="center" wrapText="1" shrinkToFit="1"/>
    </xf>
    <xf numFmtId="182" fontId="25" fillId="0" borderId="45" xfId="12" applyNumberFormat="1" applyFont="1" applyFill="1" applyBorder="1" applyAlignment="1">
      <alignment vertical="center"/>
    </xf>
    <xf numFmtId="0" fontId="25" fillId="0" borderId="47" xfId="12" quotePrefix="1" applyFont="1" applyFill="1" applyBorder="1" applyAlignment="1">
      <alignment vertical="center" wrapText="1"/>
    </xf>
    <xf numFmtId="0" fontId="25" fillId="0" borderId="45" xfId="12" quotePrefix="1" applyFont="1" applyFill="1" applyBorder="1" applyAlignment="1">
      <alignment horizontal="left" vertical="center" wrapText="1" shrinkToFit="1"/>
    </xf>
    <xf numFmtId="0" fontId="30" fillId="0" borderId="46" xfId="14" applyFont="1" applyFill="1" applyBorder="1" applyAlignment="1">
      <alignment horizontal="left" vertical="center" wrapText="1"/>
    </xf>
    <xf numFmtId="0" fontId="30" fillId="0" borderId="55" xfId="14" applyFont="1" applyFill="1" applyBorder="1" applyAlignment="1">
      <alignment horizontal="left" vertical="center" wrapText="1"/>
    </xf>
    <xf numFmtId="0" fontId="30" fillId="0" borderId="47" xfId="14" applyFont="1" applyFill="1" applyBorder="1" applyAlignment="1">
      <alignment horizontal="left" vertical="center" wrapText="1"/>
    </xf>
    <xf numFmtId="58" fontId="25" fillId="0" borderId="0" xfId="12" applyNumberFormat="1" applyFont="1" applyFill="1" applyBorder="1"/>
    <xf numFmtId="183" fontId="25" fillId="0" borderId="45" xfId="12" applyNumberFormat="1" applyFont="1" applyFill="1" applyBorder="1" applyAlignment="1">
      <alignment vertical="center"/>
    </xf>
    <xf numFmtId="49" fontId="25" fillId="0" borderId="45" xfId="12" applyNumberFormat="1" applyFont="1" applyFill="1" applyBorder="1" applyAlignment="1">
      <alignment vertical="center" wrapText="1" shrinkToFit="1"/>
    </xf>
    <xf numFmtId="0" fontId="37" fillId="2" borderId="0" xfId="13" applyFont="1" applyFill="1" applyAlignment="1">
      <alignment vertical="center"/>
    </xf>
    <xf numFmtId="0" fontId="9" fillId="2" borderId="0" xfId="13" applyFont="1" applyFill="1" applyAlignment="1">
      <alignment vertical="center"/>
    </xf>
    <xf numFmtId="0" fontId="24" fillId="2" borderId="0" xfId="10" applyFont="1" applyFill="1">
      <alignment vertical="center"/>
    </xf>
    <xf numFmtId="0" fontId="24" fillId="2" borderId="0" xfId="10" applyFont="1" applyFill="1" applyAlignment="1">
      <alignment vertical="center"/>
    </xf>
    <xf numFmtId="0" fontId="9" fillId="10" borderId="0" xfId="13" applyFont="1" applyFill="1" applyAlignment="1">
      <alignment vertical="center"/>
    </xf>
    <xf numFmtId="0" fontId="38" fillId="2" borderId="0" xfId="13" applyFont="1" applyFill="1" applyAlignment="1">
      <alignment vertical="center"/>
    </xf>
    <xf numFmtId="0" fontId="39" fillId="2" borderId="0" xfId="13" applyFont="1" applyFill="1" applyAlignment="1">
      <alignment vertical="center"/>
    </xf>
    <xf numFmtId="0" fontId="40" fillId="2" borderId="0" xfId="10" applyFont="1" applyFill="1">
      <alignment vertical="center"/>
    </xf>
    <xf numFmtId="0" fontId="39" fillId="10" borderId="0" xfId="13" applyFont="1" applyFill="1" applyAlignment="1">
      <alignment vertical="center"/>
    </xf>
    <xf numFmtId="0" fontId="9" fillId="2" borderId="0" xfId="13" applyFont="1" applyFill="1" applyAlignment="1">
      <alignment horizontal="center" vertical="center"/>
    </xf>
    <xf numFmtId="0" fontId="9" fillId="2" borderId="0" xfId="13" applyFont="1" applyFill="1" applyAlignment="1">
      <alignment horizontal="right" vertical="center"/>
    </xf>
    <xf numFmtId="0" fontId="43" fillId="2" borderId="0" xfId="13" applyFont="1" applyFill="1" applyAlignment="1">
      <alignment vertical="center"/>
    </xf>
    <xf numFmtId="0" fontId="9" fillId="2" borderId="0" xfId="10" applyFont="1" applyFill="1">
      <alignment vertical="center"/>
    </xf>
    <xf numFmtId="0" fontId="9" fillId="2" borderId="0" xfId="10" quotePrefix="1" applyFont="1" applyFill="1" applyAlignment="1">
      <alignment horizontal="left" vertical="center"/>
    </xf>
    <xf numFmtId="0" fontId="9" fillId="2" borderId="0" xfId="15" applyFont="1" applyFill="1" applyAlignment="1">
      <alignment vertical="center"/>
    </xf>
    <xf numFmtId="0" fontId="9" fillId="2" borderId="0" xfId="0" applyFont="1" applyFill="1" applyAlignment="1">
      <alignment horizontal="left" vertical="center"/>
    </xf>
    <xf numFmtId="0" fontId="9" fillId="2" borderId="0" xfId="15" applyFont="1" applyFill="1" applyAlignment="1">
      <alignment horizontal="left" vertical="center" indent="2"/>
    </xf>
    <xf numFmtId="0" fontId="39" fillId="2" borderId="0" xfId="13" applyFont="1" applyFill="1" applyAlignment="1">
      <alignment horizontal="center" vertical="center"/>
    </xf>
    <xf numFmtId="0" fontId="39" fillId="2" borderId="0" xfId="13" applyFont="1" applyFill="1" applyAlignment="1">
      <alignment horizontal="right" vertical="center"/>
    </xf>
    <xf numFmtId="0" fontId="29" fillId="8" borderId="0" xfId="0" applyFont="1" applyFill="1" applyAlignment="1">
      <alignment horizontal="left" vertical="center"/>
    </xf>
    <xf numFmtId="0" fontId="44" fillId="2" borderId="0" xfId="13" applyFont="1" applyFill="1" applyAlignment="1">
      <alignment vertical="center"/>
    </xf>
    <xf numFmtId="0" fontId="45" fillId="11" borderId="127" xfId="16" applyFont="1" applyFill="1" applyBorder="1"/>
    <xf numFmtId="0" fontId="11" fillId="8" borderId="0" xfId="13" applyFont="1" applyFill="1" applyAlignment="1">
      <alignment vertical="center"/>
    </xf>
    <xf numFmtId="0" fontId="11" fillId="2" borderId="0" xfId="13" applyFont="1" applyFill="1" applyAlignment="1">
      <alignment horizontal="right" vertical="center"/>
    </xf>
    <xf numFmtId="0" fontId="11" fillId="10" borderId="0" xfId="13" applyFont="1" applyFill="1" applyAlignment="1">
      <alignment vertical="center"/>
    </xf>
    <xf numFmtId="0" fontId="11" fillId="2" borderId="0" xfId="13" applyFont="1" applyFill="1" applyAlignment="1">
      <alignment horizontal="center" vertical="center"/>
    </xf>
    <xf numFmtId="0" fontId="9" fillId="8" borderId="0" xfId="0" applyFont="1" applyFill="1" applyAlignment="1">
      <alignment horizontal="left" vertical="center"/>
    </xf>
    <xf numFmtId="0" fontId="43" fillId="0" borderId="0" xfId="15" applyFont="1" applyAlignment="1">
      <alignment vertical="center"/>
    </xf>
    <xf numFmtId="0" fontId="9" fillId="0" borderId="0" xfId="15" applyFont="1" applyAlignment="1">
      <alignment vertical="center"/>
    </xf>
    <xf numFmtId="0" fontId="9" fillId="10" borderId="0" xfId="15" applyFont="1" applyFill="1" applyAlignment="1">
      <alignment vertical="center"/>
    </xf>
    <xf numFmtId="0" fontId="9" fillId="8" borderId="0" xfId="0" applyFont="1" applyFill="1" applyAlignment="1">
      <alignment vertical="center"/>
    </xf>
    <xf numFmtId="0" fontId="43" fillId="0" borderId="0" xfId="0" applyFont="1" applyAlignment="1">
      <alignment vertical="center"/>
    </xf>
    <xf numFmtId="0" fontId="9" fillId="0" borderId="0" xfId="0" applyFont="1" applyAlignment="1">
      <alignment vertical="center"/>
    </xf>
    <xf numFmtId="0" fontId="9" fillId="10" borderId="0" xfId="0" applyFont="1" applyFill="1" applyAlignment="1">
      <alignment vertical="center"/>
    </xf>
    <xf numFmtId="0" fontId="9" fillId="0" borderId="0" xfId="0" applyFont="1"/>
    <xf numFmtId="0" fontId="9" fillId="0" borderId="0" xfId="0" applyFont="1" applyAlignment="1">
      <alignment horizontal="right" vertical="center"/>
    </xf>
    <xf numFmtId="0" fontId="44" fillId="8" borderId="0" xfId="13" applyFont="1" applyFill="1" applyAlignment="1">
      <alignment vertical="center"/>
    </xf>
    <xf numFmtId="38" fontId="9" fillId="2" borderId="0" xfId="13" applyNumberFormat="1" applyFont="1" applyFill="1" applyAlignment="1">
      <alignment vertical="center"/>
    </xf>
    <xf numFmtId="0" fontId="9" fillId="8" borderId="0" xfId="13" applyFont="1" applyFill="1" applyAlignment="1">
      <alignment vertical="center"/>
    </xf>
    <xf numFmtId="184" fontId="11" fillId="0" borderId="0" xfId="13" applyNumberFormat="1" applyFont="1" applyAlignment="1">
      <alignment horizontal="right" vertical="center"/>
    </xf>
    <xf numFmtId="184" fontId="11" fillId="10" borderId="0" xfId="13" applyNumberFormat="1" applyFont="1" applyFill="1" applyAlignment="1">
      <alignment horizontal="right" vertical="center"/>
    </xf>
    <xf numFmtId="0" fontId="25" fillId="2" borderId="0" xfId="0" applyFont="1" applyFill="1" applyAlignment="1">
      <alignment vertical="center"/>
    </xf>
    <xf numFmtId="0" fontId="11" fillId="0" borderId="0" xfId="13" applyFont="1" applyAlignment="1">
      <alignment vertical="center"/>
    </xf>
    <xf numFmtId="0" fontId="44" fillId="0" borderId="0" xfId="13" applyFont="1" applyAlignment="1">
      <alignment vertical="center"/>
    </xf>
    <xf numFmtId="185" fontId="11" fillId="0" borderId="156" xfId="13" applyNumberFormat="1" applyFont="1" applyBorder="1" applyAlignment="1">
      <alignment horizontal="left" vertical="center"/>
    </xf>
    <xf numFmtId="0" fontId="11" fillId="0" borderId="0" xfId="17" applyFont="1">
      <alignment vertical="center"/>
    </xf>
    <xf numFmtId="0" fontId="11" fillId="0" borderId="0" xfId="13" applyFont="1" applyAlignment="1">
      <alignment horizontal="right" vertical="center"/>
    </xf>
    <xf numFmtId="0" fontId="11" fillId="0" borderId="0" xfId="13" applyFont="1" applyAlignment="1">
      <alignment horizontal="center" vertical="center"/>
    </xf>
    <xf numFmtId="0" fontId="11" fillId="0" borderId="45" xfId="13" applyFont="1" applyBorder="1" applyAlignment="1">
      <alignment horizontal="center" vertical="center"/>
    </xf>
    <xf numFmtId="0" fontId="11" fillId="0" borderId="15" xfId="13" applyFont="1" applyBorder="1" applyAlignment="1">
      <alignment horizontal="center" vertical="center"/>
    </xf>
    <xf numFmtId="0" fontId="11" fillId="0" borderId="189" xfId="13" applyFont="1" applyBorder="1" applyAlignment="1">
      <alignment vertical="center" shrinkToFit="1"/>
    </xf>
    <xf numFmtId="0" fontId="11" fillId="0" borderId="189" xfId="13" applyFont="1" applyBorder="1" applyAlignment="1">
      <alignment horizontal="left" vertical="center"/>
    </xf>
    <xf numFmtId="0" fontId="11" fillId="0" borderId="190" xfId="6" applyFont="1" applyBorder="1" applyAlignment="1">
      <alignment horizontal="center" vertical="center" shrinkToFit="1"/>
    </xf>
    <xf numFmtId="186" fontId="11" fillId="12" borderId="127" xfId="13" applyNumberFormat="1" applyFont="1" applyFill="1" applyBorder="1" applyAlignment="1">
      <alignment horizontal="right" vertical="center"/>
    </xf>
    <xf numFmtId="187" fontId="11" fillId="0" borderId="51" xfId="13" applyNumberFormat="1" applyFont="1" applyBorder="1" applyAlignment="1">
      <alignment vertical="center"/>
    </xf>
    <xf numFmtId="0" fontId="11" fillId="0" borderId="191" xfId="13" applyFont="1" applyBorder="1" applyAlignment="1">
      <alignment vertical="center" shrinkToFit="1"/>
    </xf>
    <xf numFmtId="0" fontId="11" fillId="0" borderId="191" xfId="13" applyFont="1" applyBorder="1" applyAlignment="1">
      <alignment horizontal="left" vertical="center"/>
    </xf>
    <xf numFmtId="0" fontId="11" fillId="0" borderId="192" xfId="6" applyFont="1" applyBorder="1" applyAlignment="1">
      <alignment horizontal="center" vertical="center" shrinkToFit="1"/>
    </xf>
    <xf numFmtId="0" fontId="11" fillId="0" borderId="191" xfId="13" applyFont="1" applyBorder="1" applyAlignment="1">
      <alignment horizontal="left" vertical="center" wrapText="1" shrinkToFit="1"/>
    </xf>
    <xf numFmtId="187" fontId="11" fillId="0" borderId="41" xfId="13" applyNumberFormat="1" applyFont="1" applyBorder="1" applyAlignment="1">
      <alignment vertical="center" wrapText="1"/>
    </xf>
    <xf numFmtId="0" fontId="11" fillId="0" borderId="193" xfId="13" applyFont="1" applyBorder="1" applyAlignment="1">
      <alignment vertical="center" shrinkToFit="1"/>
    </xf>
    <xf numFmtId="0" fontId="11" fillId="0" borderId="193" xfId="13" applyFont="1" applyBorder="1" applyAlignment="1">
      <alignment horizontal="left" vertical="center"/>
    </xf>
    <xf numFmtId="0" fontId="11" fillId="0" borderId="194" xfId="6" applyFont="1" applyBorder="1" applyAlignment="1">
      <alignment horizontal="center" vertical="center" shrinkToFit="1"/>
    </xf>
    <xf numFmtId="186" fontId="11" fillId="12" borderId="195" xfId="13" applyNumberFormat="1" applyFont="1" applyFill="1" applyBorder="1" applyAlignment="1">
      <alignment horizontal="right" vertical="center"/>
    </xf>
    <xf numFmtId="187" fontId="11" fillId="0" borderId="30" xfId="13" applyNumberFormat="1" applyFont="1" applyBorder="1" applyAlignment="1">
      <alignment vertical="center"/>
    </xf>
    <xf numFmtId="0" fontId="11" fillId="0" borderId="45" xfId="13" applyFont="1" applyBorder="1" applyAlignment="1">
      <alignment vertical="center"/>
    </xf>
    <xf numFmtId="9" fontId="11" fillId="0" borderId="45" xfId="13" applyNumberFormat="1" applyFont="1" applyBorder="1" applyAlignment="1">
      <alignment horizontal="left" vertical="center"/>
    </xf>
    <xf numFmtId="0" fontId="11" fillId="0" borderId="46" xfId="13" applyFont="1" applyBorder="1" applyAlignment="1">
      <alignment horizontal="center" vertical="center" shrinkToFit="1"/>
    </xf>
    <xf numFmtId="188" fontId="11" fillId="12" borderId="196" xfId="13" applyNumberFormat="1" applyFont="1" applyFill="1" applyBorder="1" applyAlignment="1">
      <alignment horizontal="right" vertical="center"/>
    </xf>
    <xf numFmtId="187" fontId="11" fillId="0" borderId="47" xfId="13" applyNumberFormat="1" applyFont="1" applyBorder="1" applyAlignment="1">
      <alignment vertical="center"/>
    </xf>
    <xf numFmtId="187" fontId="11" fillId="10" borderId="0" xfId="13" applyNumberFormat="1" applyFont="1" applyFill="1" applyAlignment="1">
      <alignment vertical="center"/>
    </xf>
    <xf numFmtId="0" fontId="11" fillId="2" borderId="0" xfId="13" applyFont="1" applyFill="1" applyAlignment="1">
      <alignment vertical="center"/>
    </xf>
    <xf numFmtId="0" fontId="11" fillId="8" borderId="0" xfId="13" quotePrefix="1" applyFont="1" applyFill="1" applyAlignment="1">
      <alignment horizontal="left" vertical="center" wrapText="1"/>
    </xf>
    <xf numFmtId="0" fontId="11" fillId="2" borderId="0" xfId="13" applyFont="1" applyFill="1" applyAlignment="1">
      <alignment horizontal="left" vertical="center" wrapText="1"/>
    </xf>
    <xf numFmtId="0" fontId="11" fillId="0" borderId="197" xfId="13" applyFont="1" applyBorder="1" applyAlignment="1">
      <alignment vertical="center" shrinkToFit="1"/>
    </xf>
    <xf numFmtId="0" fontId="11" fillId="0" borderId="197" xfId="13" applyFont="1" applyBorder="1" applyAlignment="1">
      <alignment horizontal="left" vertical="center"/>
    </xf>
    <xf numFmtId="0" fontId="11" fillId="0" borderId="198" xfId="6" applyFont="1" applyBorder="1" applyAlignment="1">
      <alignment horizontal="center" vertical="center" shrinkToFit="1"/>
    </xf>
    <xf numFmtId="185" fontId="11" fillId="2" borderId="156" xfId="13" applyNumberFormat="1" applyFont="1" applyFill="1" applyBorder="1" applyAlignment="1">
      <alignment horizontal="left" vertical="center"/>
    </xf>
    <xf numFmtId="0" fontId="11" fillId="2" borderId="0" xfId="17" applyFont="1" applyFill="1">
      <alignment vertical="center"/>
    </xf>
    <xf numFmtId="0" fontId="11" fillId="2" borderId="45" xfId="13" applyFont="1" applyFill="1" applyBorder="1" applyAlignment="1">
      <alignment horizontal="center" vertical="center"/>
    </xf>
    <xf numFmtId="187" fontId="11" fillId="0" borderId="199" xfId="13" applyNumberFormat="1" applyFont="1" applyBorder="1" applyAlignment="1">
      <alignment vertical="center"/>
    </xf>
    <xf numFmtId="0" fontId="11" fillId="2" borderId="200" xfId="13" applyFont="1" applyFill="1" applyBorder="1" applyAlignment="1">
      <alignment vertical="center" shrinkToFit="1"/>
    </xf>
    <xf numFmtId="0" fontId="11" fillId="2" borderId="200" xfId="13" applyFont="1" applyFill="1" applyBorder="1" applyAlignment="1">
      <alignment horizontal="left" vertical="center"/>
    </xf>
    <xf numFmtId="0" fontId="11" fillId="2" borderId="201" xfId="6" applyFont="1" applyFill="1" applyBorder="1" applyAlignment="1">
      <alignment horizontal="center" vertical="center" shrinkToFit="1"/>
    </xf>
    <xf numFmtId="179" fontId="11" fillId="12" borderId="127" xfId="13" applyNumberFormat="1" applyFont="1" applyFill="1" applyBorder="1" applyAlignment="1">
      <alignment horizontal="right" vertical="center"/>
    </xf>
    <xf numFmtId="187" fontId="11" fillId="2" borderId="86" xfId="13" applyNumberFormat="1" applyFont="1" applyFill="1" applyBorder="1" applyAlignment="1">
      <alignment vertical="center"/>
    </xf>
    <xf numFmtId="0" fontId="11" fillId="8" borderId="202" xfId="6" applyFont="1" applyFill="1" applyBorder="1" applyAlignment="1">
      <alignment vertical="center" wrapText="1"/>
    </xf>
    <xf numFmtId="0" fontId="11" fillId="8" borderId="202" xfId="13" applyFont="1" applyFill="1" applyBorder="1" applyAlignment="1">
      <alignment horizontal="left" vertical="center"/>
    </xf>
    <xf numFmtId="187" fontId="11" fillId="2" borderId="202" xfId="13" applyNumberFormat="1" applyFont="1" applyFill="1" applyBorder="1" applyAlignment="1">
      <alignment horizontal="center" vertical="center"/>
    </xf>
    <xf numFmtId="179" fontId="11" fillId="8" borderId="158" xfId="13" applyNumberFormat="1" applyFont="1" applyFill="1" applyBorder="1" applyAlignment="1">
      <alignment horizontal="right" vertical="center"/>
    </xf>
    <xf numFmtId="187" fontId="11" fillId="2" borderId="202" xfId="13" applyNumberFormat="1" applyFont="1" applyFill="1" applyBorder="1" applyAlignment="1">
      <alignment vertical="center"/>
    </xf>
    <xf numFmtId="0" fontId="11" fillId="2" borderId="189" xfId="13" applyFont="1" applyFill="1" applyBorder="1" applyAlignment="1">
      <alignment vertical="center" shrinkToFit="1"/>
    </xf>
    <xf numFmtId="0" fontId="11" fillId="2" borderId="189" xfId="13" applyFont="1" applyFill="1" applyBorder="1" applyAlignment="1">
      <alignment horizontal="left" vertical="center"/>
    </xf>
    <xf numFmtId="0" fontId="11" fillId="2" borderId="190" xfId="6" applyFont="1" applyFill="1" applyBorder="1" applyAlignment="1">
      <alignment horizontal="center" vertical="center" shrinkToFit="1"/>
    </xf>
    <xf numFmtId="187" fontId="11" fillId="2" borderId="51" xfId="13" applyNumberFormat="1" applyFont="1" applyFill="1" applyBorder="1" applyAlignment="1">
      <alignment vertical="center"/>
    </xf>
    <xf numFmtId="38" fontId="9" fillId="0" borderId="0" xfId="13" applyNumberFormat="1" applyFont="1" applyAlignment="1">
      <alignment vertical="center"/>
    </xf>
    <xf numFmtId="0" fontId="9" fillId="0" borderId="0" xfId="13" applyFont="1" applyAlignment="1">
      <alignment vertical="center"/>
    </xf>
    <xf numFmtId="187" fontId="11" fillId="0" borderId="41" xfId="13" applyNumberFormat="1" applyFont="1" applyBorder="1" applyAlignment="1">
      <alignment vertical="center"/>
    </xf>
    <xf numFmtId="187" fontId="11" fillId="2" borderId="203" xfId="13" applyNumberFormat="1" applyFont="1" applyFill="1" applyBorder="1" applyAlignment="1">
      <alignment horizontal="center" vertical="center"/>
    </xf>
    <xf numFmtId="179" fontId="11" fillId="0" borderId="204" xfId="13" applyNumberFormat="1" applyFont="1" applyFill="1" applyBorder="1" applyAlignment="1">
      <alignment horizontal="right" vertical="center"/>
    </xf>
    <xf numFmtId="187" fontId="11" fillId="2" borderId="205" xfId="13" applyNumberFormat="1" applyFont="1" applyFill="1" applyBorder="1" applyAlignment="1">
      <alignment vertical="center"/>
    </xf>
    <xf numFmtId="0" fontId="11" fillId="0" borderId="158" xfId="13" applyFont="1" applyBorder="1" applyAlignment="1">
      <alignment vertical="center"/>
    </xf>
    <xf numFmtId="9" fontId="11" fillId="0" borderId="158" xfId="13" applyNumberFormat="1" applyFont="1" applyBorder="1" applyAlignment="1">
      <alignment horizontal="left" vertical="center"/>
    </xf>
    <xf numFmtId="0" fontId="11" fillId="0" borderId="36" xfId="13" applyFont="1" applyBorder="1" applyAlignment="1">
      <alignment horizontal="center" vertical="center" shrinkToFit="1"/>
    </xf>
    <xf numFmtId="188" fontId="11" fillId="12" borderId="127" xfId="13" applyNumberFormat="1" applyFont="1" applyFill="1" applyBorder="1" applyAlignment="1">
      <alignment horizontal="right" vertical="center"/>
    </xf>
    <xf numFmtId="187" fontId="11" fillId="0" borderId="53" xfId="13" applyNumberFormat="1" applyFont="1" applyBorder="1" applyAlignment="1">
      <alignment vertical="center"/>
    </xf>
    <xf numFmtId="0" fontId="11" fillId="0" borderId="0" xfId="13" quotePrefix="1" applyFont="1" applyAlignment="1">
      <alignment horizontal="left" vertical="center" wrapText="1"/>
    </xf>
    <xf numFmtId="0" fontId="47" fillId="2" borderId="0" xfId="13" applyFont="1" applyFill="1" applyAlignment="1">
      <alignment vertical="center"/>
    </xf>
    <xf numFmtId="0" fontId="47" fillId="2" borderId="0" xfId="13" applyFont="1" applyFill="1" applyAlignment="1">
      <alignment horizontal="left" vertical="center" wrapText="1"/>
    </xf>
    <xf numFmtId="0" fontId="47" fillId="10" borderId="0" xfId="13" applyFont="1" applyFill="1" applyAlignment="1">
      <alignment vertical="center"/>
    </xf>
    <xf numFmtId="0" fontId="47" fillId="2" borderId="0" xfId="0" applyFont="1" applyFill="1" applyAlignment="1">
      <alignment horizontal="left" vertical="center"/>
    </xf>
    <xf numFmtId="0" fontId="47" fillId="2" borderId="0" xfId="15" applyFont="1" applyFill="1" applyAlignment="1">
      <alignment horizontal="left" vertical="center" indent="2"/>
    </xf>
    <xf numFmtId="0" fontId="47" fillId="2" borderId="0" xfId="15" applyFont="1" applyFill="1" applyAlignment="1">
      <alignment vertical="center"/>
    </xf>
    <xf numFmtId="0" fontId="47" fillId="0" borderId="0" xfId="0" applyFont="1" applyAlignment="1">
      <alignment vertical="center"/>
    </xf>
    <xf numFmtId="0" fontId="47" fillId="2" borderId="0" xfId="13" applyFont="1" applyFill="1" applyAlignment="1">
      <alignment horizontal="center" vertical="center"/>
    </xf>
    <xf numFmtId="0" fontId="0" fillId="8" borderId="0" xfId="10" applyFont="1" applyFill="1">
      <alignment vertical="center"/>
    </xf>
    <xf numFmtId="0" fontId="0" fillId="0" borderId="0" xfId="12" applyFont="1" applyFill="1" applyBorder="1"/>
    <xf numFmtId="0" fontId="24" fillId="2" borderId="0" xfId="13" applyFont="1" applyFill="1" applyAlignment="1">
      <alignment vertical="center"/>
    </xf>
    <xf numFmtId="0" fontId="51" fillId="0" borderId="0" xfId="18" applyFont="1">
      <alignment vertical="center"/>
    </xf>
    <xf numFmtId="0" fontId="48" fillId="0" borderId="0" xfId="18" applyFont="1">
      <alignment vertical="center"/>
    </xf>
    <xf numFmtId="0" fontId="52" fillId="0" borderId="0" xfId="18" applyFont="1" applyAlignment="1"/>
    <xf numFmtId="0" fontId="22" fillId="0" borderId="0" xfId="6" applyFont="1" applyAlignment="1">
      <alignment vertical="center"/>
    </xf>
    <xf numFmtId="0" fontId="53" fillId="0" borderId="0" xfId="6" applyFont="1" applyAlignment="1">
      <alignment horizontal="left" vertical="center"/>
    </xf>
    <xf numFmtId="0" fontId="54" fillId="0" borderId="0" xfId="6" applyFont="1" applyAlignment="1">
      <alignment vertical="center"/>
    </xf>
    <xf numFmtId="0" fontId="54" fillId="0" borderId="0" xfId="6" applyFont="1" applyAlignment="1">
      <alignment horizontal="center" vertical="center"/>
    </xf>
    <xf numFmtId="0" fontId="55" fillId="0" borderId="0" xfId="6" applyFont="1" applyAlignment="1">
      <alignment horizontal="right" vertical="center"/>
    </xf>
    <xf numFmtId="0" fontId="22" fillId="3" borderId="79" xfId="6" applyFont="1" applyFill="1" applyBorder="1" applyAlignment="1">
      <alignment vertical="center"/>
    </xf>
    <xf numFmtId="0" fontId="22" fillId="3" borderId="106" xfId="6" applyFont="1" applyFill="1" applyBorder="1" applyAlignment="1">
      <alignment vertical="center"/>
    </xf>
    <xf numFmtId="0" fontId="22" fillId="3" borderId="107" xfId="6" applyFont="1" applyFill="1" applyBorder="1" applyAlignment="1">
      <alignment vertical="center"/>
    </xf>
    <xf numFmtId="0" fontId="22" fillId="3" borderId="108" xfId="6" applyFont="1" applyFill="1" applyBorder="1" applyAlignment="1">
      <alignment vertical="center"/>
    </xf>
    <xf numFmtId="0" fontId="22" fillId="3" borderId="109" xfId="6" applyFont="1" applyFill="1" applyBorder="1" applyAlignment="1">
      <alignment vertical="center"/>
    </xf>
    <xf numFmtId="0" fontId="22" fillId="3" borderId="110" xfId="6" applyFont="1" applyFill="1" applyBorder="1" applyAlignment="1">
      <alignment horizontal="center" vertical="center"/>
    </xf>
    <xf numFmtId="0" fontId="22" fillId="3" borderId="111" xfId="6" applyFont="1" applyFill="1" applyBorder="1" applyAlignment="1">
      <alignment horizontal="center" vertical="center"/>
    </xf>
    <xf numFmtId="0" fontId="22" fillId="3" borderId="66" xfId="6" applyFont="1" applyFill="1" applyBorder="1" applyAlignment="1">
      <alignment vertical="center"/>
    </xf>
    <xf numFmtId="0" fontId="22" fillId="3" borderId="61" xfId="6" applyFont="1" applyFill="1" applyBorder="1" applyAlignment="1">
      <alignment vertical="center"/>
    </xf>
    <xf numFmtId="0" fontId="22" fillId="3" borderId="103" xfId="6" applyFont="1" applyFill="1" applyBorder="1" applyAlignment="1">
      <alignment vertical="center"/>
    </xf>
    <xf numFmtId="0" fontId="22" fillId="3" borderId="112" xfId="6" applyFont="1" applyFill="1" applyBorder="1" applyAlignment="1">
      <alignment horizontal="center" vertical="center"/>
    </xf>
    <xf numFmtId="0" fontId="22" fillId="3" borderId="113" xfId="6" applyFont="1" applyFill="1" applyBorder="1" applyAlignment="1">
      <alignment horizontal="center" vertical="center"/>
    </xf>
    <xf numFmtId="0" fontId="22" fillId="0" borderId="13" xfId="6" applyFont="1" applyFill="1" applyBorder="1" applyAlignment="1">
      <alignment vertical="center"/>
    </xf>
    <xf numFmtId="0" fontId="22" fillId="0" borderId="78" xfId="6" applyFont="1" applyFill="1" applyBorder="1" applyAlignment="1">
      <alignment vertical="center"/>
    </xf>
    <xf numFmtId="0" fontId="22" fillId="0" borderId="14" xfId="6" applyFont="1" applyFill="1" applyBorder="1" applyAlignment="1">
      <alignment vertical="center"/>
    </xf>
    <xf numFmtId="0" fontId="22" fillId="0" borderId="119" xfId="6" applyFont="1" applyFill="1" applyBorder="1" applyAlignment="1">
      <alignment horizontal="right" vertical="center"/>
    </xf>
    <xf numFmtId="0" fontId="56" fillId="0" borderId="92" xfId="6" applyFont="1" applyFill="1" applyBorder="1" applyAlignment="1">
      <alignment horizontal="right" vertical="center"/>
    </xf>
    <xf numFmtId="0" fontId="22" fillId="0" borderId="80" xfId="6" applyFont="1" applyFill="1" applyBorder="1" applyAlignment="1">
      <alignment horizontal="center" vertical="center"/>
    </xf>
    <xf numFmtId="0" fontId="22" fillId="0" borderId="39" xfId="6" applyFont="1" applyBorder="1" applyAlignment="1">
      <alignment vertical="center"/>
    </xf>
    <xf numFmtId="0" fontId="22" fillId="0" borderId="19" xfId="6" applyFont="1" applyBorder="1" applyAlignment="1">
      <alignment vertical="center"/>
    </xf>
    <xf numFmtId="0" fontId="22" fillId="0" borderId="53" xfId="6" applyFont="1" applyBorder="1" applyAlignment="1">
      <alignment vertical="center"/>
    </xf>
    <xf numFmtId="38" fontId="57" fillId="0" borderId="33" xfId="3" applyFont="1" applyBorder="1" applyAlignment="1">
      <alignment horizontal="right" vertical="center"/>
    </xf>
    <xf numFmtId="38" fontId="57" fillId="0" borderId="18" xfId="6" applyNumberFormat="1" applyFont="1" applyBorder="1" applyAlignment="1">
      <alignment horizontal="right" vertical="center"/>
    </xf>
    <xf numFmtId="0" fontId="22" fillId="0" borderId="80" xfId="6" applyFont="1" applyFill="1" applyBorder="1" applyAlignment="1">
      <alignment vertical="center"/>
    </xf>
    <xf numFmtId="0" fontId="22" fillId="0" borderId="22" xfId="6" applyFont="1" applyBorder="1" applyAlignment="1">
      <alignment vertical="center"/>
    </xf>
    <xf numFmtId="0" fontId="22" fillId="0" borderId="10" xfId="6" applyFont="1" applyBorder="1" applyAlignment="1">
      <alignment vertical="center"/>
    </xf>
    <xf numFmtId="38" fontId="57" fillId="0" borderId="120" xfId="3" applyFont="1" applyBorder="1" applyAlignment="1">
      <alignment horizontal="right" vertical="center"/>
    </xf>
    <xf numFmtId="38" fontId="57" fillId="0" borderId="25" xfId="3" applyFont="1" applyBorder="1" applyAlignment="1">
      <alignment horizontal="right" vertical="center"/>
    </xf>
    <xf numFmtId="38" fontId="57" fillId="0" borderId="21" xfId="6" applyNumberFormat="1" applyFont="1" applyBorder="1" applyAlignment="1">
      <alignment horizontal="right" vertical="center"/>
    </xf>
    <xf numFmtId="0" fontId="22" fillId="0" borderId="31" xfId="6" applyFont="1" applyBorder="1" applyAlignment="1">
      <alignment vertical="center"/>
    </xf>
    <xf numFmtId="0" fontId="22" fillId="0" borderId="11" xfId="6" applyFont="1" applyBorder="1" applyAlignment="1">
      <alignment vertical="center"/>
    </xf>
    <xf numFmtId="38" fontId="57" fillId="0" borderId="29" xfId="3" applyFont="1" applyBorder="1" applyAlignment="1">
      <alignment horizontal="right" vertical="center"/>
    </xf>
    <xf numFmtId="38" fontId="57" fillId="0" borderId="31" xfId="3" applyFont="1" applyBorder="1" applyAlignment="1">
      <alignment horizontal="right" vertical="center"/>
    </xf>
    <xf numFmtId="38" fontId="57" fillId="0" borderId="23" xfId="6" applyNumberFormat="1" applyFont="1" applyBorder="1" applyAlignment="1">
      <alignment horizontal="right" vertical="center"/>
    </xf>
    <xf numFmtId="0" fontId="22" fillId="0" borderId="24" xfId="6" applyFont="1" applyBorder="1" applyAlignment="1">
      <alignment vertical="center"/>
    </xf>
    <xf numFmtId="0" fontId="22" fillId="0" borderId="20" xfId="6" applyFont="1" applyBorder="1" applyAlignment="1">
      <alignment vertical="center"/>
    </xf>
    <xf numFmtId="38" fontId="57" fillId="0" borderId="121" xfId="3" applyFont="1" applyBorder="1" applyAlignment="1">
      <alignment horizontal="right" vertical="center"/>
    </xf>
    <xf numFmtId="38" fontId="57" fillId="0" borderId="122" xfId="3" applyFont="1" applyBorder="1" applyAlignment="1">
      <alignment horizontal="right" vertical="center"/>
    </xf>
    <xf numFmtId="38" fontId="57" fillId="0" borderId="26" xfId="6" applyNumberFormat="1" applyFont="1" applyBorder="1" applyAlignment="1">
      <alignment horizontal="right" vertical="center"/>
    </xf>
    <xf numFmtId="0" fontId="22" fillId="0" borderId="33" xfId="6" applyFont="1" applyBorder="1" applyAlignment="1">
      <alignment vertical="center"/>
    </xf>
    <xf numFmtId="0" fontId="47" fillId="0" borderId="80" xfId="6" applyFont="1" applyFill="1" applyBorder="1" applyAlignment="1">
      <alignment vertical="center"/>
    </xf>
    <xf numFmtId="0" fontId="22" fillId="0" borderId="29" xfId="6" applyFont="1" applyBorder="1" applyAlignment="1">
      <alignment vertical="center"/>
    </xf>
    <xf numFmtId="0" fontId="22" fillId="0" borderId="30" xfId="6" applyFont="1" applyBorder="1" applyAlignment="1">
      <alignment vertical="center"/>
    </xf>
    <xf numFmtId="38" fontId="22" fillId="0" borderId="0" xfId="6" applyNumberFormat="1" applyFont="1" applyAlignment="1">
      <alignment vertical="center"/>
    </xf>
    <xf numFmtId="0" fontId="22" fillId="0" borderId="25" xfId="6" applyFont="1" applyBorder="1" applyAlignment="1">
      <alignment vertical="center"/>
    </xf>
    <xf numFmtId="0" fontId="22" fillId="0" borderId="32" xfId="6" applyFont="1" applyBorder="1" applyAlignment="1">
      <alignment vertical="center"/>
    </xf>
    <xf numFmtId="0" fontId="47" fillId="0" borderId="84" xfId="6" applyFont="1" applyFill="1" applyBorder="1" applyAlignment="1">
      <alignment vertical="center"/>
    </xf>
    <xf numFmtId="0" fontId="22" fillId="0" borderId="82" xfId="6" applyFont="1" applyBorder="1" applyAlignment="1">
      <alignment vertical="center"/>
    </xf>
    <xf numFmtId="0" fontId="22" fillId="0" borderId="83" xfId="6" applyFont="1" applyBorder="1" applyAlignment="1">
      <alignment vertical="center"/>
    </xf>
    <xf numFmtId="0" fontId="47" fillId="0" borderId="65" xfId="6" applyFont="1" applyFill="1" applyBorder="1" applyAlignment="1">
      <alignment horizontal="center" vertical="center"/>
    </xf>
    <xf numFmtId="0" fontId="22" fillId="0" borderId="15" xfId="6" applyFont="1" applyBorder="1" applyAlignment="1">
      <alignment vertical="center"/>
    </xf>
    <xf numFmtId="0" fontId="22" fillId="0" borderId="16" xfId="6" applyFont="1" applyBorder="1" applyAlignment="1">
      <alignment vertical="center"/>
    </xf>
    <xf numFmtId="0" fontId="22" fillId="0" borderId="17" xfId="6" applyFont="1" applyBorder="1" applyAlignment="1">
      <alignment vertical="center"/>
    </xf>
    <xf numFmtId="38" fontId="57" fillId="0" borderId="123" xfId="3" applyFont="1" applyBorder="1" applyAlignment="1">
      <alignment horizontal="right" vertical="center"/>
    </xf>
    <xf numFmtId="38" fontId="57" fillId="0" borderId="35" xfId="6" applyNumberFormat="1" applyFont="1" applyBorder="1" applyAlignment="1">
      <alignment horizontal="right" vertical="center"/>
    </xf>
    <xf numFmtId="0" fontId="47" fillId="0" borderId="65" xfId="6" applyFont="1" applyFill="1" applyBorder="1" applyAlignment="1">
      <alignment vertical="center"/>
    </xf>
    <xf numFmtId="38" fontId="57" fillId="0" borderId="21" xfId="3" applyFont="1" applyBorder="1" applyAlignment="1">
      <alignment horizontal="right" vertical="center"/>
    </xf>
    <xf numFmtId="0" fontId="22" fillId="0" borderId="0" xfId="6" applyFont="1" applyBorder="1" applyAlignment="1">
      <alignment vertical="center"/>
    </xf>
    <xf numFmtId="0" fontId="22" fillId="0" borderId="34" xfId="6" applyFont="1" applyBorder="1" applyAlignment="1">
      <alignment vertical="center"/>
    </xf>
    <xf numFmtId="0" fontId="22" fillId="0" borderId="27" xfId="6" applyFont="1" applyBorder="1" applyAlignment="1">
      <alignment vertical="center"/>
    </xf>
    <xf numFmtId="0" fontId="22" fillId="0" borderId="41" xfId="6" applyFont="1" applyBorder="1" applyAlignment="1">
      <alignment vertical="center"/>
    </xf>
    <xf numFmtId="0" fontId="22" fillId="0" borderId="36" xfId="6" applyFont="1" applyBorder="1" applyAlignment="1">
      <alignment vertical="center"/>
    </xf>
    <xf numFmtId="0" fontId="22" fillId="0" borderId="12" xfId="6" applyFont="1" applyBorder="1" applyAlignment="1">
      <alignment vertical="center"/>
    </xf>
    <xf numFmtId="38" fontId="57" fillId="0" borderId="135" xfId="3" applyFont="1" applyBorder="1" applyAlignment="1">
      <alignment horizontal="right" vertical="center"/>
    </xf>
    <xf numFmtId="38" fontId="57" fillId="0" borderId="136" xfId="3" applyFont="1" applyBorder="1" applyAlignment="1">
      <alignment horizontal="right" vertical="center"/>
    </xf>
    <xf numFmtId="38" fontId="57" fillId="0" borderId="37" xfId="6" applyNumberFormat="1" applyFont="1" applyBorder="1" applyAlignment="1">
      <alignment horizontal="right" vertical="center"/>
    </xf>
    <xf numFmtId="0" fontId="47" fillId="0" borderId="63" xfId="6" applyFont="1" applyFill="1" applyBorder="1" applyAlignment="1">
      <alignment vertical="center"/>
    </xf>
    <xf numFmtId="0" fontId="22" fillId="0" borderId="49" xfId="6" applyFont="1" applyBorder="1" applyAlignment="1">
      <alignment vertical="center"/>
    </xf>
    <xf numFmtId="0" fontId="22" fillId="0" borderId="64" xfId="6" applyFont="1" applyBorder="1" applyAlignment="1">
      <alignment vertical="center"/>
    </xf>
    <xf numFmtId="0" fontId="22" fillId="0" borderId="54" xfId="6" applyFont="1" applyBorder="1" applyAlignment="1">
      <alignment vertical="center"/>
    </xf>
    <xf numFmtId="0" fontId="22" fillId="0" borderId="58" xfId="6" applyFont="1" applyBorder="1" applyAlignment="1">
      <alignment vertical="center"/>
    </xf>
    <xf numFmtId="38" fontId="57" fillId="0" borderId="34" xfId="3" applyFont="1" applyBorder="1" applyAlignment="1">
      <alignment horizontal="right" vertical="center"/>
    </xf>
    <xf numFmtId="0" fontId="22" fillId="0" borderId="57" xfId="6" applyFont="1" applyBorder="1" applyAlignment="1">
      <alignment vertical="center"/>
    </xf>
    <xf numFmtId="38" fontId="57" fillId="0" borderId="137" xfId="3" applyFont="1" applyBorder="1" applyAlignment="1">
      <alignment horizontal="right" vertical="center"/>
    </xf>
    <xf numFmtId="38" fontId="57" fillId="0" borderId="40" xfId="6" applyNumberFormat="1" applyFont="1" applyBorder="1" applyAlignment="1">
      <alignment horizontal="right" vertical="center"/>
    </xf>
    <xf numFmtId="0" fontId="47" fillId="0" borderId="87" xfId="6" applyFont="1" applyFill="1" applyBorder="1" applyAlignment="1">
      <alignment vertical="center"/>
    </xf>
    <xf numFmtId="0" fontId="22" fillId="0" borderId="46" xfId="6" applyFont="1" applyBorder="1" applyAlignment="1">
      <alignment vertical="center"/>
    </xf>
    <xf numFmtId="0" fontId="22" fillId="0" borderId="55" xfId="6" applyFont="1" applyBorder="1" applyAlignment="1">
      <alignment vertical="center"/>
    </xf>
    <xf numFmtId="0" fontId="22" fillId="0" borderId="47" xfId="6" applyFont="1" applyBorder="1" applyAlignment="1">
      <alignment vertical="center"/>
    </xf>
    <xf numFmtId="38" fontId="57" fillId="0" borderId="138" xfId="3" applyFont="1" applyBorder="1" applyAlignment="1">
      <alignment horizontal="right" vertical="center"/>
    </xf>
    <xf numFmtId="38" fontId="57" fillId="0" borderId="48" xfId="6" applyNumberFormat="1" applyFont="1" applyBorder="1" applyAlignment="1">
      <alignment horizontal="right" vertical="center"/>
    </xf>
    <xf numFmtId="0" fontId="22" fillId="0" borderId="86" xfId="6" applyFont="1" applyBorder="1" applyAlignment="1">
      <alignment vertical="center"/>
    </xf>
    <xf numFmtId="0" fontId="22" fillId="0" borderId="88" xfId="6" applyFont="1" applyBorder="1" applyAlignment="1">
      <alignment vertical="center"/>
    </xf>
    <xf numFmtId="0" fontId="22" fillId="0" borderId="28" xfId="6" applyFont="1" applyBorder="1" applyAlignment="1">
      <alignment vertical="center"/>
    </xf>
    <xf numFmtId="0" fontId="22" fillId="0" borderId="89" xfId="6" applyFont="1" applyBorder="1" applyAlignment="1">
      <alignment vertical="center"/>
    </xf>
    <xf numFmtId="38" fontId="57" fillId="0" borderId="139" xfId="3" applyFont="1" applyBorder="1" applyAlignment="1">
      <alignment horizontal="right" vertical="center"/>
    </xf>
    <xf numFmtId="38" fontId="57" fillId="0" borderId="44" xfId="6" applyNumberFormat="1" applyFont="1" applyBorder="1" applyAlignment="1">
      <alignment horizontal="right" vertical="center"/>
    </xf>
    <xf numFmtId="0" fontId="47" fillId="0" borderId="89" xfId="6" applyFont="1" applyFill="1" applyBorder="1" applyAlignment="1">
      <alignment vertical="center"/>
    </xf>
    <xf numFmtId="0" fontId="47" fillId="0" borderId="90" xfId="6" applyFont="1" applyFill="1" applyBorder="1" applyAlignment="1">
      <alignment vertical="center"/>
    </xf>
    <xf numFmtId="0" fontId="22" fillId="0" borderId="91" xfId="6" applyFont="1" applyBorder="1" applyAlignment="1">
      <alignment vertical="center"/>
    </xf>
    <xf numFmtId="0" fontId="22" fillId="0" borderId="52" xfId="6" applyFont="1" applyBorder="1" applyAlignment="1">
      <alignment vertical="center"/>
    </xf>
    <xf numFmtId="38" fontId="57" fillId="0" borderId="140" xfId="3" applyFont="1" applyBorder="1" applyAlignment="1">
      <alignment horizontal="right" vertical="center"/>
    </xf>
    <xf numFmtId="38" fontId="57" fillId="0" borderId="56" xfId="3" applyFont="1" applyBorder="1" applyAlignment="1">
      <alignment horizontal="right" vertical="center"/>
    </xf>
    <xf numFmtId="0" fontId="22" fillId="0" borderId="0" xfId="6" applyFont="1" applyBorder="1" applyAlignment="1">
      <alignment horizontal="center" vertical="center"/>
    </xf>
    <xf numFmtId="38" fontId="57" fillId="0" borderId="0" xfId="3" applyFont="1" applyBorder="1" applyAlignment="1">
      <alignment vertical="center"/>
    </xf>
    <xf numFmtId="38" fontId="57" fillId="0" borderId="0" xfId="6" applyNumberFormat="1" applyFont="1" applyBorder="1" applyAlignment="1">
      <alignment horizontal="right" vertical="center"/>
    </xf>
    <xf numFmtId="0" fontId="22" fillId="0" borderId="78" xfId="6" applyFont="1" applyBorder="1" applyAlignment="1">
      <alignment vertical="center"/>
    </xf>
    <xf numFmtId="0" fontId="22" fillId="0" borderId="14" xfId="6" applyFont="1" applyBorder="1" applyAlignment="1">
      <alignment vertical="center"/>
    </xf>
    <xf numFmtId="38" fontId="57" fillId="0" borderId="119" xfId="6" applyNumberFormat="1" applyFont="1" applyBorder="1" applyAlignment="1">
      <alignment horizontal="right" vertical="center"/>
    </xf>
    <xf numFmtId="38" fontId="57" fillId="0" borderId="92" xfId="6" applyNumberFormat="1" applyFont="1" applyBorder="1" applyAlignment="1">
      <alignment horizontal="right" vertical="center"/>
    </xf>
    <xf numFmtId="0" fontId="22" fillId="0" borderId="93" xfId="6" applyFont="1" applyFill="1" applyBorder="1" applyAlignment="1">
      <alignment vertical="center"/>
    </xf>
    <xf numFmtId="0" fontId="22" fillId="0" borderId="50" xfId="6" applyFont="1" applyBorder="1" applyAlignment="1">
      <alignment vertical="center"/>
    </xf>
    <xf numFmtId="0" fontId="22" fillId="0" borderId="51" xfId="6" applyFont="1" applyBorder="1" applyAlignment="1">
      <alignment vertical="center"/>
    </xf>
    <xf numFmtId="38" fontId="57" fillId="0" borderId="123" xfId="6" applyNumberFormat="1" applyFont="1" applyBorder="1" applyAlignment="1">
      <alignment horizontal="right" vertical="center"/>
    </xf>
    <xf numFmtId="0" fontId="47" fillId="0" borderId="94" xfId="6" applyFont="1" applyFill="1" applyBorder="1" applyAlignment="1">
      <alignment vertical="center"/>
    </xf>
    <xf numFmtId="0" fontId="22" fillId="0" borderId="85" xfId="6" quotePrefix="1" applyFont="1" applyBorder="1" applyAlignment="1">
      <alignment horizontal="left" vertical="center"/>
    </xf>
    <xf numFmtId="0" fontId="22" fillId="0" borderId="85" xfId="6" applyFont="1" applyBorder="1" applyAlignment="1">
      <alignment vertical="center"/>
    </xf>
    <xf numFmtId="0" fontId="22" fillId="0" borderId="42" xfId="6" applyFont="1" applyBorder="1" applyAlignment="1">
      <alignment vertical="center"/>
    </xf>
    <xf numFmtId="38" fontId="57" fillId="0" borderId="141" xfId="3" applyFont="1" applyBorder="1" applyAlignment="1">
      <alignment horizontal="right" vertical="center"/>
    </xf>
    <xf numFmtId="38" fontId="57" fillId="0" borderId="43" xfId="6" applyNumberFormat="1" applyFont="1" applyBorder="1" applyAlignment="1">
      <alignment horizontal="right" vertical="center"/>
    </xf>
    <xf numFmtId="0" fontId="47" fillId="0" borderId="95" xfId="6" applyFont="1" applyFill="1" applyBorder="1" applyAlignment="1">
      <alignment vertical="center"/>
    </xf>
    <xf numFmtId="0" fontId="22" fillId="0" borderId="96" xfId="6" applyFont="1" applyBorder="1" applyAlignment="1">
      <alignment vertical="center"/>
    </xf>
    <xf numFmtId="0" fontId="22" fillId="0" borderId="97" xfId="6" applyFont="1" applyBorder="1" applyAlignment="1">
      <alignment vertical="center"/>
    </xf>
    <xf numFmtId="38" fontId="57" fillId="0" borderId="56" xfId="6" applyNumberFormat="1" applyFont="1" applyBorder="1" applyAlignment="1">
      <alignment horizontal="right" vertical="center"/>
    </xf>
    <xf numFmtId="38" fontId="57" fillId="0" borderId="0" xfId="3" applyFont="1" applyBorder="1" applyAlignment="1">
      <alignment horizontal="right" vertical="center"/>
    </xf>
    <xf numFmtId="0" fontId="22" fillId="0" borderId="62" xfId="6" applyFont="1" applyFill="1" applyBorder="1" applyAlignment="1">
      <alignment vertical="center"/>
    </xf>
    <xf numFmtId="0" fontId="22" fillId="0" borderId="100" xfId="6" applyFont="1" applyBorder="1" applyAlignment="1">
      <alignment vertical="center"/>
    </xf>
    <xf numFmtId="38" fontId="57" fillId="0" borderId="142" xfId="3" applyFont="1" applyBorder="1" applyAlignment="1">
      <alignment horizontal="right" vertical="center"/>
    </xf>
    <xf numFmtId="38" fontId="57" fillId="0" borderId="119" xfId="3" applyFont="1" applyBorder="1" applyAlignment="1">
      <alignment horizontal="right" vertical="center"/>
    </xf>
    <xf numFmtId="0" fontId="22" fillId="0" borderId="143" xfId="6" applyFont="1" applyBorder="1" applyAlignment="1">
      <alignment horizontal="right" vertical="center"/>
    </xf>
    <xf numFmtId="38" fontId="57" fillId="0" borderId="124" xfId="3" applyFont="1" applyBorder="1" applyAlignment="1">
      <alignment horizontal="right" vertical="center"/>
    </xf>
    <xf numFmtId="0" fontId="22" fillId="0" borderId="144" xfId="6" applyFont="1" applyBorder="1" applyAlignment="1">
      <alignment horizontal="right" vertical="center"/>
    </xf>
    <xf numFmtId="0" fontId="22" fillId="0" borderId="98" xfId="6" applyFont="1" applyFill="1" applyBorder="1" applyAlignment="1">
      <alignment vertical="center"/>
    </xf>
    <xf numFmtId="0" fontId="22" fillId="0" borderId="145" xfId="6" applyFont="1" applyBorder="1" applyAlignment="1">
      <alignment horizontal="right" vertical="center"/>
    </xf>
    <xf numFmtId="0" fontId="47" fillId="0" borderId="98" xfId="6" applyFont="1" applyFill="1" applyBorder="1" applyAlignment="1">
      <alignment vertical="center"/>
    </xf>
    <xf numFmtId="0" fontId="22" fillId="0" borderId="59" xfId="6" applyFont="1" applyBorder="1" applyAlignment="1">
      <alignment vertical="center"/>
    </xf>
    <xf numFmtId="0" fontId="22" fillId="0" borderId="60" xfId="6" applyFont="1" applyBorder="1" applyAlignment="1">
      <alignment vertical="center"/>
    </xf>
    <xf numFmtId="38" fontId="57" fillId="0" borderId="112" xfId="3" applyFont="1" applyBorder="1" applyAlignment="1">
      <alignment horizontal="right" vertical="center"/>
    </xf>
    <xf numFmtId="38" fontId="57" fillId="0" borderId="113" xfId="3" applyFont="1" applyBorder="1" applyAlignment="1">
      <alignment horizontal="right" vertical="center"/>
    </xf>
    <xf numFmtId="0" fontId="22" fillId="0" borderId="146" xfId="6" applyFont="1" applyBorder="1" applyAlignment="1">
      <alignment horizontal="right" vertical="center"/>
    </xf>
    <xf numFmtId="176" fontId="22" fillId="0" borderId="0" xfId="6" applyNumberFormat="1" applyFont="1" applyBorder="1" applyAlignment="1">
      <alignment vertical="center"/>
    </xf>
    <xf numFmtId="0" fontId="39" fillId="0" borderId="0" xfId="6" applyFont="1" applyFill="1" applyBorder="1" applyAlignment="1">
      <alignment vertical="center"/>
    </xf>
    <xf numFmtId="0" fontId="22" fillId="0" borderId="0" xfId="6" applyFont="1" applyBorder="1" applyAlignment="1">
      <alignment horizontal="right" vertical="center"/>
    </xf>
    <xf numFmtId="40" fontId="57" fillId="0" borderId="142" xfId="3" applyNumberFormat="1" applyFont="1" applyBorder="1" applyAlignment="1">
      <alignment horizontal="right" vertical="center"/>
    </xf>
    <xf numFmtId="40" fontId="57" fillId="0" borderId="119" xfId="3" applyNumberFormat="1" applyFont="1" applyBorder="1" applyAlignment="1">
      <alignment horizontal="right" vertical="center"/>
    </xf>
    <xf numFmtId="177" fontId="22" fillId="0" borderId="0" xfId="6" applyNumberFormat="1" applyFont="1" applyBorder="1" applyAlignment="1">
      <alignment vertical="center"/>
    </xf>
    <xf numFmtId="40" fontId="57" fillId="0" borderId="147" xfId="3" applyNumberFormat="1" applyFont="1" applyBorder="1" applyAlignment="1">
      <alignment horizontal="right" vertical="center"/>
    </xf>
    <xf numFmtId="40" fontId="57" fillId="0" borderId="33" xfId="3" applyNumberFormat="1" applyFont="1" applyBorder="1" applyAlignment="1">
      <alignment horizontal="right" vertical="center"/>
    </xf>
    <xf numFmtId="0" fontId="22" fillId="0" borderId="148" xfId="6" applyFont="1" applyBorder="1" applyAlignment="1">
      <alignment horizontal="right" vertical="center"/>
    </xf>
    <xf numFmtId="0" fontId="22" fillId="0" borderId="102" xfId="6" applyFont="1" applyFill="1" applyBorder="1" applyAlignment="1">
      <alignment vertical="center"/>
    </xf>
    <xf numFmtId="40" fontId="57" fillId="0" borderId="29" xfId="3" applyNumberFormat="1" applyFont="1" applyBorder="1" applyAlignment="1">
      <alignment horizontal="right" vertical="center"/>
    </xf>
    <xf numFmtId="40" fontId="57" fillId="0" borderId="31" xfId="3" applyNumberFormat="1" applyFont="1" applyBorder="1" applyAlignment="1">
      <alignment horizontal="right" vertical="center"/>
    </xf>
    <xf numFmtId="0" fontId="22" fillId="0" borderId="149" xfId="6" applyFont="1" applyBorder="1" applyAlignment="1">
      <alignment horizontal="right" vertical="center"/>
    </xf>
    <xf numFmtId="0" fontId="22" fillId="0" borderId="95" xfId="6" applyFont="1" applyFill="1" applyBorder="1" applyAlignment="1">
      <alignment vertical="center"/>
    </xf>
    <xf numFmtId="40" fontId="57" fillId="0" borderId="150" xfId="3" applyNumberFormat="1" applyFont="1" applyBorder="1" applyAlignment="1">
      <alignment horizontal="right" vertical="center"/>
    </xf>
    <xf numFmtId="40" fontId="57" fillId="0" borderId="151" xfId="3" applyNumberFormat="1" applyFont="1" applyBorder="1" applyAlignment="1">
      <alignment horizontal="right" vertical="center"/>
    </xf>
    <xf numFmtId="0" fontId="22" fillId="0" borderId="152" xfId="6" applyFont="1" applyBorder="1" applyAlignment="1">
      <alignment horizontal="right" vertical="center"/>
    </xf>
    <xf numFmtId="0" fontId="22" fillId="0" borderId="101" xfId="6" applyFont="1" applyFill="1" applyBorder="1" applyAlignment="1">
      <alignment vertical="center"/>
    </xf>
    <xf numFmtId="40" fontId="22" fillId="0" borderId="0" xfId="6" applyNumberFormat="1" applyFont="1" applyBorder="1" applyAlignment="1">
      <alignment vertical="center"/>
    </xf>
    <xf numFmtId="40" fontId="57" fillId="0" borderId="120" xfId="3" applyNumberFormat="1" applyFont="1" applyBorder="1" applyAlignment="1">
      <alignment horizontal="right" vertical="center"/>
    </xf>
    <xf numFmtId="40" fontId="57" fillId="0" borderId="25" xfId="3" applyNumberFormat="1" applyFont="1" applyBorder="1" applyAlignment="1">
      <alignment horizontal="right" vertical="center"/>
    </xf>
    <xf numFmtId="0" fontId="22" fillId="0" borderId="99" xfId="6" applyFont="1" applyFill="1" applyBorder="1" applyAlignment="1">
      <alignment vertical="center"/>
    </xf>
    <xf numFmtId="40" fontId="57" fillId="0" borderId="112" xfId="3" applyNumberFormat="1" applyFont="1" applyBorder="1" applyAlignment="1">
      <alignment horizontal="right" vertical="center"/>
    </xf>
    <xf numFmtId="40" fontId="57" fillId="0" borderId="113" xfId="3" applyNumberFormat="1" applyFont="1" applyBorder="1" applyAlignment="1">
      <alignment horizontal="right" vertical="center"/>
    </xf>
    <xf numFmtId="38" fontId="22" fillId="0" borderId="0" xfId="6" applyNumberFormat="1" applyFont="1" applyBorder="1" applyAlignment="1">
      <alignment vertical="center"/>
    </xf>
    <xf numFmtId="0" fontId="22" fillId="0" borderId="0" xfId="6" applyFont="1" applyBorder="1" applyAlignment="1">
      <alignment horizontal="center" vertical="center" wrapText="1"/>
    </xf>
    <xf numFmtId="40" fontId="57" fillId="0" borderId="0" xfId="3" applyNumberFormat="1" applyFont="1" applyBorder="1" applyAlignment="1">
      <alignment horizontal="right" vertical="center"/>
    </xf>
    <xf numFmtId="0" fontId="22" fillId="0" borderId="0" xfId="6" applyFont="1" applyAlignment="1">
      <alignment horizontal="right" vertical="center"/>
    </xf>
    <xf numFmtId="0" fontId="22" fillId="0" borderId="63" xfId="6" applyFont="1" applyBorder="1" applyAlignment="1">
      <alignment vertical="center"/>
    </xf>
    <xf numFmtId="0" fontId="22" fillId="0" borderId="153" xfId="6" applyFont="1" applyBorder="1" applyAlignment="1">
      <alignment horizontal="right" vertical="center"/>
    </xf>
    <xf numFmtId="0" fontId="22" fillId="0" borderId="137" xfId="6" applyFont="1" applyBorder="1" applyAlignment="1">
      <alignment horizontal="right" vertical="center"/>
    </xf>
    <xf numFmtId="0" fontId="22" fillId="0" borderId="40" xfId="6" applyFont="1" applyBorder="1" applyAlignment="1">
      <alignment horizontal="right" vertical="center"/>
    </xf>
    <xf numFmtId="0" fontId="22" fillId="0" borderId="65" xfId="6" applyFont="1" applyBorder="1" applyAlignment="1">
      <alignment vertical="center"/>
    </xf>
    <xf numFmtId="0" fontId="22" fillId="0" borderId="121" xfId="6" applyFont="1" applyBorder="1" applyAlignment="1">
      <alignment horizontal="right" vertical="center"/>
    </xf>
    <xf numFmtId="0" fontId="22" fillId="0" borderId="122" xfId="6" applyFont="1" applyBorder="1" applyAlignment="1">
      <alignment horizontal="right" vertical="center"/>
    </xf>
    <xf numFmtId="0" fontId="22" fillId="0" borderId="26" xfId="6" applyFont="1" applyBorder="1" applyAlignment="1">
      <alignment horizontal="right" vertical="center"/>
    </xf>
    <xf numFmtId="0" fontId="22" fillId="0" borderId="120" xfId="6" applyFont="1" applyBorder="1" applyAlignment="1">
      <alignment horizontal="right" vertical="center"/>
    </xf>
    <xf numFmtId="0" fontId="22" fillId="0" borderId="25" xfId="6" applyFont="1" applyBorder="1" applyAlignment="1">
      <alignment horizontal="right" vertical="center"/>
    </xf>
    <xf numFmtId="0" fontId="22" fillId="0" borderId="21" xfId="6" applyFont="1" applyBorder="1" applyAlignment="1">
      <alignment horizontal="right" vertical="center"/>
    </xf>
    <xf numFmtId="0" fontId="22" fillId="0" borderId="94" xfId="6" applyFont="1" applyBorder="1" applyAlignment="1">
      <alignment vertical="center"/>
    </xf>
    <xf numFmtId="0" fontId="22" fillId="0" borderId="154" xfId="6" applyFont="1" applyBorder="1" applyAlignment="1">
      <alignment horizontal="right" vertical="center"/>
    </xf>
    <xf numFmtId="0" fontId="22" fillId="0" borderId="141" xfId="6" applyFont="1" applyBorder="1" applyAlignment="1">
      <alignment horizontal="right" vertical="center"/>
    </xf>
    <xf numFmtId="0" fontId="22" fillId="0" borderId="43" xfId="6" applyFont="1" applyBorder="1" applyAlignment="1">
      <alignment horizontal="right" vertical="center"/>
    </xf>
    <xf numFmtId="0" fontId="22" fillId="0" borderId="66" xfId="6" applyFont="1" applyBorder="1" applyAlignment="1">
      <alignment vertical="center"/>
    </xf>
    <xf numFmtId="0" fontId="22" fillId="0" borderId="61" xfId="6" applyFont="1" applyBorder="1" applyAlignment="1">
      <alignment vertical="center"/>
    </xf>
    <xf numFmtId="0" fontId="22" fillId="0" borderId="103" xfId="6" applyFont="1" applyBorder="1" applyAlignment="1">
      <alignment vertical="center"/>
    </xf>
    <xf numFmtId="0" fontId="22" fillId="0" borderId="104" xfId="6" applyFont="1" applyBorder="1" applyAlignment="1">
      <alignment horizontal="right" vertical="center"/>
    </xf>
    <xf numFmtId="0" fontId="22" fillId="0" borderId="105" xfId="6" applyFont="1" applyBorder="1" applyAlignment="1">
      <alignment horizontal="right" vertical="center"/>
    </xf>
    <xf numFmtId="0" fontId="22" fillId="0" borderId="155" xfId="6" applyFont="1" applyBorder="1" applyAlignment="1">
      <alignment horizontal="right" vertical="center"/>
    </xf>
    <xf numFmtId="0" fontId="58" fillId="0" borderId="0" xfId="6" applyFont="1" applyBorder="1" applyAlignment="1">
      <alignment vertical="center"/>
    </xf>
    <xf numFmtId="0" fontId="58" fillId="0" borderId="0" xfId="6" quotePrefix="1" applyFont="1" applyBorder="1" applyAlignment="1">
      <alignment horizontal="left" vertical="center"/>
    </xf>
    <xf numFmtId="0" fontId="58" fillId="0" borderId="0" xfId="6" applyFont="1" applyAlignment="1">
      <alignment vertical="center"/>
    </xf>
    <xf numFmtId="0" fontId="58" fillId="0" borderId="0" xfId="6" quotePrefix="1" applyFont="1" applyAlignment="1">
      <alignment horizontal="left" vertical="center"/>
    </xf>
    <xf numFmtId="0" fontId="22" fillId="3" borderId="114" xfId="6" applyFont="1" applyFill="1" applyBorder="1" applyAlignment="1">
      <alignment vertical="center"/>
    </xf>
    <xf numFmtId="0" fontId="22" fillId="3" borderId="115" xfId="6" applyFont="1" applyFill="1" applyBorder="1" applyAlignment="1">
      <alignment vertical="center"/>
    </xf>
    <xf numFmtId="0" fontId="22" fillId="3" borderId="116" xfId="6" applyFont="1" applyFill="1" applyBorder="1" applyAlignment="1">
      <alignment vertical="center"/>
    </xf>
    <xf numFmtId="0" fontId="22" fillId="3" borderId="117" xfId="6" applyFont="1" applyFill="1" applyBorder="1" applyAlignment="1">
      <alignment horizontal="center" vertical="center"/>
    </xf>
    <xf numFmtId="0" fontId="22" fillId="3" borderId="118" xfId="6" applyFont="1" applyFill="1" applyBorder="1" applyAlignment="1">
      <alignment horizontal="center" vertical="center"/>
    </xf>
    <xf numFmtId="0" fontId="22" fillId="3" borderId="127" xfId="6" applyFont="1" applyFill="1" applyBorder="1" applyAlignment="1">
      <alignment horizontal="center" vertical="center"/>
    </xf>
    <xf numFmtId="0" fontId="22" fillId="0" borderId="79" xfId="6" applyFont="1" applyFill="1" applyBorder="1" applyAlignment="1">
      <alignment vertical="center"/>
    </xf>
    <xf numFmtId="0" fontId="22" fillId="0" borderId="128" xfId="6" applyFont="1" applyFill="1" applyBorder="1" applyAlignment="1">
      <alignment horizontal="right" vertical="center"/>
    </xf>
    <xf numFmtId="38" fontId="57" fillId="0" borderId="129" xfId="3" applyFont="1" applyBorder="1" applyAlignment="1">
      <alignment horizontal="right" vertical="center"/>
    </xf>
    <xf numFmtId="38" fontId="57" fillId="0" borderId="130" xfId="3" applyFont="1" applyBorder="1" applyAlignment="1">
      <alignment horizontal="right" vertical="center"/>
    </xf>
    <xf numFmtId="38" fontId="57" fillId="0" borderId="131" xfId="3" applyFont="1" applyBorder="1" applyAlignment="1">
      <alignment horizontal="right" vertical="center"/>
    </xf>
    <xf numFmtId="38" fontId="57" fillId="0" borderId="132" xfId="3" applyFont="1" applyBorder="1" applyAlignment="1">
      <alignment horizontal="right" vertical="center"/>
    </xf>
    <xf numFmtId="0" fontId="47" fillId="0" borderId="80" xfId="6" applyFont="1" applyFill="1" applyBorder="1" applyAlignment="1">
      <alignment horizontal="center" vertical="center"/>
    </xf>
    <xf numFmtId="38" fontId="57" fillId="0" borderId="133" xfId="3" applyFont="1" applyBorder="1" applyAlignment="1">
      <alignment horizontal="right" vertical="center"/>
    </xf>
    <xf numFmtId="38" fontId="57" fillId="0" borderId="10" xfId="3" applyFont="1" applyBorder="1" applyAlignment="1">
      <alignment horizontal="left" vertical="center"/>
    </xf>
    <xf numFmtId="38" fontId="57" fillId="0" borderId="21" xfId="3" applyFont="1" applyBorder="1" applyAlignment="1">
      <alignment horizontal="left" vertical="center"/>
    </xf>
    <xf numFmtId="0" fontId="47" fillId="0" borderId="81" xfId="6" applyFont="1" applyFill="1" applyBorder="1" applyAlignment="1">
      <alignment vertical="center"/>
    </xf>
    <xf numFmtId="0" fontId="22" fillId="0" borderId="104" xfId="6" applyFont="1" applyBorder="1" applyAlignment="1">
      <alignment vertical="center"/>
    </xf>
    <xf numFmtId="0" fontId="22" fillId="0" borderId="67" xfId="6" applyFont="1" applyBorder="1" applyAlignment="1">
      <alignment vertical="center"/>
    </xf>
    <xf numFmtId="38" fontId="57" fillId="0" borderId="134" xfId="3" applyFont="1" applyBorder="1" applyAlignment="1">
      <alignment horizontal="right" vertical="center"/>
    </xf>
    <xf numFmtId="0" fontId="22" fillId="3" borderId="206" xfId="6" applyFont="1" applyFill="1" applyBorder="1" applyAlignment="1">
      <alignment horizontal="center" vertical="center"/>
    </xf>
    <xf numFmtId="38" fontId="57" fillId="0" borderId="128" xfId="6" applyNumberFormat="1" applyFont="1" applyBorder="1" applyAlignment="1">
      <alignment horizontal="right" vertical="center"/>
    </xf>
    <xf numFmtId="0" fontId="22" fillId="0" borderId="126" xfId="6" applyFont="1" applyFill="1" applyBorder="1" applyAlignment="1">
      <alignment vertical="center"/>
    </xf>
    <xf numFmtId="0" fontId="22" fillId="0" borderId="125" xfId="6" applyFont="1" applyBorder="1" applyAlignment="1">
      <alignment vertical="center"/>
    </xf>
    <xf numFmtId="38" fontId="57" fillId="0" borderId="133" xfId="6" applyNumberFormat="1" applyFont="1" applyBorder="1" applyAlignment="1">
      <alignment horizontal="right" vertical="center"/>
    </xf>
    <xf numFmtId="0" fontId="47" fillId="0" borderId="126" xfId="6" applyFont="1" applyFill="1" applyBorder="1" applyAlignment="1">
      <alignment vertical="center"/>
    </xf>
    <xf numFmtId="0" fontId="47" fillId="0" borderId="66" xfId="6" applyFont="1" applyFill="1" applyBorder="1" applyAlignment="1">
      <alignment vertical="center"/>
    </xf>
    <xf numFmtId="0" fontId="22" fillId="0" borderId="105" xfId="6" applyFont="1" applyBorder="1" applyAlignment="1">
      <alignment vertical="center"/>
    </xf>
    <xf numFmtId="0" fontId="22" fillId="0" borderId="45" xfId="6" applyFont="1" applyBorder="1" applyAlignment="1">
      <alignment vertical="center"/>
    </xf>
    <xf numFmtId="0" fontId="22" fillId="0" borderId="38" xfId="6" applyFont="1" applyBorder="1" applyAlignment="1">
      <alignment vertical="center"/>
    </xf>
    <xf numFmtId="38" fontId="57" fillId="0" borderId="38" xfId="3" applyFont="1" applyBorder="1" applyAlignment="1">
      <alignment vertical="center"/>
    </xf>
    <xf numFmtId="0" fontId="57" fillId="0" borderId="0" xfId="6" applyFont="1" applyAlignment="1">
      <alignment vertical="center"/>
    </xf>
    <xf numFmtId="0" fontId="57" fillId="0" borderId="0" xfId="6" applyFont="1" applyAlignment="1">
      <alignment horizontal="center" vertical="center"/>
    </xf>
    <xf numFmtId="0" fontId="22" fillId="4" borderId="45" xfId="6" applyFont="1" applyFill="1" applyBorder="1" applyAlignment="1">
      <alignment horizontal="center" vertical="center"/>
    </xf>
    <xf numFmtId="0" fontId="22" fillId="5" borderId="46" xfId="6" applyFont="1" applyFill="1" applyBorder="1" applyAlignment="1">
      <alignment vertical="center"/>
    </xf>
    <xf numFmtId="0" fontId="58" fillId="5" borderId="55" xfId="6" quotePrefix="1" applyFont="1" applyFill="1" applyBorder="1" applyAlignment="1">
      <alignment horizontal="left" vertical="center"/>
    </xf>
    <xf numFmtId="0" fontId="22" fillId="5" borderId="55" xfId="6" applyFont="1" applyFill="1" applyBorder="1" applyAlignment="1">
      <alignment vertical="center"/>
    </xf>
    <xf numFmtId="0" fontId="22" fillId="5" borderId="45" xfId="6" applyFont="1" applyFill="1" applyBorder="1" applyAlignment="1">
      <alignment vertical="center"/>
    </xf>
    <xf numFmtId="0" fontId="22" fillId="6" borderId="46" xfId="6" applyFont="1" applyFill="1" applyBorder="1" applyAlignment="1">
      <alignment vertical="center"/>
    </xf>
    <xf numFmtId="0" fontId="22" fillId="6" borderId="55" xfId="6" applyFont="1" applyFill="1" applyBorder="1" applyAlignment="1">
      <alignment vertical="center"/>
    </xf>
    <xf numFmtId="0" fontId="22" fillId="6" borderId="45" xfId="6" applyFont="1" applyFill="1" applyBorder="1" applyAlignment="1">
      <alignment vertical="center"/>
    </xf>
    <xf numFmtId="0" fontId="22" fillId="0" borderId="46" xfId="6" applyFont="1" applyFill="1" applyBorder="1" applyAlignment="1">
      <alignment vertical="center"/>
    </xf>
    <xf numFmtId="0" fontId="22" fillId="0" borderId="55" xfId="6" applyFont="1" applyFill="1" applyBorder="1" applyAlignment="1">
      <alignment vertical="center"/>
    </xf>
    <xf numFmtId="0" fontId="22" fillId="0" borderId="45" xfId="6" applyFont="1" applyFill="1" applyBorder="1" applyAlignment="1">
      <alignment vertical="center"/>
    </xf>
    <xf numFmtId="0" fontId="22" fillId="0" borderId="0" xfId="6" applyFont="1" applyFill="1" applyAlignment="1">
      <alignment vertical="center"/>
    </xf>
    <xf numFmtId="0" fontId="22" fillId="0" borderId="0" xfId="6" applyFont="1" applyAlignment="1">
      <alignment horizontal="center" vertical="center"/>
    </xf>
    <xf numFmtId="0" fontId="22" fillId="7" borderId="16" xfId="6" applyFont="1" applyFill="1" applyBorder="1" applyAlignment="1">
      <alignment horizontal="center" vertical="center"/>
    </xf>
    <xf numFmtId="0" fontId="22" fillId="7" borderId="64" xfId="6" applyFont="1" applyFill="1" applyBorder="1" applyAlignment="1">
      <alignment vertical="center"/>
    </xf>
    <xf numFmtId="0" fontId="22" fillId="7" borderId="17" xfId="6" applyFont="1" applyFill="1" applyBorder="1" applyAlignment="1">
      <alignment horizontal="right" vertical="center"/>
    </xf>
    <xf numFmtId="38" fontId="22" fillId="0" borderId="0" xfId="3" applyFont="1" applyBorder="1" applyAlignment="1">
      <alignment vertical="center"/>
    </xf>
    <xf numFmtId="38" fontId="22" fillId="0" borderId="0" xfId="6" applyNumberFormat="1" applyFont="1" applyBorder="1" applyAlignment="1">
      <alignment horizontal="right" vertical="center"/>
    </xf>
    <xf numFmtId="0" fontId="22" fillId="7" borderId="36" xfId="6" applyFont="1" applyFill="1" applyBorder="1" applyAlignment="1">
      <alignment vertical="center"/>
    </xf>
    <xf numFmtId="0" fontId="22" fillId="7" borderId="156" xfId="6" applyFont="1" applyFill="1" applyBorder="1" applyAlignment="1">
      <alignment vertical="center"/>
    </xf>
    <xf numFmtId="0" fontId="22" fillId="7" borderId="157" xfId="6" applyFont="1" applyFill="1" applyBorder="1" applyAlignment="1">
      <alignment vertical="center"/>
    </xf>
    <xf numFmtId="0" fontId="22" fillId="7" borderId="45" xfId="6" applyFont="1" applyFill="1" applyBorder="1" applyAlignment="1">
      <alignment horizontal="center" vertical="center"/>
    </xf>
    <xf numFmtId="0" fontId="22" fillId="5" borderId="46" xfId="6" applyFont="1" applyFill="1" applyBorder="1" applyAlignment="1">
      <alignment horizontal="left" vertical="center"/>
    </xf>
    <xf numFmtId="0" fontId="22" fillId="5" borderId="55" xfId="6" applyFont="1" applyFill="1" applyBorder="1" applyAlignment="1">
      <alignment horizontal="left" vertical="center"/>
    </xf>
    <xf numFmtId="0" fontId="22" fillId="5" borderId="47" xfId="6" applyFont="1" applyFill="1" applyBorder="1" applyAlignment="1">
      <alignment horizontal="left" vertical="center"/>
    </xf>
    <xf numFmtId="38" fontId="57" fillId="5" borderId="45" xfId="6" applyNumberFormat="1" applyFont="1" applyFill="1" applyBorder="1" applyAlignment="1">
      <alignment horizontal="right" vertical="center"/>
    </xf>
    <xf numFmtId="0" fontId="22" fillId="6" borderId="46" xfId="6" applyFont="1" applyFill="1" applyBorder="1" applyAlignment="1">
      <alignment horizontal="left" vertical="center"/>
    </xf>
    <xf numFmtId="0" fontId="22" fillId="6" borderId="55" xfId="6" applyFont="1" applyFill="1" applyBorder="1" applyAlignment="1">
      <alignment horizontal="left" vertical="center"/>
    </xf>
    <xf numFmtId="0" fontId="22" fillId="6" borderId="47" xfId="6" applyFont="1" applyFill="1" applyBorder="1" applyAlignment="1">
      <alignment horizontal="left" vertical="center"/>
    </xf>
    <xf numFmtId="38" fontId="57" fillId="6" borderId="45" xfId="3" applyFont="1" applyFill="1" applyBorder="1" applyAlignment="1">
      <alignment vertical="center"/>
    </xf>
    <xf numFmtId="0" fontId="22" fillId="0" borderId="46" xfId="6" applyFont="1" applyBorder="1" applyAlignment="1">
      <alignment horizontal="left" vertical="center"/>
    </xf>
    <xf numFmtId="0" fontId="59" fillId="0" borderId="55" xfId="6" quotePrefix="1" applyFont="1" applyBorder="1" applyAlignment="1">
      <alignment horizontal="left" vertical="center"/>
    </xf>
    <xf numFmtId="0" fontId="59" fillId="0" borderId="55" xfId="6" applyFont="1" applyBorder="1" applyAlignment="1">
      <alignment horizontal="left" vertical="center"/>
    </xf>
    <xf numFmtId="0" fontId="59" fillId="0" borderId="47" xfId="6" applyFont="1" applyBorder="1" applyAlignment="1">
      <alignment horizontal="left" vertical="center"/>
    </xf>
    <xf numFmtId="0" fontId="22" fillId="0" borderId="55" xfId="6" applyFont="1" applyBorder="1" applyAlignment="1">
      <alignment horizontal="left" vertical="center"/>
    </xf>
    <xf numFmtId="0" fontId="22" fillId="0" borderId="47" xfId="6" applyFont="1" applyBorder="1" applyAlignment="1">
      <alignment horizontal="left" vertical="center"/>
    </xf>
    <xf numFmtId="0" fontId="22" fillId="0" borderId="0" xfId="6" applyFont="1" applyAlignment="1">
      <alignment horizontal="left" vertical="center"/>
    </xf>
    <xf numFmtId="0" fontId="22" fillId="6" borderId="45" xfId="6" applyFont="1" applyFill="1" applyBorder="1" applyAlignment="1">
      <alignment horizontal="left" vertical="center"/>
    </xf>
    <xf numFmtId="38" fontId="57" fillId="0" borderId="45" xfId="3" applyFont="1" applyFill="1" applyBorder="1" applyAlignment="1">
      <alignment vertical="center"/>
    </xf>
    <xf numFmtId="0" fontId="22" fillId="6" borderId="45" xfId="6" applyFont="1" applyFill="1" applyBorder="1" applyAlignment="1">
      <alignment horizontal="left" vertical="center" wrapText="1"/>
    </xf>
    <xf numFmtId="0" fontId="22" fillId="0" borderId="45" xfId="6" applyFont="1" applyFill="1" applyBorder="1" applyAlignment="1">
      <alignment horizontal="left" vertical="center"/>
    </xf>
    <xf numFmtId="0" fontId="22" fillId="0" borderId="45" xfId="6" applyFont="1" applyFill="1" applyBorder="1" applyAlignment="1">
      <alignment horizontal="center" vertical="center"/>
    </xf>
    <xf numFmtId="0" fontId="60" fillId="0" borderId="0" xfId="0" applyFont="1"/>
    <xf numFmtId="0" fontId="60" fillId="0" borderId="45" xfId="0" applyFont="1" applyBorder="1" applyAlignment="1">
      <alignment horizontal="center" vertical="center"/>
    </xf>
    <xf numFmtId="0" fontId="60" fillId="0" borderId="45" xfId="0" applyFont="1" applyBorder="1" applyAlignment="1">
      <alignment horizontal="center" vertical="center" wrapText="1"/>
    </xf>
    <xf numFmtId="0" fontId="60" fillId="0" borderId="45" xfId="0" applyFont="1" applyBorder="1"/>
    <xf numFmtId="0" fontId="52" fillId="0" borderId="0" xfId="0" applyFont="1"/>
    <xf numFmtId="0" fontId="52" fillId="0" borderId="0" xfId="0" applyFont="1" applyAlignment="1"/>
    <xf numFmtId="0" fontId="61" fillId="0" borderId="0" xfId="0" applyFont="1"/>
    <xf numFmtId="0" fontId="62" fillId="0" borderId="0" xfId="6" applyFont="1" applyAlignment="1">
      <alignment horizontal="left" vertical="center"/>
    </xf>
    <xf numFmtId="0" fontId="63" fillId="0" borderId="0" xfId="6" applyFont="1" applyBorder="1" applyAlignment="1">
      <alignment vertical="center"/>
    </xf>
    <xf numFmtId="0" fontId="61" fillId="0" borderId="0" xfId="18" applyFont="1" applyAlignment="1"/>
    <xf numFmtId="0" fontId="64" fillId="0" borderId="0" xfId="18" applyFont="1">
      <alignment vertical="center"/>
    </xf>
    <xf numFmtId="0" fontId="64" fillId="0" borderId="0" xfId="18" applyFont="1" applyAlignment="1">
      <alignment horizontal="right" vertical="center"/>
    </xf>
    <xf numFmtId="0" fontId="65" fillId="0" borderId="0" xfId="18" applyFont="1">
      <alignment vertical="center"/>
    </xf>
    <xf numFmtId="0" fontId="65" fillId="0" borderId="62" xfId="18" applyFont="1" applyBorder="1" applyAlignment="1">
      <alignment horizontal="center" vertical="center" wrapText="1"/>
    </xf>
    <xf numFmtId="0" fontId="65" fillId="0" borderId="207" xfId="18" applyFont="1" applyBorder="1" applyAlignment="1">
      <alignment horizontal="center" vertical="center" wrapText="1"/>
    </xf>
    <xf numFmtId="0" fontId="65" fillId="0" borderId="100" xfId="18" applyFont="1" applyBorder="1" applyAlignment="1">
      <alignment horizontal="center" vertical="center" wrapText="1"/>
    </xf>
    <xf numFmtId="0" fontId="65" fillId="0" borderId="208" xfId="18" applyFont="1" applyBorder="1" applyAlignment="1">
      <alignment horizontal="center" vertical="center" wrapText="1"/>
    </xf>
    <xf numFmtId="0" fontId="65" fillId="0" borderId="209" xfId="18" applyFont="1" applyBorder="1" applyAlignment="1">
      <alignment horizontal="center" vertical="center" wrapText="1"/>
    </xf>
    <xf numFmtId="0" fontId="65" fillId="0" borderId="87" xfId="18" applyFont="1" applyBorder="1" applyAlignment="1">
      <alignment vertical="top" wrapText="1"/>
    </xf>
    <xf numFmtId="0" fontId="65" fillId="0" borderId="45" xfId="18" applyFont="1" applyBorder="1">
      <alignment vertical="center"/>
    </xf>
    <xf numFmtId="0" fontId="65" fillId="0" borderId="45" xfId="18" applyFont="1" applyBorder="1" applyAlignment="1">
      <alignment vertical="top" wrapText="1"/>
    </xf>
    <xf numFmtId="0" fontId="65" fillId="0" borderId="46" xfId="18" applyFont="1" applyBorder="1" applyAlignment="1">
      <alignment horizontal="center" vertical="center" wrapText="1"/>
    </xf>
    <xf numFmtId="3" fontId="65" fillId="0" borderId="210" xfId="18" applyNumberFormat="1" applyFont="1" applyBorder="1">
      <alignment vertical="center"/>
    </xf>
    <xf numFmtId="3" fontId="65" fillId="0" borderId="211" xfId="18" applyNumberFormat="1" applyFont="1" applyBorder="1">
      <alignment vertical="center"/>
    </xf>
    <xf numFmtId="0" fontId="65" fillId="0" borderId="87" xfId="18" applyFont="1" applyBorder="1">
      <alignment vertical="center"/>
    </xf>
    <xf numFmtId="189" fontId="65" fillId="13" borderId="45" xfId="18" applyNumberFormat="1" applyFont="1" applyFill="1" applyBorder="1" applyProtection="1">
      <alignment vertical="center"/>
      <protection locked="0"/>
    </xf>
    <xf numFmtId="3" fontId="65" fillId="13" borderId="211" xfId="18" applyNumberFormat="1" applyFont="1" applyFill="1" applyBorder="1" applyProtection="1">
      <alignment vertical="center"/>
      <protection locked="0"/>
    </xf>
    <xf numFmtId="0" fontId="65" fillId="0" borderId="212" xfId="18" applyFont="1" applyBorder="1" applyAlignment="1">
      <alignment vertical="top" wrapText="1"/>
    </xf>
    <xf numFmtId="0" fontId="65" fillId="0" borderId="213" xfId="18" applyFont="1" applyBorder="1">
      <alignment vertical="center"/>
    </xf>
    <xf numFmtId="0" fontId="65" fillId="0" borderId="213" xfId="18" applyFont="1" applyBorder="1" applyAlignment="1">
      <alignment vertical="top" wrapText="1"/>
    </xf>
    <xf numFmtId="0" fontId="65" fillId="0" borderId="177" xfId="18" applyFont="1" applyBorder="1" applyAlignment="1">
      <alignment horizontal="center" vertical="center" wrapText="1"/>
    </xf>
    <xf numFmtId="3" fontId="65" fillId="0" borderId="214" xfId="18" applyNumberFormat="1" applyFont="1" applyBorder="1">
      <alignment vertical="center"/>
    </xf>
    <xf numFmtId="3" fontId="65" fillId="0" borderId="159" xfId="18" applyNumberFormat="1" applyFont="1" applyBorder="1">
      <alignment vertical="center"/>
    </xf>
    <xf numFmtId="0" fontId="45" fillId="0" borderId="99" xfId="6" applyFont="1" applyFill="1" applyBorder="1" applyAlignment="1">
      <alignment vertical="center"/>
    </xf>
    <xf numFmtId="0" fontId="21" fillId="8" borderId="0" xfId="10" applyFont="1" applyFill="1" applyAlignment="1">
      <alignment horizontal="left" vertical="center" wrapText="1"/>
    </xf>
    <xf numFmtId="180" fontId="21" fillId="8" borderId="0" xfId="10" applyNumberFormat="1" applyFont="1" applyFill="1" applyAlignment="1">
      <alignment horizontal="center" vertical="center"/>
    </xf>
    <xf numFmtId="0" fontId="21" fillId="8" borderId="0" xfId="0" applyFont="1" applyFill="1" applyAlignment="1">
      <alignment horizontal="center" vertical="center"/>
    </xf>
    <xf numFmtId="0" fontId="21" fillId="8" borderId="0" xfId="10" applyFont="1" applyFill="1" applyAlignment="1">
      <alignment horizontal="center" vertical="center"/>
    </xf>
    <xf numFmtId="0" fontId="21" fillId="8" borderId="46" xfId="10" applyFont="1" applyFill="1" applyBorder="1" applyAlignment="1">
      <alignment horizontal="left" vertical="center"/>
    </xf>
    <xf numFmtId="0" fontId="21" fillId="8" borderId="47" xfId="10" applyFont="1" applyFill="1" applyBorder="1" applyAlignment="1">
      <alignment horizontal="left" vertical="center"/>
    </xf>
    <xf numFmtId="0" fontId="21" fillId="0" borderId="46" xfId="10" applyFont="1" applyFill="1" applyBorder="1" applyAlignment="1">
      <alignment horizontal="left" vertical="center" wrapText="1"/>
    </xf>
    <xf numFmtId="0" fontId="21" fillId="0" borderId="47" xfId="10" applyFont="1" applyFill="1" applyBorder="1" applyAlignment="1">
      <alignment horizontal="left" vertical="center" wrapText="1"/>
    </xf>
    <xf numFmtId="49" fontId="21" fillId="0" borderId="46" xfId="10" applyNumberFormat="1" applyFont="1" applyFill="1" applyBorder="1" applyAlignment="1">
      <alignment horizontal="left" vertical="center"/>
    </xf>
    <xf numFmtId="49" fontId="21" fillId="0" borderId="47" xfId="10" applyNumberFormat="1" applyFont="1" applyFill="1" applyBorder="1" applyAlignment="1">
      <alignment horizontal="left" vertical="center"/>
    </xf>
    <xf numFmtId="0" fontId="21" fillId="8" borderId="46" xfId="10" quotePrefix="1" applyFont="1" applyFill="1" applyBorder="1" applyAlignment="1">
      <alignment horizontal="left" vertical="center" wrapText="1"/>
    </xf>
    <xf numFmtId="0" fontId="21" fillId="8" borderId="47" xfId="10" quotePrefix="1" applyFont="1" applyFill="1" applyBorder="1" applyAlignment="1">
      <alignment horizontal="left" vertical="center" wrapText="1"/>
    </xf>
    <xf numFmtId="0" fontId="30" fillId="0" borderId="46" xfId="14" applyFont="1" applyFill="1" applyBorder="1" applyAlignment="1">
      <alignment horizontal="left" vertical="center" wrapText="1"/>
    </xf>
    <xf numFmtId="0" fontId="30" fillId="0" borderId="55" xfId="14" applyFont="1" applyFill="1" applyBorder="1" applyAlignment="1">
      <alignment horizontal="left" vertical="center" wrapText="1"/>
    </xf>
    <xf numFmtId="0" fontId="30" fillId="0" borderId="47" xfId="14" applyFont="1" applyFill="1" applyBorder="1" applyAlignment="1">
      <alignment horizontal="left" vertical="center" wrapText="1"/>
    </xf>
    <xf numFmtId="0" fontId="31" fillId="0" borderId="0" xfId="11" applyFont="1" applyFill="1" applyBorder="1" applyAlignment="1">
      <alignment horizontal="center" vertical="center"/>
    </xf>
    <xf numFmtId="0" fontId="3" fillId="0" borderId="0" xfId="0" applyFont="1" applyFill="1" applyBorder="1" applyAlignment="1">
      <alignment horizontal="center" vertical="center"/>
    </xf>
    <xf numFmtId="0" fontId="25" fillId="0" borderId="46" xfId="12" applyFont="1" applyFill="1" applyBorder="1" applyAlignment="1">
      <alignment horizontal="center" vertical="center"/>
    </xf>
    <xf numFmtId="0" fontId="25" fillId="0" borderId="55" xfId="12" applyFont="1" applyFill="1" applyBorder="1" applyAlignment="1">
      <alignment horizontal="center" vertical="center"/>
    </xf>
    <xf numFmtId="0" fontId="25" fillId="0" borderId="47" xfId="12" applyFont="1" applyFill="1" applyBorder="1" applyAlignment="1">
      <alignment horizontal="center" vertical="center"/>
    </xf>
    <xf numFmtId="0" fontId="11" fillId="0" borderId="0" xfId="13" quotePrefix="1" applyFont="1" applyAlignment="1">
      <alignment horizontal="left" vertical="center" wrapText="1"/>
    </xf>
    <xf numFmtId="0" fontId="11" fillId="8" borderId="0" xfId="13" quotePrefix="1" applyFont="1" applyFill="1" applyAlignment="1">
      <alignment horizontal="left" vertical="center" wrapText="1"/>
    </xf>
    <xf numFmtId="0" fontId="11" fillId="2" borderId="45" xfId="13" applyFont="1" applyFill="1" applyBorder="1" applyAlignment="1">
      <alignment horizontal="left" vertical="top" wrapText="1"/>
    </xf>
    <xf numFmtId="0" fontId="11" fillId="8" borderId="19" xfId="13" applyFont="1" applyFill="1" applyBorder="1" applyAlignment="1">
      <alignment horizontal="left" vertical="top" wrapText="1"/>
    </xf>
    <xf numFmtId="0" fontId="0" fillId="0" borderId="0" xfId="0" applyFont="1" applyAlignment="1">
      <alignment vertical="top"/>
    </xf>
    <xf numFmtId="0" fontId="0" fillId="0" borderId="53" xfId="0" applyFont="1" applyBorder="1" applyAlignment="1">
      <alignment vertical="top"/>
    </xf>
    <xf numFmtId="0" fontId="0" fillId="0" borderId="19" xfId="0" applyFont="1" applyBorder="1" applyAlignment="1">
      <alignment vertical="top"/>
    </xf>
    <xf numFmtId="0" fontId="0" fillId="0" borderId="36" xfId="0" applyFont="1" applyBorder="1" applyAlignment="1">
      <alignment vertical="top"/>
    </xf>
    <xf numFmtId="0" fontId="0" fillId="0" borderId="156" xfId="0" applyFont="1" applyBorder="1" applyAlignment="1">
      <alignment vertical="top"/>
    </xf>
    <xf numFmtId="0" fontId="0" fillId="0" borderId="157" xfId="0" applyFont="1" applyBorder="1" applyAlignment="1">
      <alignment vertical="top"/>
    </xf>
    <xf numFmtId="180" fontId="41" fillId="2" borderId="0" xfId="10" quotePrefix="1" applyNumberFormat="1" applyFont="1" applyFill="1" applyAlignment="1">
      <alignment horizontal="right" vertical="center"/>
    </xf>
    <xf numFmtId="0" fontId="41" fillId="0" borderId="0" xfId="0" applyFont="1" applyAlignment="1">
      <alignment horizontal="right" vertical="center"/>
    </xf>
    <xf numFmtId="0" fontId="42" fillId="2" borderId="0" xfId="13" applyFont="1" applyFill="1" applyAlignment="1">
      <alignment horizontal="center" vertical="center"/>
    </xf>
    <xf numFmtId="0" fontId="24" fillId="0" borderId="0" xfId="0" applyFont="1" applyAlignment="1">
      <alignment horizontal="center" vertical="center"/>
    </xf>
    <xf numFmtId="179" fontId="0" fillId="0" borderId="184" xfId="0" applyNumberFormat="1" applyBorder="1" applyAlignment="1">
      <alignment horizontal="center" vertical="center" wrapText="1"/>
    </xf>
    <xf numFmtId="179" fontId="0" fillId="0" borderId="185" xfId="0" applyNumberFormat="1" applyBorder="1" applyAlignment="1">
      <alignment horizontal="center" vertical="center" wrapText="1"/>
    </xf>
    <xf numFmtId="0" fontId="0" fillId="0" borderId="178" xfId="0" applyBorder="1" applyAlignment="1">
      <alignment horizontal="center"/>
    </xf>
    <xf numFmtId="0" fontId="0" fillId="0" borderId="76" xfId="0" applyBorder="1" applyAlignment="1">
      <alignment horizontal="center"/>
    </xf>
    <xf numFmtId="179" fontId="0" fillId="0" borderId="16" xfId="0" applyNumberFormat="1" applyFont="1" applyBorder="1" applyAlignment="1">
      <alignment horizontal="center" vertical="center" wrapText="1"/>
    </xf>
    <xf numFmtId="179" fontId="0" fillId="0" borderId="17" xfId="0" applyNumberFormat="1" applyFont="1" applyBorder="1" applyAlignment="1">
      <alignment horizontal="center" vertical="center" wrapText="1"/>
    </xf>
    <xf numFmtId="179" fontId="0" fillId="0" borderId="16" xfId="0" applyNumberFormat="1" applyBorder="1" applyAlignment="1">
      <alignment horizontal="center" vertical="center" wrapText="1"/>
    </xf>
    <xf numFmtId="179" fontId="0" fillId="0" borderId="17" xfId="0" applyNumberFormat="1" applyBorder="1" applyAlignment="1">
      <alignment horizontal="center" vertical="center" wrapText="1"/>
    </xf>
    <xf numFmtId="179" fontId="0" fillId="0" borderId="15" xfId="0" applyNumberFormat="1" applyBorder="1" applyAlignment="1">
      <alignment horizontal="center" vertical="center" wrapText="1"/>
    </xf>
    <xf numFmtId="0" fontId="56" fillId="3" borderId="179" xfId="6" applyFont="1" applyFill="1" applyBorder="1" applyAlignment="1">
      <alignment horizontal="center" vertical="center"/>
    </xf>
    <xf numFmtId="0" fontId="56" fillId="3" borderId="180" xfId="6" applyFont="1" applyFill="1" applyBorder="1" applyAlignment="1">
      <alignment horizontal="center" vertical="center"/>
    </xf>
    <xf numFmtId="38" fontId="57" fillId="0" borderId="50" xfId="3" applyFont="1" applyBorder="1" applyAlignment="1">
      <alignment horizontal="left" vertical="center"/>
    </xf>
    <xf numFmtId="38" fontId="57" fillId="0" borderId="35" xfId="3" applyFont="1" applyBorder="1" applyAlignment="1">
      <alignment horizontal="left" vertical="center"/>
    </xf>
    <xf numFmtId="0" fontId="22" fillId="0" borderId="78" xfId="6" applyFont="1" applyFill="1" applyBorder="1" applyAlignment="1">
      <alignment horizontal="left" vertical="center"/>
    </xf>
    <xf numFmtId="0" fontId="22" fillId="0" borderId="92" xfId="6" applyFont="1" applyFill="1" applyBorder="1" applyAlignment="1">
      <alignment horizontal="left" vertical="center"/>
    </xf>
    <xf numFmtId="0" fontId="22" fillId="0" borderId="181" xfId="6" applyFont="1" applyBorder="1" applyAlignment="1">
      <alignment horizontal="left" vertical="center" wrapText="1"/>
    </xf>
    <xf numFmtId="0" fontId="22" fillId="0" borderId="156" xfId="6" applyFont="1" applyBorder="1" applyAlignment="1">
      <alignment horizontal="left" vertical="center" wrapText="1"/>
    </xf>
    <xf numFmtId="0" fontId="22" fillId="0" borderId="157" xfId="6" applyFont="1" applyBorder="1" applyAlignment="1">
      <alignment horizontal="left" vertical="center" wrapText="1"/>
    </xf>
    <xf numFmtId="0" fontId="22" fillId="0" borderId="53" xfId="6" applyFont="1" applyBorder="1" applyAlignment="1">
      <alignment horizontal="left" vertical="center" wrapText="1"/>
    </xf>
    <xf numFmtId="0" fontId="22" fillId="3" borderId="115" xfId="6" applyFont="1" applyFill="1" applyBorder="1" applyAlignment="1">
      <alignment horizontal="center" vertical="center"/>
    </xf>
    <xf numFmtId="0" fontId="22" fillId="3" borderId="182" xfId="6" applyFont="1" applyFill="1" applyBorder="1" applyAlignment="1">
      <alignment horizontal="center" vertical="center"/>
    </xf>
    <xf numFmtId="38" fontId="57" fillId="0" borderId="12" xfId="3" applyFont="1" applyBorder="1" applyAlignment="1">
      <alignment horizontal="left" vertical="center"/>
    </xf>
    <xf numFmtId="38" fontId="57" fillId="0" borderId="37" xfId="3" applyFont="1" applyBorder="1" applyAlignment="1">
      <alignment horizontal="left" vertical="center"/>
    </xf>
    <xf numFmtId="38" fontId="57" fillId="0" borderId="10" xfId="3" applyFont="1" applyBorder="1" applyAlignment="1">
      <alignment horizontal="left" vertical="center"/>
    </xf>
    <xf numFmtId="38" fontId="57" fillId="0" borderId="21" xfId="3" applyFont="1" applyBorder="1" applyAlignment="1">
      <alignment horizontal="left" vertical="center"/>
    </xf>
    <xf numFmtId="0" fontId="22" fillId="0" borderId="20" xfId="6" applyFont="1" applyBorder="1" applyAlignment="1">
      <alignment horizontal="left" vertical="center" wrapText="1"/>
    </xf>
    <xf numFmtId="0" fontId="22" fillId="0" borderId="10" xfId="6" applyFont="1" applyBorder="1" applyAlignment="1">
      <alignment horizontal="left" vertical="center" wrapText="1"/>
    </xf>
    <xf numFmtId="0" fontId="22" fillId="0" borderId="41" xfId="6" applyFont="1" applyBorder="1" applyAlignment="1">
      <alignment horizontal="left" vertical="center" wrapText="1"/>
    </xf>
    <xf numFmtId="38" fontId="57" fillId="0" borderId="59" xfId="3" applyFont="1" applyBorder="1" applyAlignment="1">
      <alignment horizontal="left" vertical="center"/>
    </xf>
    <xf numFmtId="38" fontId="57" fillId="0" borderId="171" xfId="3" applyFont="1" applyBorder="1" applyAlignment="1">
      <alignment horizontal="left" vertical="center"/>
    </xf>
    <xf numFmtId="38" fontId="57" fillId="0" borderId="28" xfId="3" applyFont="1" applyBorder="1" applyAlignment="1">
      <alignment horizontal="left" vertical="center"/>
    </xf>
    <xf numFmtId="38" fontId="57" fillId="0" borderId="26" xfId="3" applyFont="1" applyBorder="1" applyAlignment="1">
      <alignment horizontal="left" vertical="center"/>
    </xf>
    <xf numFmtId="38" fontId="57" fillId="0" borderId="50" xfId="6" applyNumberFormat="1" applyFont="1" applyBorder="1" applyAlignment="1">
      <alignment horizontal="left" vertical="center"/>
    </xf>
    <xf numFmtId="38" fontId="57" fillId="0" borderId="35" xfId="6" applyNumberFormat="1" applyFont="1" applyBorder="1" applyAlignment="1">
      <alignment horizontal="left" vertical="center"/>
    </xf>
    <xf numFmtId="38" fontId="57" fillId="0" borderId="78" xfId="6" applyNumberFormat="1" applyFont="1" applyBorder="1" applyAlignment="1">
      <alignment horizontal="left" vertical="center"/>
    </xf>
    <xf numFmtId="38" fontId="57" fillId="0" borderId="92" xfId="6" applyNumberFormat="1" applyFont="1" applyBorder="1" applyAlignment="1">
      <alignment horizontal="left" vertical="center"/>
    </xf>
    <xf numFmtId="38" fontId="57" fillId="0" borderId="183" xfId="3" applyFont="1" applyBorder="1" applyAlignment="1">
      <alignment horizontal="center" vertical="center"/>
    </xf>
    <xf numFmtId="38" fontId="57" fillId="0" borderId="42" xfId="3" applyFont="1" applyBorder="1" applyAlignment="1">
      <alignment horizontal="center" vertical="center"/>
    </xf>
    <xf numFmtId="38" fontId="57" fillId="0" borderId="46" xfId="3" applyFont="1" applyBorder="1" applyAlignment="1">
      <alignment horizontal="center" vertical="center"/>
    </xf>
    <xf numFmtId="38" fontId="57" fillId="0" borderId="47" xfId="3" applyFont="1" applyBorder="1" applyAlignment="1">
      <alignment horizontal="center" vertical="center"/>
    </xf>
    <xf numFmtId="0" fontId="22" fillId="4" borderId="46" xfId="6" applyFont="1" applyFill="1" applyBorder="1" applyAlignment="1">
      <alignment horizontal="center" vertical="center"/>
    </xf>
    <xf numFmtId="0" fontId="57" fillId="4" borderId="55" xfId="6" applyFont="1" applyFill="1" applyBorder="1" applyAlignment="1">
      <alignment horizontal="center" vertical="center"/>
    </xf>
    <xf numFmtId="0" fontId="57" fillId="4" borderId="47" xfId="6" applyFont="1" applyFill="1" applyBorder="1" applyAlignment="1">
      <alignment horizontal="center" vertical="center"/>
    </xf>
    <xf numFmtId="0" fontId="22" fillId="6" borderId="16" xfId="6" applyFont="1" applyFill="1" applyBorder="1" applyAlignment="1">
      <alignment horizontal="left" vertical="top"/>
    </xf>
    <xf numFmtId="0" fontId="22" fillId="6" borderId="64" xfId="6" applyFont="1" applyFill="1" applyBorder="1" applyAlignment="1">
      <alignment horizontal="left" vertical="top"/>
    </xf>
    <xf numFmtId="0" fontId="22" fillId="6" borderId="17" xfId="6" applyFont="1" applyFill="1" applyBorder="1" applyAlignment="1">
      <alignment horizontal="left" vertical="top"/>
    </xf>
    <xf numFmtId="0" fontId="22" fillId="6" borderId="19" xfId="6" applyFont="1" applyFill="1" applyBorder="1" applyAlignment="1">
      <alignment horizontal="left" vertical="top"/>
    </xf>
    <xf numFmtId="0" fontId="22" fillId="6" borderId="0" xfId="6" applyFont="1" applyFill="1" applyBorder="1" applyAlignment="1">
      <alignment horizontal="left" vertical="top"/>
    </xf>
    <xf numFmtId="0" fontId="22" fillId="6" borderId="53" xfId="6" applyFont="1" applyFill="1" applyBorder="1" applyAlignment="1">
      <alignment horizontal="left" vertical="top"/>
    </xf>
    <xf numFmtId="0" fontId="22" fillId="6" borderId="36" xfId="6" applyFont="1" applyFill="1" applyBorder="1" applyAlignment="1">
      <alignment horizontal="left" vertical="top"/>
    </xf>
    <xf numFmtId="0" fontId="22" fillId="6" borderId="156" xfId="6" applyFont="1" applyFill="1" applyBorder="1" applyAlignment="1">
      <alignment horizontal="left" vertical="top"/>
    </xf>
    <xf numFmtId="0" fontId="22" fillId="6" borderId="157" xfId="6" applyFont="1" applyFill="1" applyBorder="1" applyAlignment="1">
      <alignment horizontal="left" vertical="top"/>
    </xf>
    <xf numFmtId="0" fontId="22" fillId="7" borderId="15" xfId="6" applyFont="1" applyFill="1" applyBorder="1" applyAlignment="1">
      <alignment horizontal="center" vertical="center"/>
    </xf>
    <xf numFmtId="0" fontId="22" fillId="7" borderId="158" xfId="6" applyFont="1" applyFill="1" applyBorder="1" applyAlignment="1">
      <alignment horizontal="center" vertical="center"/>
    </xf>
    <xf numFmtId="0" fontId="49" fillId="0" borderId="0" xfId="18" applyFont="1" applyAlignment="1">
      <alignment horizontal="left" vertical="center"/>
    </xf>
    <xf numFmtId="0" fontId="48" fillId="0" borderId="0" xfId="18" applyFont="1" applyAlignment="1">
      <alignment horizontal="left" vertical="center"/>
    </xf>
    <xf numFmtId="0" fontId="64" fillId="13" borderId="0" xfId="18" applyFont="1" applyFill="1" applyAlignment="1" applyProtection="1">
      <alignment vertical="center"/>
      <protection locked="0"/>
    </xf>
    <xf numFmtId="0" fontId="60" fillId="0" borderId="0" xfId="0" applyFont="1" applyAlignment="1">
      <alignment horizontal="center"/>
    </xf>
    <xf numFmtId="0" fontId="13" fillId="4" borderId="107" xfId="0" applyFont="1" applyFill="1" applyBorder="1" applyAlignment="1">
      <alignment horizontal="center" vertical="center" textRotation="255"/>
    </xf>
    <xf numFmtId="0" fontId="13" fillId="4" borderId="80" xfId="0" applyFont="1" applyFill="1" applyBorder="1" applyAlignment="1">
      <alignment horizontal="center" vertical="center" textRotation="255"/>
    </xf>
    <xf numFmtId="0" fontId="13" fillId="4" borderId="81" xfId="0" applyFont="1" applyFill="1" applyBorder="1" applyAlignment="1">
      <alignment horizontal="center" vertical="center" textRotation="255"/>
    </xf>
    <xf numFmtId="0" fontId="10" fillId="4" borderId="13" xfId="0" applyFont="1" applyFill="1" applyBorder="1" applyAlignment="1">
      <alignment horizontal="center" vertical="center"/>
    </xf>
    <xf numFmtId="0" fontId="10" fillId="4" borderId="78" xfId="0" applyFont="1" applyFill="1" applyBorder="1" applyAlignment="1">
      <alignment horizontal="center" vertical="center"/>
    </xf>
    <xf numFmtId="0" fontId="10" fillId="4" borderId="92" xfId="0" applyFont="1" applyFill="1" applyBorder="1" applyAlignment="1">
      <alignment horizontal="center" vertical="center"/>
    </xf>
    <xf numFmtId="0" fontId="10" fillId="4" borderId="90" xfId="0" applyFont="1" applyFill="1" applyBorder="1" applyAlignment="1">
      <alignment horizontal="center" vertical="center"/>
    </xf>
    <xf numFmtId="0" fontId="10" fillId="4" borderId="91" xfId="0" applyFont="1" applyFill="1" applyBorder="1" applyAlignment="1">
      <alignment horizontal="center" vertical="center"/>
    </xf>
    <xf numFmtId="0" fontId="10" fillId="4" borderId="56" xfId="0" applyFont="1" applyFill="1" applyBorder="1" applyAlignment="1">
      <alignment horizontal="center" vertical="center"/>
    </xf>
    <xf numFmtId="0" fontId="13" fillId="4" borderId="84" xfId="0" applyFont="1" applyFill="1" applyBorder="1" applyAlignment="1">
      <alignment horizontal="center" vertical="center" textRotation="255"/>
    </xf>
    <xf numFmtId="0" fontId="7" fillId="0" borderId="0" xfId="0" applyFont="1" applyBorder="1" applyAlignment="1">
      <alignment horizontal="left" vertical="center"/>
    </xf>
    <xf numFmtId="0" fontId="14" fillId="4" borderId="45" xfId="8" applyFont="1" applyFill="1" applyBorder="1" applyAlignment="1">
      <alignment horizontal="center" vertical="center"/>
    </xf>
    <xf numFmtId="0" fontId="14" fillId="0" borderId="45" xfId="8"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left" vertical="top" wrapText="1"/>
    </xf>
    <xf numFmtId="0" fontId="0" fillId="0" borderId="55" xfId="0" applyBorder="1" applyAlignment="1">
      <alignment horizontal="left" vertical="top"/>
    </xf>
    <xf numFmtId="0" fontId="0" fillId="0" borderId="47" xfId="0" applyBorder="1" applyAlignment="1">
      <alignment horizontal="left" vertical="top"/>
    </xf>
    <xf numFmtId="0" fontId="21"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24" fillId="0" borderId="45" xfId="0" applyFont="1" applyBorder="1" applyAlignment="1">
      <alignment horizontal="center" vertical="center"/>
    </xf>
  </cellXfs>
  <cellStyles count="19">
    <cellStyle name="ゴシック10" xfId="1"/>
    <cellStyle name="ゴシック11" xfId="2"/>
    <cellStyle name="桁区切り 2" xfId="3"/>
    <cellStyle name="中ゴシ" xfId="4"/>
    <cellStyle name="中ゴシ10" xfId="5"/>
    <cellStyle name="標準" xfId="0" builtinId="0"/>
    <cellStyle name="標準 2" xfId="6"/>
    <cellStyle name="標準 3" xfId="7"/>
    <cellStyle name="標準 4" xfId="18"/>
    <cellStyle name="標準_01_見積依頼" xfId="14"/>
    <cellStyle name="標準_02_見積依頼書0902" xfId="12"/>
    <cellStyle name="標準_ＰＦＩ可児1（2）" xfId="8"/>
    <cellStyle name="標準_見積（観音寺町PC）" xfId="16"/>
    <cellStyle name="標準_見積もり依頼表紙" xfId="10"/>
    <cellStyle name="標準_工程計画（050111）" xfId="9"/>
    <cellStyle name="標準_施工歩掛調査依頼書" xfId="17"/>
    <cellStyle name="標準_春日IC見積依頼【施工歩掛・材料見積】0924" xfId="11"/>
    <cellStyle name="標準_数量総括表他【御幸橋上部工展示等工事】_01. 積算資料(別所高架橋上部)" xfId="15"/>
    <cellStyle name="標準_歩掛見積依頼(加古川鋼）0613-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view="pageBreakPreview" zoomScale="80" zoomScaleNormal="100" zoomScaleSheetLayoutView="80" workbookViewId="0"/>
  </sheetViews>
  <sheetFormatPr defaultColWidth="8" defaultRowHeight="18.75" customHeight="1"/>
  <cols>
    <col min="1" max="1" width="8" style="101" customWidth="1"/>
    <col min="2" max="2" width="16.5" style="101" customWidth="1"/>
    <col min="3" max="3" width="32.125" style="101" customWidth="1"/>
    <col min="4" max="4" width="31.5" style="101" customWidth="1"/>
    <col min="5" max="16384" width="8" style="101"/>
  </cols>
  <sheetData>
    <row r="1" spans="1:5" ht="18.75" customHeight="1">
      <c r="A1" s="259" t="s">
        <v>543</v>
      </c>
      <c r="D1" s="102"/>
    </row>
    <row r="2" spans="1:5" ht="18.75" customHeight="1">
      <c r="B2" s="103" t="s">
        <v>336</v>
      </c>
    </row>
    <row r="3" spans="1:5" ht="18.75" customHeight="1">
      <c r="B3" s="104"/>
      <c r="D3" s="563" t="s">
        <v>337</v>
      </c>
      <c r="E3" s="564"/>
    </row>
    <row r="4" spans="1:5" ht="18.75" customHeight="1">
      <c r="B4" s="104"/>
    </row>
    <row r="5" spans="1:5" ht="18.75" customHeight="1">
      <c r="D5" s="101" t="s">
        <v>338</v>
      </c>
    </row>
    <row r="6" spans="1:5" ht="18.75" customHeight="1">
      <c r="D6" s="105" t="s">
        <v>339</v>
      </c>
    </row>
    <row r="7" spans="1:5" ht="24.75" customHeight="1"/>
    <row r="8" spans="1:5" ht="24.75" customHeight="1">
      <c r="B8" s="106" t="s">
        <v>340</v>
      </c>
      <c r="C8" s="107"/>
      <c r="D8" s="107"/>
    </row>
    <row r="9" spans="1:5" ht="24.75" customHeight="1"/>
    <row r="10" spans="1:5" ht="15" customHeight="1">
      <c r="B10" s="565" t="s">
        <v>341</v>
      </c>
      <c r="C10" s="564"/>
      <c r="D10" s="564"/>
    </row>
    <row r="11" spans="1:5" ht="15" customHeight="1"/>
    <row r="12" spans="1:5" ht="24.75" customHeight="1">
      <c r="B12" s="107" t="s">
        <v>342</v>
      </c>
      <c r="C12" s="107"/>
      <c r="D12" s="107"/>
    </row>
    <row r="13" spans="1:5" ht="24.75" customHeight="1">
      <c r="B13" s="108" t="s">
        <v>343</v>
      </c>
      <c r="C13" s="107"/>
      <c r="D13" s="107"/>
    </row>
    <row r="14" spans="1:5" ht="7.5" customHeight="1">
      <c r="B14" s="109"/>
      <c r="C14" s="109"/>
      <c r="D14" s="109"/>
    </row>
    <row r="15" spans="1:5" ht="30" customHeight="1">
      <c r="B15" s="110" t="s">
        <v>344</v>
      </c>
      <c r="C15" s="566" t="s">
        <v>345</v>
      </c>
      <c r="D15" s="567"/>
    </row>
    <row r="16" spans="1:5" ht="30" customHeight="1">
      <c r="B16" s="110" t="s">
        <v>346</v>
      </c>
      <c r="C16" s="566" t="s">
        <v>345</v>
      </c>
      <c r="D16" s="567"/>
    </row>
    <row r="17" spans="2:14" ht="30" customHeight="1">
      <c r="B17" s="110" t="s">
        <v>347</v>
      </c>
      <c r="C17" s="566" t="s">
        <v>345</v>
      </c>
      <c r="D17" s="567"/>
    </row>
    <row r="18" spans="2:14" ht="30" customHeight="1">
      <c r="B18" s="110" t="s">
        <v>348</v>
      </c>
      <c r="C18" s="566" t="s">
        <v>345</v>
      </c>
      <c r="D18" s="567"/>
    </row>
    <row r="19" spans="2:14" ht="33.75" customHeight="1">
      <c r="B19" s="110" t="s">
        <v>349</v>
      </c>
      <c r="C19" s="568" t="s">
        <v>350</v>
      </c>
      <c r="D19" s="569"/>
    </row>
    <row r="20" spans="2:14" ht="24.75" customHeight="1">
      <c r="B20" s="110" t="s">
        <v>351</v>
      </c>
      <c r="C20" s="570" t="s">
        <v>352</v>
      </c>
      <c r="D20" s="571"/>
    </row>
    <row r="21" spans="2:14" ht="48.75" customHeight="1">
      <c r="B21" s="110" t="s">
        <v>353</v>
      </c>
      <c r="C21" s="572" t="s">
        <v>354</v>
      </c>
      <c r="D21" s="573"/>
    </row>
    <row r="22" spans="2:14" ht="48.75" customHeight="1">
      <c r="B22" s="110" t="s">
        <v>355</v>
      </c>
      <c r="C22" s="572" t="s">
        <v>356</v>
      </c>
      <c r="D22" s="573"/>
    </row>
    <row r="23" spans="2:14" ht="24.75" customHeight="1">
      <c r="B23" s="110" t="s">
        <v>357</v>
      </c>
      <c r="C23" s="111" t="s">
        <v>358</v>
      </c>
      <c r="D23" s="112"/>
    </row>
    <row r="24" spans="2:14" ht="60" customHeight="1">
      <c r="B24" s="110" t="s">
        <v>359</v>
      </c>
      <c r="C24" s="566" t="s">
        <v>360</v>
      </c>
      <c r="D24" s="567"/>
      <c r="I24" s="562"/>
      <c r="J24" s="562"/>
      <c r="K24" s="562"/>
      <c r="L24" s="562"/>
      <c r="M24" s="562"/>
      <c r="N24" s="562"/>
    </row>
    <row r="25" spans="2:14" ht="15" customHeight="1"/>
    <row r="26" spans="2:14" ht="18.75" customHeight="1">
      <c r="B26" s="101" t="s">
        <v>361</v>
      </c>
    </row>
    <row r="27" spans="2:14" ht="18.75" customHeight="1">
      <c r="B27" s="101" t="s">
        <v>362</v>
      </c>
      <c r="C27" s="113"/>
      <c r="D27" s="113"/>
    </row>
    <row r="28" spans="2:14" ht="18.75" customHeight="1">
      <c r="B28" s="114" t="s">
        <v>363</v>
      </c>
    </row>
    <row r="29" spans="2:14" ht="18.75" customHeight="1">
      <c r="B29" s="115" t="s">
        <v>364</v>
      </c>
    </row>
    <row r="30" spans="2:14" ht="18.75" customHeight="1">
      <c r="B30" s="114" t="s">
        <v>365</v>
      </c>
    </row>
    <row r="31" spans="2:14" ht="18.75" customHeight="1">
      <c r="B31" s="114" t="s">
        <v>366</v>
      </c>
    </row>
    <row r="32" spans="2:14" ht="18.75" customHeight="1">
      <c r="B32" s="114" t="s">
        <v>367</v>
      </c>
    </row>
    <row r="33" spans="2:2" ht="18.75" customHeight="1">
      <c r="B33" s="114" t="s">
        <v>368</v>
      </c>
    </row>
    <row r="34" spans="2:2" ht="18.75" customHeight="1">
      <c r="B34" s="113" t="s">
        <v>369</v>
      </c>
    </row>
    <row r="35" spans="2:2" ht="18.75" customHeight="1">
      <c r="B35" s="105" t="s">
        <v>370</v>
      </c>
    </row>
    <row r="36" spans="2:2" ht="18.75" customHeight="1">
      <c r="B36" s="113"/>
    </row>
    <row r="37" spans="2:2" s="117" customFormat="1" ht="18.75" customHeight="1">
      <c r="B37" s="116"/>
    </row>
    <row r="38" spans="2:2" s="117" customFormat="1" ht="18.75" customHeight="1">
      <c r="B38" s="118"/>
    </row>
    <row r="39" spans="2:2" s="117" customFormat="1" ht="18.75" customHeight="1">
      <c r="B39" s="118"/>
    </row>
    <row r="40" spans="2:2" s="117" customFormat="1" ht="18.75" customHeight="1">
      <c r="B40" s="118"/>
    </row>
    <row r="41" spans="2:2" s="117" customFormat="1" ht="18.75" customHeight="1">
      <c r="B41" s="118"/>
    </row>
    <row r="42" spans="2:2" s="117" customFormat="1" ht="18.75" customHeight="1">
      <c r="B42" s="118"/>
    </row>
    <row r="43" spans="2:2" s="117" customFormat="1" ht="18.75" customHeight="1">
      <c r="B43" s="118"/>
    </row>
    <row r="44" spans="2:2" s="117" customFormat="1" ht="18.75" customHeight="1">
      <c r="B44" s="118"/>
    </row>
    <row r="45" spans="2:2" s="117" customFormat="1" ht="18.75" customHeight="1">
      <c r="B45" s="118"/>
    </row>
    <row r="46" spans="2:2" s="117" customFormat="1" ht="18.75" customHeight="1">
      <c r="B46" s="118"/>
    </row>
    <row r="47" spans="2:2" s="117" customFormat="1" ht="18.75" customHeight="1"/>
    <row r="48" spans="2:2" s="117" customFormat="1" ht="18.75" customHeight="1"/>
    <row r="49" spans="2:2" s="117" customFormat="1" ht="18.75" customHeight="1">
      <c r="B49" s="119"/>
    </row>
    <row r="50" spans="2:2" s="117" customFormat="1" ht="18.75" customHeight="1">
      <c r="B50" s="119"/>
    </row>
    <row r="51" spans="2:2" s="117" customFormat="1" ht="18.75" customHeight="1">
      <c r="B51" s="118"/>
    </row>
    <row r="52" spans="2:2" s="117" customFormat="1" ht="18.75" customHeight="1">
      <c r="B52" s="118"/>
    </row>
    <row r="53" spans="2:2" s="117" customFormat="1" ht="18.75" customHeight="1">
      <c r="B53" s="119"/>
    </row>
    <row r="54" spans="2:2" s="117" customFormat="1" ht="18.75" customHeight="1">
      <c r="B54" s="119"/>
    </row>
    <row r="55" spans="2:2" s="117" customFormat="1" ht="18.75" customHeight="1">
      <c r="B55" s="119"/>
    </row>
    <row r="56" spans="2:2" s="117" customFormat="1" ht="18.75" customHeight="1">
      <c r="B56" s="119"/>
    </row>
    <row r="57" spans="2:2" s="117" customFormat="1" ht="18.75" customHeight="1">
      <c r="B57" s="119"/>
    </row>
    <row r="58" spans="2:2" s="117" customFormat="1" ht="18.75" customHeight="1">
      <c r="B58" s="119"/>
    </row>
    <row r="59" spans="2:2" s="117" customFormat="1" ht="18.75" customHeight="1"/>
    <row r="60" spans="2:2" s="117" customFormat="1" ht="18.75" customHeight="1"/>
    <row r="61" spans="2:2" s="117" customFormat="1" ht="18.75" customHeight="1"/>
    <row r="62" spans="2:2" s="117" customFormat="1" ht="18.75" customHeight="1"/>
    <row r="63" spans="2:2" s="117" customFormat="1" ht="18.75" customHeight="1"/>
  </sheetData>
  <mergeCells count="12">
    <mergeCell ref="I24:N24"/>
    <mergeCell ref="D3:E3"/>
    <mergeCell ref="B10:D10"/>
    <mergeCell ref="C15:D15"/>
    <mergeCell ref="C16:D16"/>
    <mergeCell ref="C17:D17"/>
    <mergeCell ref="C18:D18"/>
    <mergeCell ref="C19:D19"/>
    <mergeCell ref="C20:D20"/>
    <mergeCell ref="C21:D21"/>
    <mergeCell ref="C22:D22"/>
    <mergeCell ref="C24:D24"/>
  </mergeCells>
  <phoneticPr fontId="1"/>
  <pageMargins left="0.7" right="0.7" top="0.75" bottom="0.75" header="0.3" footer="0.3"/>
  <pageSetup paperSize="9" scale="92" orientation="portrait" r:id="rId1"/>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view="pageBreakPreview" zoomScaleNormal="100" zoomScaleSheetLayoutView="100" workbookViewId="0">
      <selection activeCell="B1" sqref="B1:J1"/>
    </sheetView>
  </sheetViews>
  <sheetFormatPr defaultRowHeight="13.5"/>
  <cols>
    <col min="1" max="1" width="1.625" style="263" customWidth="1"/>
    <col min="2" max="6" width="14.125" style="263" customWidth="1"/>
    <col min="7" max="7" width="7.625" style="263" customWidth="1"/>
    <col min="8" max="8" width="11.375" style="263" customWidth="1"/>
    <col min="9" max="9" width="15.875" style="263" customWidth="1"/>
    <col min="10" max="10" width="13.5" style="263" customWidth="1"/>
    <col min="11" max="11" width="1.625" style="263" customWidth="1"/>
    <col min="12" max="256" width="9" style="263"/>
    <col min="257" max="257" width="1.625" style="263" customWidth="1"/>
    <col min="258" max="262" width="14.125" style="263" customWidth="1"/>
    <col min="263" max="263" width="7.625" style="263" customWidth="1"/>
    <col min="264" max="264" width="11.375" style="263" customWidth="1"/>
    <col min="265" max="265" width="15.875" style="263" customWidth="1"/>
    <col min="266" max="266" width="13.5" style="263" customWidth="1"/>
    <col min="267" max="267" width="1.625" style="263" customWidth="1"/>
    <col min="268" max="512" width="9" style="263"/>
    <col min="513" max="513" width="1.625" style="263" customWidth="1"/>
    <col min="514" max="518" width="14.125" style="263" customWidth="1"/>
    <col min="519" max="519" width="7.625" style="263" customWidth="1"/>
    <col min="520" max="520" width="11.375" style="263" customWidth="1"/>
    <col min="521" max="521" width="15.875" style="263" customWidth="1"/>
    <col min="522" max="522" width="13.5" style="263" customWidth="1"/>
    <col min="523" max="523" width="1.625" style="263" customWidth="1"/>
    <col min="524" max="768" width="9" style="263"/>
    <col min="769" max="769" width="1.625" style="263" customWidth="1"/>
    <col min="770" max="774" width="14.125" style="263" customWidth="1"/>
    <col min="775" max="775" width="7.625" style="263" customWidth="1"/>
    <col min="776" max="776" width="11.375" style="263" customWidth="1"/>
    <col min="777" max="777" width="15.875" style="263" customWidth="1"/>
    <col min="778" max="778" width="13.5" style="263" customWidth="1"/>
    <col min="779" max="779" width="1.625" style="263" customWidth="1"/>
    <col min="780" max="1024" width="9" style="263"/>
    <col min="1025" max="1025" width="1.625" style="263" customWidth="1"/>
    <col min="1026" max="1030" width="14.125" style="263" customWidth="1"/>
    <col min="1031" max="1031" width="7.625" style="263" customWidth="1"/>
    <col min="1032" max="1032" width="11.375" style="263" customWidth="1"/>
    <col min="1033" max="1033" width="15.875" style="263" customWidth="1"/>
    <col min="1034" max="1034" width="13.5" style="263" customWidth="1"/>
    <col min="1035" max="1035" width="1.625" style="263" customWidth="1"/>
    <col min="1036" max="1280" width="9" style="263"/>
    <col min="1281" max="1281" width="1.625" style="263" customWidth="1"/>
    <col min="1282" max="1286" width="14.125" style="263" customWidth="1"/>
    <col min="1287" max="1287" width="7.625" style="263" customWidth="1"/>
    <col min="1288" max="1288" width="11.375" style="263" customWidth="1"/>
    <col min="1289" max="1289" width="15.875" style="263" customWidth="1"/>
    <col min="1290" max="1290" width="13.5" style="263" customWidth="1"/>
    <col min="1291" max="1291" width="1.625" style="263" customWidth="1"/>
    <col min="1292" max="1536" width="9" style="263"/>
    <col min="1537" max="1537" width="1.625" style="263" customWidth="1"/>
    <col min="1538" max="1542" width="14.125" style="263" customWidth="1"/>
    <col min="1543" max="1543" width="7.625" style="263" customWidth="1"/>
    <col min="1544" max="1544" width="11.375" style="263" customWidth="1"/>
    <col min="1545" max="1545" width="15.875" style="263" customWidth="1"/>
    <col min="1546" max="1546" width="13.5" style="263" customWidth="1"/>
    <col min="1547" max="1547" width="1.625" style="263" customWidth="1"/>
    <col min="1548" max="1792" width="9" style="263"/>
    <col min="1793" max="1793" width="1.625" style="263" customWidth="1"/>
    <col min="1794" max="1798" width="14.125" style="263" customWidth="1"/>
    <col min="1799" max="1799" width="7.625" style="263" customWidth="1"/>
    <col min="1800" max="1800" width="11.375" style="263" customWidth="1"/>
    <col min="1801" max="1801" width="15.875" style="263" customWidth="1"/>
    <col min="1802" max="1802" width="13.5" style="263" customWidth="1"/>
    <col min="1803" max="1803" width="1.625" style="263" customWidth="1"/>
    <col min="1804" max="2048" width="9" style="263"/>
    <col min="2049" max="2049" width="1.625" style="263" customWidth="1"/>
    <col min="2050" max="2054" width="14.125" style="263" customWidth="1"/>
    <col min="2055" max="2055" width="7.625" style="263" customWidth="1"/>
    <col min="2056" max="2056" width="11.375" style="263" customWidth="1"/>
    <col min="2057" max="2057" width="15.875" style="263" customWidth="1"/>
    <col min="2058" max="2058" width="13.5" style="263" customWidth="1"/>
    <col min="2059" max="2059" width="1.625" style="263" customWidth="1"/>
    <col min="2060" max="2304" width="9" style="263"/>
    <col min="2305" max="2305" width="1.625" style="263" customWidth="1"/>
    <col min="2306" max="2310" width="14.125" style="263" customWidth="1"/>
    <col min="2311" max="2311" width="7.625" style="263" customWidth="1"/>
    <col min="2312" max="2312" width="11.375" style="263" customWidth="1"/>
    <col min="2313" max="2313" width="15.875" style="263" customWidth="1"/>
    <col min="2314" max="2314" width="13.5" style="263" customWidth="1"/>
    <col min="2315" max="2315" width="1.625" style="263" customWidth="1"/>
    <col min="2316" max="2560" width="9" style="263"/>
    <col min="2561" max="2561" width="1.625" style="263" customWidth="1"/>
    <col min="2562" max="2566" width="14.125" style="263" customWidth="1"/>
    <col min="2567" max="2567" width="7.625" style="263" customWidth="1"/>
    <col min="2568" max="2568" width="11.375" style="263" customWidth="1"/>
    <col min="2569" max="2569" width="15.875" style="263" customWidth="1"/>
    <col min="2570" max="2570" width="13.5" style="263" customWidth="1"/>
    <col min="2571" max="2571" width="1.625" style="263" customWidth="1"/>
    <col min="2572" max="2816" width="9" style="263"/>
    <col min="2817" max="2817" width="1.625" style="263" customWidth="1"/>
    <col min="2818" max="2822" width="14.125" style="263" customWidth="1"/>
    <col min="2823" max="2823" width="7.625" style="263" customWidth="1"/>
    <col min="2824" max="2824" width="11.375" style="263" customWidth="1"/>
    <col min="2825" max="2825" width="15.875" style="263" customWidth="1"/>
    <col min="2826" max="2826" width="13.5" style="263" customWidth="1"/>
    <col min="2827" max="2827" width="1.625" style="263" customWidth="1"/>
    <col min="2828" max="3072" width="9" style="263"/>
    <col min="3073" max="3073" width="1.625" style="263" customWidth="1"/>
    <col min="3074" max="3078" width="14.125" style="263" customWidth="1"/>
    <col min="3079" max="3079" width="7.625" style="263" customWidth="1"/>
    <col min="3080" max="3080" width="11.375" style="263" customWidth="1"/>
    <col min="3081" max="3081" width="15.875" style="263" customWidth="1"/>
    <col min="3082" max="3082" width="13.5" style="263" customWidth="1"/>
    <col min="3083" max="3083" width="1.625" style="263" customWidth="1"/>
    <col min="3084" max="3328" width="9" style="263"/>
    <col min="3329" max="3329" width="1.625" style="263" customWidth="1"/>
    <col min="3330" max="3334" width="14.125" style="263" customWidth="1"/>
    <col min="3335" max="3335" width="7.625" style="263" customWidth="1"/>
    <col min="3336" max="3336" width="11.375" style="263" customWidth="1"/>
    <col min="3337" max="3337" width="15.875" style="263" customWidth="1"/>
    <col min="3338" max="3338" width="13.5" style="263" customWidth="1"/>
    <col min="3339" max="3339" width="1.625" style="263" customWidth="1"/>
    <col min="3340" max="3584" width="9" style="263"/>
    <col min="3585" max="3585" width="1.625" style="263" customWidth="1"/>
    <col min="3586" max="3590" width="14.125" style="263" customWidth="1"/>
    <col min="3591" max="3591" width="7.625" style="263" customWidth="1"/>
    <col min="3592" max="3592" width="11.375" style="263" customWidth="1"/>
    <col min="3593" max="3593" width="15.875" style="263" customWidth="1"/>
    <col min="3594" max="3594" width="13.5" style="263" customWidth="1"/>
    <col min="3595" max="3595" width="1.625" style="263" customWidth="1"/>
    <col min="3596" max="3840" width="9" style="263"/>
    <col min="3841" max="3841" width="1.625" style="263" customWidth="1"/>
    <col min="3842" max="3846" width="14.125" style="263" customWidth="1"/>
    <col min="3847" max="3847" width="7.625" style="263" customWidth="1"/>
    <col min="3848" max="3848" width="11.375" style="263" customWidth="1"/>
    <col min="3849" max="3849" width="15.875" style="263" customWidth="1"/>
    <col min="3850" max="3850" width="13.5" style="263" customWidth="1"/>
    <col min="3851" max="3851" width="1.625" style="263" customWidth="1"/>
    <col min="3852" max="4096" width="9" style="263"/>
    <col min="4097" max="4097" width="1.625" style="263" customWidth="1"/>
    <col min="4098" max="4102" width="14.125" style="263" customWidth="1"/>
    <col min="4103" max="4103" width="7.625" style="263" customWidth="1"/>
    <col min="4104" max="4104" width="11.375" style="263" customWidth="1"/>
    <col min="4105" max="4105" width="15.875" style="263" customWidth="1"/>
    <col min="4106" max="4106" width="13.5" style="263" customWidth="1"/>
    <col min="4107" max="4107" width="1.625" style="263" customWidth="1"/>
    <col min="4108" max="4352" width="9" style="263"/>
    <col min="4353" max="4353" width="1.625" style="263" customWidth="1"/>
    <col min="4354" max="4358" width="14.125" style="263" customWidth="1"/>
    <col min="4359" max="4359" width="7.625" style="263" customWidth="1"/>
    <col min="4360" max="4360" width="11.375" style="263" customWidth="1"/>
    <col min="4361" max="4361" width="15.875" style="263" customWidth="1"/>
    <col min="4362" max="4362" width="13.5" style="263" customWidth="1"/>
    <col min="4363" max="4363" width="1.625" style="263" customWidth="1"/>
    <col min="4364" max="4608" width="9" style="263"/>
    <col min="4609" max="4609" width="1.625" style="263" customWidth="1"/>
    <col min="4610" max="4614" width="14.125" style="263" customWidth="1"/>
    <col min="4615" max="4615" width="7.625" style="263" customWidth="1"/>
    <col min="4616" max="4616" width="11.375" style="263" customWidth="1"/>
    <col min="4617" max="4617" width="15.875" style="263" customWidth="1"/>
    <col min="4618" max="4618" width="13.5" style="263" customWidth="1"/>
    <col min="4619" max="4619" width="1.625" style="263" customWidth="1"/>
    <col min="4620" max="4864" width="9" style="263"/>
    <col min="4865" max="4865" width="1.625" style="263" customWidth="1"/>
    <col min="4866" max="4870" width="14.125" style="263" customWidth="1"/>
    <col min="4871" max="4871" width="7.625" style="263" customWidth="1"/>
    <col min="4872" max="4872" width="11.375" style="263" customWidth="1"/>
    <col min="4873" max="4873" width="15.875" style="263" customWidth="1"/>
    <col min="4874" max="4874" width="13.5" style="263" customWidth="1"/>
    <col min="4875" max="4875" width="1.625" style="263" customWidth="1"/>
    <col min="4876" max="5120" width="9" style="263"/>
    <col min="5121" max="5121" width="1.625" style="263" customWidth="1"/>
    <col min="5122" max="5126" width="14.125" style="263" customWidth="1"/>
    <col min="5127" max="5127" width="7.625" style="263" customWidth="1"/>
    <col min="5128" max="5128" width="11.375" style="263" customWidth="1"/>
    <col min="5129" max="5129" width="15.875" style="263" customWidth="1"/>
    <col min="5130" max="5130" width="13.5" style="263" customWidth="1"/>
    <col min="5131" max="5131" width="1.625" style="263" customWidth="1"/>
    <col min="5132" max="5376" width="9" style="263"/>
    <col min="5377" max="5377" width="1.625" style="263" customWidth="1"/>
    <col min="5378" max="5382" width="14.125" style="263" customWidth="1"/>
    <col min="5383" max="5383" width="7.625" style="263" customWidth="1"/>
    <col min="5384" max="5384" width="11.375" style="263" customWidth="1"/>
    <col min="5385" max="5385" width="15.875" style="263" customWidth="1"/>
    <col min="5386" max="5386" width="13.5" style="263" customWidth="1"/>
    <col min="5387" max="5387" width="1.625" style="263" customWidth="1"/>
    <col min="5388" max="5632" width="9" style="263"/>
    <col min="5633" max="5633" width="1.625" style="263" customWidth="1"/>
    <col min="5634" max="5638" width="14.125" style="263" customWidth="1"/>
    <col min="5639" max="5639" width="7.625" style="263" customWidth="1"/>
    <col min="5640" max="5640" width="11.375" style="263" customWidth="1"/>
    <col min="5641" max="5641" width="15.875" style="263" customWidth="1"/>
    <col min="5642" max="5642" width="13.5" style="263" customWidth="1"/>
    <col min="5643" max="5643" width="1.625" style="263" customWidth="1"/>
    <col min="5644" max="5888" width="9" style="263"/>
    <col min="5889" max="5889" width="1.625" style="263" customWidth="1"/>
    <col min="5890" max="5894" width="14.125" style="263" customWidth="1"/>
    <col min="5895" max="5895" width="7.625" style="263" customWidth="1"/>
    <col min="5896" max="5896" width="11.375" style="263" customWidth="1"/>
    <col min="5897" max="5897" width="15.875" style="263" customWidth="1"/>
    <col min="5898" max="5898" width="13.5" style="263" customWidth="1"/>
    <col min="5899" max="5899" width="1.625" style="263" customWidth="1"/>
    <col min="5900" max="6144" width="9" style="263"/>
    <col min="6145" max="6145" width="1.625" style="263" customWidth="1"/>
    <col min="6146" max="6150" width="14.125" style="263" customWidth="1"/>
    <col min="6151" max="6151" width="7.625" style="263" customWidth="1"/>
    <col min="6152" max="6152" width="11.375" style="263" customWidth="1"/>
    <col min="6153" max="6153" width="15.875" style="263" customWidth="1"/>
    <col min="6154" max="6154" width="13.5" style="263" customWidth="1"/>
    <col min="6155" max="6155" width="1.625" style="263" customWidth="1"/>
    <col min="6156" max="6400" width="9" style="263"/>
    <col min="6401" max="6401" width="1.625" style="263" customWidth="1"/>
    <col min="6402" max="6406" width="14.125" style="263" customWidth="1"/>
    <col min="6407" max="6407" width="7.625" style="263" customWidth="1"/>
    <col min="6408" max="6408" width="11.375" style="263" customWidth="1"/>
    <col min="6409" max="6409" width="15.875" style="263" customWidth="1"/>
    <col min="6410" max="6410" width="13.5" style="263" customWidth="1"/>
    <col min="6411" max="6411" width="1.625" style="263" customWidth="1"/>
    <col min="6412" max="6656" width="9" style="263"/>
    <col min="6657" max="6657" width="1.625" style="263" customWidth="1"/>
    <col min="6658" max="6662" width="14.125" style="263" customWidth="1"/>
    <col min="6663" max="6663" width="7.625" style="263" customWidth="1"/>
    <col min="6664" max="6664" width="11.375" style="263" customWidth="1"/>
    <col min="6665" max="6665" width="15.875" style="263" customWidth="1"/>
    <col min="6666" max="6666" width="13.5" style="263" customWidth="1"/>
    <col min="6667" max="6667" width="1.625" style="263" customWidth="1"/>
    <col min="6668" max="6912" width="9" style="263"/>
    <col min="6913" max="6913" width="1.625" style="263" customWidth="1"/>
    <col min="6914" max="6918" width="14.125" style="263" customWidth="1"/>
    <col min="6919" max="6919" width="7.625" style="263" customWidth="1"/>
    <col min="6920" max="6920" width="11.375" style="263" customWidth="1"/>
    <col min="6921" max="6921" width="15.875" style="263" customWidth="1"/>
    <col min="6922" max="6922" width="13.5" style="263" customWidth="1"/>
    <col min="6923" max="6923" width="1.625" style="263" customWidth="1"/>
    <col min="6924" max="7168" width="9" style="263"/>
    <col min="7169" max="7169" width="1.625" style="263" customWidth="1"/>
    <col min="7170" max="7174" width="14.125" style="263" customWidth="1"/>
    <col min="7175" max="7175" width="7.625" style="263" customWidth="1"/>
    <col min="7176" max="7176" width="11.375" style="263" customWidth="1"/>
    <col min="7177" max="7177" width="15.875" style="263" customWidth="1"/>
    <col min="7178" max="7178" width="13.5" style="263" customWidth="1"/>
    <col min="7179" max="7179" width="1.625" style="263" customWidth="1"/>
    <col min="7180" max="7424" width="9" style="263"/>
    <col min="7425" max="7425" width="1.625" style="263" customWidth="1"/>
    <col min="7426" max="7430" width="14.125" style="263" customWidth="1"/>
    <col min="7431" max="7431" width="7.625" style="263" customWidth="1"/>
    <col min="7432" max="7432" width="11.375" style="263" customWidth="1"/>
    <col min="7433" max="7433" width="15.875" style="263" customWidth="1"/>
    <col min="7434" max="7434" width="13.5" style="263" customWidth="1"/>
    <col min="7435" max="7435" width="1.625" style="263" customWidth="1"/>
    <col min="7436" max="7680" width="9" style="263"/>
    <col min="7681" max="7681" width="1.625" style="263" customWidth="1"/>
    <col min="7682" max="7686" width="14.125" style="263" customWidth="1"/>
    <col min="7687" max="7687" width="7.625" style="263" customWidth="1"/>
    <col min="7688" max="7688" width="11.375" style="263" customWidth="1"/>
    <col min="7689" max="7689" width="15.875" style="263" customWidth="1"/>
    <col min="7690" max="7690" width="13.5" style="263" customWidth="1"/>
    <col min="7691" max="7691" width="1.625" style="263" customWidth="1"/>
    <col min="7692" max="7936" width="9" style="263"/>
    <col min="7937" max="7937" width="1.625" style="263" customWidth="1"/>
    <col min="7938" max="7942" width="14.125" style="263" customWidth="1"/>
    <col min="7943" max="7943" width="7.625" style="263" customWidth="1"/>
    <col min="7944" max="7944" width="11.375" style="263" customWidth="1"/>
    <col min="7945" max="7945" width="15.875" style="263" customWidth="1"/>
    <col min="7946" max="7946" width="13.5" style="263" customWidth="1"/>
    <col min="7947" max="7947" width="1.625" style="263" customWidth="1"/>
    <col min="7948" max="8192" width="9" style="263"/>
    <col min="8193" max="8193" width="1.625" style="263" customWidth="1"/>
    <col min="8194" max="8198" width="14.125" style="263" customWidth="1"/>
    <col min="8199" max="8199" width="7.625" style="263" customWidth="1"/>
    <col min="8200" max="8200" width="11.375" style="263" customWidth="1"/>
    <col min="8201" max="8201" width="15.875" style="263" customWidth="1"/>
    <col min="8202" max="8202" width="13.5" style="263" customWidth="1"/>
    <col min="8203" max="8203" width="1.625" style="263" customWidth="1"/>
    <col min="8204" max="8448" width="9" style="263"/>
    <col min="8449" max="8449" width="1.625" style="263" customWidth="1"/>
    <col min="8450" max="8454" width="14.125" style="263" customWidth="1"/>
    <col min="8455" max="8455" width="7.625" style="263" customWidth="1"/>
    <col min="8456" max="8456" width="11.375" style="263" customWidth="1"/>
    <col min="8457" max="8457" width="15.875" style="263" customWidth="1"/>
    <col min="8458" max="8458" width="13.5" style="263" customWidth="1"/>
    <col min="8459" max="8459" width="1.625" style="263" customWidth="1"/>
    <col min="8460" max="8704" width="9" style="263"/>
    <col min="8705" max="8705" width="1.625" style="263" customWidth="1"/>
    <col min="8706" max="8710" width="14.125" style="263" customWidth="1"/>
    <col min="8711" max="8711" width="7.625" style="263" customWidth="1"/>
    <col min="8712" max="8712" width="11.375" style="263" customWidth="1"/>
    <col min="8713" max="8713" width="15.875" style="263" customWidth="1"/>
    <col min="8714" max="8714" width="13.5" style="263" customWidth="1"/>
    <col min="8715" max="8715" width="1.625" style="263" customWidth="1"/>
    <col min="8716" max="8960" width="9" style="263"/>
    <col min="8961" max="8961" width="1.625" style="263" customWidth="1"/>
    <col min="8962" max="8966" width="14.125" style="263" customWidth="1"/>
    <col min="8967" max="8967" width="7.625" style="263" customWidth="1"/>
    <col min="8968" max="8968" width="11.375" style="263" customWidth="1"/>
    <col min="8969" max="8969" width="15.875" style="263" customWidth="1"/>
    <col min="8970" max="8970" width="13.5" style="263" customWidth="1"/>
    <col min="8971" max="8971" width="1.625" style="263" customWidth="1"/>
    <col min="8972" max="9216" width="9" style="263"/>
    <col min="9217" max="9217" width="1.625" style="263" customWidth="1"/>
    <col min="9218" max="9222" width="14.125" style="263" customWidth="1"/>
    <col min="9223" max="9223" width="7.625" style="263" customWidth="1"/>
    <col min="9224" max="9224" width="11.375" style="263" customWidth="1"/>
    <col min="9225" max="9225" width="15.875" style="263" customWidth="1"/>
    <col min="9226" max="9226" width="13.5" style="263" customWidth="1"/>
    <col min="9227" max="9227" width="1.625" style="263" customWidth="1"/>
    <col min="9228" max="9472" width="9" style="263"/>
    <col min="9473" max="9473" width="1.625" style="263" customWidth="1"/>
    <col min="9474" max="9478" width="14.125" style="263" customWidth="1"/>
    <col min="9479" max="9479" width="7.625" style="263" customWidth="1"/>
    <col min="9480" max="9480" width="11.375" style="263" customWidth="1"/>
    <col min="9481" max="9481" width="15.875" style="263" customWidth="1"/>
    <col min="9482" max="9482" width="13.5" style="263" customWidth="1"/>
    <col min="9483" max="9483" width="1.625" style="263" customWidth="1"/>
    <col min="9484" max="9728" width="9" style="263"/>
    <col min="9729" max="9729" width="1.625" style="263" customWidth="1"/>
    <col min="9730" max="9734" width="14.125" style="263" customWidth="1"/>
    <col min="9735" max="9735" width="7.625" style="263" customWidth="1"/>
    <col min="9736" max="9736" width="11.375" style="263" customWidth="1"/>
    <col min="9737" max="9737" width="15.875" style="263" customWidth="1"/>
    <col min="9738" max="9738" width="13.5" style="263" customWidth="1"/>
    <col min="9739" max="9739" width="1.625" style="263" customWidth="1"/>
    <col min="9740" max="9984" width="9" style="263"/>
    <col min="9985" max="9985" width="1.625" style="263" customWidth="1"/>
    <col min="9986" max="9990" width="14.125" style="263" customWidth="1"/>
    <col min="9991" max="9991" width="7.625" style="263" customWidth="1"/>
    <col min="9992" max="9992" width="11.375" style="263" customWidth="1"/>
    <col min="9993" max="9993" width="15.875" style="263" customWidth="1"/>
    <col min="9994" max="9994" width="13.5" style="263" customWidth="1"/>
    <col min="9995" max="9995" width="1.625" style="263" customWidth="1"/>
    <col min="9996" max="10240" width="9" style="263"/>
    <col min="10241" max="10241" width="1.625" style="263" customWidth="1"/>
    <col min="10242" max="10246" width="14.125" style="263" customWidth="1"/>
    <col min="10247" max="10247" width="7.625" style="263" customWidth="1"/>
    <col min="10248" max="10248" width="11.375" style="263" customWidth="1"/>
    <col min="10249" max="10249" width="15.875" style="263" customWidth="1"/>
    <col min="10250" max="10250" width="13.5" style="263" customWidth="1"/>
    <col min="10251" max="10251" width="1.625" style="263" customWidth="1"/>
    <col min="10252" max="10496" width="9" style="263"/>
    <col min="10497" max="10497" width="1.625" style="263" customWidth="1"/>
    <col min="10498" max="10502" width="14.125" style="263" customWidth="1"/>
    <col min="10503" max="10503" width="7.625" style="263" customWidth="1"/>
    <col min="10504" max="10504" width="11.375" style="263" customWidth="1"/>
    <col min="10505" max="10505" width="15.875" style="263" customWidth="1"/>
    <col min="10506" max="10506" width="13.5" style="263" customWidth="1"/>
    <col min="10507" max="10507" width="1.625" style="263" customWidth="1"/>
    <col min="10508" max="10752" width="9" style="263"/>
    <col min="10753" max="10753" width="1.625" style="263" customWidth="1"/>
    <col min="10754" max="10758" width="14.125" style="263" customWidth="1"/>
    <col min="10759" max="10759" width="7.625" style="263" customWidth="1"/>
    <col min="10760" max="10760" width="11.375" style="263" customWidth="1"/>
    <col min="10761" max="10761" width="15.875" style="263" customWidth="1"/>
    <col min="10762" max="10762" width="13.5" style="263" customWidth="1"/>
    <col min="10763" max="10763" width="1.625" style="263" customWidth="1"/>
    <col min="10764" max="11008" width="9" style="263"/>
    <col min="11009" max="11009" width="1.625" style="263" customWidth="1"/>
    <col min="11010" max="11014" width="14.125" style="263" customWidth="1"/>
    <col min="11015" max="11015" width="7.625" style="263" customWidth="1"/>
    <col min="11016" max="11016" width="11.375" style="263" customWidth="1"/>
    <col min="11017" max="11017" width="15.875" style="263" customWidth="1"/>
    <col min="11018" max="11018" width="13.5" style="263" customWidth="1"/>
    <col min="11019" max="11019" width="1.625" style="263" customWidth="1"/>
    <col min="11020" max="11264" width="9" style="263"/>
    <col min="11265" max="11265" width="1.625" style="263" customWidth="1"/>
    <col min="11266" max="11270" width="14.125" style="263" customWidth="1"/>
    <col min="11271" max="11271" width="7.625" style="263" customWidth="1"/>
    <col min="11272" max="11272" width="11.375" style="263" customWidth="1"/>
    <col min="11273" max="11273" width="15.875" style="263" customWidth="1"/>
    <col min="11274" max="11274" width="13.5" style="263" customWidth="1"/>
    <col min="11275" max="11275" width="1.625" style="263" customWidth="1"/>
    <col min="11276" max="11520" width="9" style="263"/>
    <col min="11521" max="11521" width="1.625" style="263" customWidth="1"/>
    <col min="11522" max="11526" width="14.125" style="263" customWidth="1"/>
    <col min="11527" max="11527" width="7.625" style="263" customWidth="1"/>
    <col min="11528" max="11528" width="11.375" style="263" customWidth="1"/>
    <col min="11529" max="11529" width="15.875" style="263" customWidth="1"/>
    <col min="11530" max="11530" width="13.5" style="263" customWidth="1"/>
    <col min="11531" max="11531" width="1.625" style="263" customWidth="1"/>
    <col min="11532" max="11776" width="9" style="263"/>
    <col min="11777" max="11777" width="1.625" style="263" customWidth="1"/>
    <col min="11778" max="11782" width="14.125" style="263" customWidth="1"/>
    <col min="11783" max="11783" width="7.625" style="263" customWidth="1"/>
    <col min="11784" max="11784" width="11.375" style="263" customWidth="1"/>
    <col min="11785" max="11785" width="15.875" style="263" customWidth="1"/>
    <col min="11786" max="11786" width="13.5" style="263" customWidth="1"/>
    <col min="11787" max="11787" width="1.625" style="263" customWidth="1"/>
    <col min="11788" max="12032" width="9" style="263"/>
    <col min="12033" max="12033" width="1.625" style="263" customWidth="1"/>
    <col min="12034" max="12038" width="14.125" style="263" customWidth="1"/>
    <col min="12039" max="12039" width="7.625" style="263" customWidth="1"/>
    <col min="12040" max="12040" width="11.375" style="263" customWidth="1"/>
    <col min="12041" max="12041" width="15.875" style="263" customWidth="1"/>
    <col min="12042" max="12042" width="13.5" style="263" customWidth="1"/>
    <col min="12043" max="12043" width="1.625" style="263" customWidth="1"/>
    <col min="12044" max="12288" width="9" style="263"/>
    <col min="12289" max="12289" width="1.625" style="263" customWidth="1"/>
    <col min="12290" max="12294" width="14.125" style="263" customWidth="1"/>
    <col min="12295" max="12295" width="7.625" style="263" customWidth="1"/>
    <col min="12296" max="12296" width="11.375" style="263" customWidth="1"/>
    <col min="12297" max="12297" width="15.875" style="263" customWidth="1"/>
    <col min="12298" max="12298" width="13.5" style="263" customWidth="1"/>
    <col min="12299" max="12299" width="1.625" style="263" customWidth="1"/>
    <col min="12300" max="12544" width="9" style="263"/>
    <col min="12545" max="12545" width="1.625" style="263" customWidth="1"/>
    <col min="12546" max="12550" width="14.125" style="263" customWidth="1"/>
    <col min="12551" max="12551" width="7.625" style="263" customWidth="1"/>
    <col min="12552" max="12552" width="11.375" style="263" customWidth="1"/>
    <col min="12553" max="12553" width="15.875" style="263" customWidth="1"/>
    <col min="12554" max="12554" width="13.5" style="263" customWidth="1"/>
    <col min="12555" max="12555" width="1.625" style="263" customWidth="1"/>
    <col min="12556" max="12800" width="9" style="263"/>
    <col min="12801" max="12801" width="1.625" style="263" customWidth="1"/>
    <col min="12802" max="12806" width="14.125" style="263" customWidth="1"/>
    <col min="12807" max="12807" width="7.625" style="263" customWidth="1"/>
    <col min="12808" max="12808" width="11.375" style="263" customWidth="1"/>
    <col min="12809" max="12809" width="15.875" style="263" customWidth="1"/>
    <col min="12810" max="12810" width="13.5" style="263" customWidth="1"/>
    <col min="12811" max="12811" width="1.625" style="263" customWidth="1"/>
    <col min="12812" max="13056" width="9" style="263"/>
    <col min="13057" max="13057" width="1.625" style="263" customWidth="1"/>
    <col min="13058" max="13062" width="14.125" style="263" customWidth="1"/>
    <col min="13063" max="13063" width="7.625" style="263" customWidth="1"/>
    <col min="13064" max="13064" width="11.375" style="263" customWidth="1"/>
    <col min="13065" max="13065" width="15.875" style="263" customWidth="1"/>
    <col min="13066" max="13066" width="13.5" style="263" customWidth="1"/>
    <col min="13067" max="13067" width="1.625" style="263" customWidth="1"/>
    <col min="13068" max="13312" width="9" style="263"/>
    <col min="13313" max="13313" width="1.625" style="263" customWidth="1"/>
    <col min="13314" max="13318" width="14.125" style="263" customWidth="1"/>
    <col min="13319" max="13319" width="7.625" style="263" customWidth="1"/>
    <col min="13320" max="13320" width="11.375" style="263" customWidth="1"/>
    <col min="13321" max="13321" width="15.875" style="263" customWidth="1"/>
    <col min="13322" max="13322" width="13.5" style="263" customWidth="1"/>
    <col min="13323" max="13323" width="1.625" style="263" customWidth="1"/>
    <col min="13324" max="13568" width="9" style="263"/>
    <col min="13569" max="13569" width="1.625" style="263" customWidth="1"/>
    <col min="13570" max="13574" width="14.125" style="263" customWidth="1"/>
    <col min="13575" max="13575" width="7.625" style="263" customWidth="1"/>
    <col min="13576" max="13576" width="11.375" style="263" customWidth="1"/>
    <col min="13577" max="13577" width="15.875" style="263" customWidth="1"/>
    <col min="13578" max="13578" width="13.5" style="263" customWidth="1"/>
    <col min="13579" max="13579" width="1.625" style="263" customWidth="1"/>
    <col min="13580" max="13824" width="9" style="263"/>
    <col min="13825" max="13825" width="1.625" style="263" customWidth="1"/>
    <col min="13826" max="13830" width="14.125" style="263" customWidth="1"/>
    <col min="13831" max="13831" width="7.625" style="263" customWidth="1"/>
    <col min="13832" max="13832" width="11.375" style="263" customWidth="1"/>
    <col min="13833" max="13833" width="15.875" style="263" customWidth="1"/>
    <col min="13834" max="13834" width="13.5" style="263" customWidth="1"/>
    <col min="13835" max="13835" width="1.625" style="263" customWidth="1"/>
    <col min="13836" max="14080" width="9" style="263"/>
    <col min="14081" max="14081" width="1.625" style="263" customWidth="1"/>
    <col min="14082" max="14086" width="14.125" style="263" customWidth="1"/>
    <col min="14087" max="14087" width="7.625" style="263" customWidth="1"/>
    <col min="14088" max="14088" width="11.375" style="263" customWidth="1"/>
    <col min="14089" max="14089" width="15.875" style="263" customWidth="1"/>
    <col min="14090" max="14090" width="13.5" style="263" customWidth="1"/>
    <col min="14091" max="14091" width="1.625" style="263" customWidth="1"/>
    <col min="14092" max="14336" width="9" style="263"/>
    <col min="14337" max="14337" width="1.625" style="263" customWidth="1"/>
    <col min="14338" max="14342" width="14.125" style="263" customWidth="1"/>
    <col min="14343" max="14343" width="7.625" style="263" customWidth="1"/>
    <col min="14344" max="14344" width="11.375" style="263" customWidth="1"/>
    <col min="14345" max="14345" width="15.875" style="263" customWidth="1"/>
    <col min="14346" max="14346" width="13.5" style="263" customWidth="1"/>
    <col min="14347" max="14347" width="1.625" style="263" customWidth="1"/>
    <col min="14348" max="14592" width="9" style="263"/>
    <col min="14593" max="14593" width="1.625" style="263" customWidth="1"/>
    <col min="14594" max="14598" width="14.125" style="263" customWidth="1"/>
    <col min="14599" max="14599" width="7.625" style="263" customWidth="1"/>
    <col min="14600" max="14600" width="11.375" style="263" customWidth="1"/>
    <col min="14601" max="14601" width="15.875" style="263" customWidth="1"/>
    <col min="14602" max="14602" width="13.5" style="263" customWidth="1"/>
    <col min="14603" max="14603" width="1.625" style="263" customWidth="1"/>
    <col min="14604" max="14848" width="9" style="263"/>
    <col min="14849" max="14849" width="1.625" style="263" customWidth="1"/>
    <col min="14850" max="14854" width="14.125" style="263" customWidth="1"/>
    <col min="14855" max="14855" width="7.625" style="263" customWidth="1"/>
    <col min="14856" max="14856" width="11.375" style="263" customWidth="1"/>
    <col min="14857" max="14857" width="15.875" style="263" customWidth="1"/>
    <col min="14858" max="14858" width="13.5" style="263" customWidth="1"/>
    <col min="14859" max="14859" width="1.625" style="263" customWidth="1"/>
    <col min="14860" max="15104" width="9" style="263"/>
    <col min="15105" max="15105" width="1.625" style="263" customWidth="1"/>
    <col min="15106" max="15110" width="14.125" style="263" customWidth="1"/>
    <col min="15111" max="15111" width="7.625" style="263" customWidth="1"/>
    <col min="15112" max="15112" width="11.375" style="263" customWidth="1"/>
    <col min="15113" max="15113" width="15.875" style="263" customWidth="1"/>
    <col min="15114" max="15114" width="13.5" style="263" customWidth="1"/>
    <col min="15115" max="15115" width="1.625" style="263" customWidth="1"/>
    <col min="15116" max="15360" width="9" style="263"/>
    <col min="15361" max="15361" width="1.625" style="263" customWidth="1"/>
    <col min="15362" max="15366" width="14.125" style="263" customWidth="1"/>
    <col min="15367" max="15367" width="7.625" style="263" customWidth="1"/>
    <col min="15368" max="15368" width="11.375" style="263" customWidth="1"/>
    <col min="15369" max="15369" width="15.875" style="263" customWidth="1"/>
    <col min="15370" max="15370" width="13.5" style="263" customWidth="1"/>
    <col min="15371" max="15371" width="1.625" style="263" customWidth="1"/>
    <col min="15372" max="15616" width="9" style="263"/>
    <col min="15617" max="15617" width="1.625" style="263" customWidth="1"/>
    <col min="15618" max="15622" width="14.125" style="263" customWidth="1"/>
    <col min="15623" max="15623" width="7.625" style="263" customWidth="1"/>
    <col min="15624" max="15624" width="11.375" style="263" customWidth="1"/>
    <col min="15625" max="15625" width="15.875" style="263" customWidth="1"/>
    <col min="15626" max="15626" width="13.5" style="263" customWidth="1"/>
    <col min="15627" max="15627" width="1.625" style="263" customWidth="1"/>
    <col min="15628" max="15872" width="9" style="263"/>
    <col min="15873" max="15873" width="1.625" style="263" customWidth="1"/>
    <col min="15874" max="15878" width="14.125" style="263" customWidth="1"/>
    <col min="15879" max="15879" width="7.625" style="263" customWidth="1"/>
    <col min="15880" max="15880" width="11.375" style="263" customWidth="1"/>
    <col min="15881" max="15881" width="15.875" style="263" customWidth="1"/>
    <col min="15882" max="15882" width="13.5" style="263" customWidth="1"/>
    <col min="15883" max="15883" width="1.625" style="263" customWidth="1"/>
    <col min="15884" max="16128" width="9" style="263"/>
    <col min="16129" max="16129" width="1.625" style="263" customWidth="1"/>
    <col min="16130" max="16134" width="14.125" style="263" customWidth="1"/>
    <col min="16135" max="16135" width="7.625" style="263" customWidth="1"/>
    <col min="16136" max="16136" width="11.375" style="263" customWidth="1"/>
    <col min="16137" max="16137" width="15.875" style="263" customWidth="1"/>
    <col min="16138" max="16138" width="13.5" style="263" customWidth="1"/>
    <col min="16139" max="16139" width="1.625" style="263" customWidth="1"/>
    <col min="16140" max="16384" width="9" style="263"/>
  </cols>
  <sheetData>
    <row r="1" spans="1:11" ht="22.5" customHeight="1">
      <c r="B1" s="650" t="s">
        <v>605</v>
      </c>
      <c r="C1" s="651"/>
      <c r="D1" s="651"/>
      <c r="E1" s="651"/>
      <c r="F1" s="651"/>
      <c r="G1" s="651"/>
      <c r="H1" s="651"/>
      <c r="I1" s="651"/>
      <c r="J1" s="651"/>
    </row>
    <row r="2" spans="1:11" ht="14.1" customHeight="1">
      <c r="B2" s="538"/>
      <c r="C2" s="538"/>
      <c r="D2" s="538"/>
      <c r="E2" s="538"/>
      <c r="F2" s="538"/>
      <c r="G2" s="539" t="s">
        <v>606</v>
      </c>
      <c r="H2" s="538" t="s">
        <v>607</v>
      </c>
      <c r="I2" s="538"/>
      <c r="J2" s="538"/>
    </row>
    <row r="3" spans="1:11" ht="14.1" customHeight="1">
      <c r="B3" s="538" t="s">
        <v>608</v>
      </c>
      <c r="C3" s="538" t="s">
        <v>609</v>
      </c>
      <c r="D3" s="538"/>
      <c r="E3" s="538"/>
      <c r="F3" s="538"/>
      <c r="G3" s="539"/>
      <c r="H3" s="538" t="s">
        <v>610</v>
      </c>
      <c r="I3" s="538"/>
      <c r="J3" s="538"/>
    </row>
    <row r="4" spans="1:11" ht="14.1" customHeight="1">
      <c r="B4" s="538"/>
      <c r="C4" s="538"/>
      <c r="D4" s="538"/>
      <c r="E4" s="538"/>
      <c r="F4" s="538"/>
      <c r="G4" s="538"/>
      <c r="H4" s="538"/>
      <c r="I4" s="538"/>
      <c r="J4" s="538"/>
    </row>
    <row r="5" spans="1:11" ht="14.1" hidden="1" customHeight="1">
      <c r="B5" s="538" t="s">
        <v>611</v>
      </c>
      <c r="C5" s="652"/>
      <c r="D5" s="652"/>
      <c r="E5" s="538"/>
      <c r="F5" s="538"/>
      <c r="G5" s="538"/>
      <c r="H5" s="538" t="s">
        <v>612</v>
      </c>
      <c r="I5" s="652"/>
      <c r="J5" s="652"/>
    </row>
    <row r="6" spans="1:11" ht="14.1" hidden="1" customHeight="1">
      <c r="A6" s="262"/>
      <c r="B6" s="540"/>
      <c r="C6" s="540"/>
      <c r="D6" s="540"/>
      <c r="E6" s="540"/>
      <c r="F6" s="540"/>
      <c r="G6" s="540"/>
      <c r="H6" s="540"/>
      <c r="I6" s="540"/>
      <c r="J6" s="540"/>
      <c r="K6" s="262"/>
    </row>
    <row r="7" spans="1:11" ht="14.1" customHeight="1" thickBot="1">
      <c r="A7" s="262"/>
      <c r="B7" s="540"/>
      <c r="C7" s="540"/>
      <c r="D7" s="540"/>
      <c r="E7" s="540"/>
      <c r="F7" s="540"/>
      <c r="G7" s="540"/>
      <c r="H7" s="540"/>
      <c r="I7" s="540"/>
      <c r="J7" s="540"/>
      <c r="K7" s="262"/>
    </row>
    <row r="8" spans="1:11" ht="14.1" customHeight="1">
      <c r="A8" s="262"/>
      <c r="B8" s="541" t="s">
        <v>613</v>
      </c>
      <c r="C8" s="542" t="s">
        <v>614</v>
      </c>
      <c r="D8" s="542" t="s">
        <v>615</v>
      </c>
      <c r="E8" s="542" t="s">
        <v>616</v>
      </c>
      <c r="F8" s="542" t="s">
        <v>617</v>
      </c>
      <c r="G8" s="543" t="s">
        <v>618</v>
      </c>
      <c r="H8" s="544" t="s">
        <v>619</v>
      </c>
      <c r="I8" s="542" t="s">
        <v>620</v>
      </c>
      <c r="J8" s="545" t="s">
        <v>621</v>
      </c>
      <c r="K8" s="262"/>
    </row>
    <row r="9" spans="1:11" ht="35.450000000000003" customHeight="1">
      <c r="A9" s="262"/>
      <c r="B9" s="546" t="s">
        <v>575</v>
      </c>
      <c r="C9" s="547"/>
      <c r="D9" s="547"/>
      <c r="E9" s="547"/>
      <c r="F9" s="548"/>
      <c r="G9" s="549" t="s">
        <v>622</v>
      </c>
      <c r="H9" s="550">
        <v>1</v>
      </c>
      <c r="I9" s="547"/>
      <c r="J9" s="551">
        <f>J10+J48+J58+J64+J67+J70+J81+J107+J122</f>
        <v>0</v>
      </c>
      <c r="K9" s="262"/>
    </row>
    <row r="10" spans="1:11" ht="35.450000000000003" customHeight="1">
      <c r="A10" s="262"/>
      <c r="B10" s="552"/>
      <c r="C10" s="548" t="s">
        <v>576</v>
      </c>
      <c r="D10" s="547"/>
      <c r="E10" s="547"/>
      <c r="F10" s="548"/>
      <c r="G10" s="549" t="s">
        <v>622</v>
      </c>
      <c r="H10" s="550">
        <v>1</v>
      </c>
      <c r="I10" s="547"/>
      <c r="J10" s="551">
        <f>J11+J17+J20+J23+J25+J28+J32+J34+J36+J38+J40+J42+J44+J46</f>
        <v>0</v>
      </c>
      <c r="K10" s="262"/>
    </row>
    <row r="11" spans="1:11" ht="35.450000000000003" customHeight="1">
      <c r="A11" s="262"/>
      <c r="B11" s="552"/>
      <c r="C11" s="547"/>
      <c r="D11" s="548" t="s">
        <v>623</v>
      </c>
      <c r="E11" s="547"/>
      <c r="F11" s="548"/>
      <c r="G11" s="549" t="s">
        <v>622</v>
      </c>
      <c r="H11" s="550">
        <v>1</v>
      </c>
      <c r="I11" s="547"/>
      <c r="J11" s="551">
        <f>SUM(J12:J16)</f>
        <v>0</v>
      </c>
      <c r="K11" s="262"/>
    </row>
    <row r="12" spans="1:11" ht="35.450000000000003" customHeight="1">
      <c r="A12" s="262"/>
      <c r="B12" s="552"/>
      <c r="C12" s="547"/>
      <c r="D12" s="547"/>
      <c r="E12" s="548" t="s">
        <v>624</v>
      </c>
      <c r="F12" s="548" t="s">
        <v>625</v>
      </c>
      <c r="G12" s="549" t="s">
        <v>626</v>
      </c>
      <c r="H12" s="550">
        <v>847</v>
      </c>
      <c r="I12" s="553"/>
      <c r="J12" s="551">
        <f>ROUNDDOWN(I12*H12,0)</f>
        <v>0</v>
      </c>
      <c r="K12" s="262"/>
    </row>
    <row r="13" spans="1:11" ht="35.450000000000003" customHeight="1">
      <c r="A13" s="262"/>
      <c r="B13" s="552"/>
      <c r="C13" s="547"/>
      <c r="D13" s="547"/>
      <c r="E13" s="548" t="s">
        <v>627</v>
      </c>
      <c r="F13" s="548" t="s">
        <v>628</v>
      </c>
      <c r="G13" s="549" t="s">
        <v>626</v>
      </c>
      <c r="H13" s="550">
        <v>847</v>
      </c>
      <c r="I13" s="553"/>
      <c r="J13" s="551">
        <f>ROUNDDOWN(I13*H13,0)</f>
        <v>0</v>
      </c>
      <c r="K13" s="262"/>
    </row>
    <row r="14" spans="1:11" ht="35.450000000000003" customHeight="1">
      <c r="A14" s="262"/>
      <c r="B14" s="552"/>
      <c r="C14" s="547"/>
      <c r="D14" s="547"/>
      <c r="E14" s="548" t="s">
        <v>629</v>
      </c>
      <c r="F14" s="548" t="s">
        <v>630</v>
      </c>
      <c r="G14" s="549" t="s">
        <v>626</v>
      </c>
      <c r="H14" s="550">
        <v>847</v>
      </c>
      <c r="I14" s="553"/>
      <c r="J14" s="551">
        <f>ROUNDDOWN(I14*H14,0)</f>
        <v>0</v>
      </c>
      <c r="K14" s="262"/>
    </row>
    <row r="15" spans="1:11" ht="35.450000000000003" customHeight="1">
      <c r="A15" s="262"/>
      <c r="B15" s="552"/>
      <c r="C15" s="547"/>
      <c r="D15" s="547"/>
      <c r="E15" s="548" t="s">
        <v>631</v>
      </c>
      <c r="F15" s="548" t="s">
        <v>632</v>
      </c>
      <c r="G15" s="549" t="s">
        <v>626</v>
      </c>
      <c r="H15" s="550">
        <v>847</v>
      </c>
      <c r="I15" s="553"/>
      <c r="J15" s="551">
        <f>ROUNDDOWN(I15*H15,0)</f>
        <v>0</v>
      </c>
      <c r="K15" s="262"/>
    </row>
    <row r="16" spans="1:11" ht="35.450000000000003" customHeight="1">
      <c r="A16" s="262"/>
      <c r="B16" s="552"/>
      <c r="C16" s="547"/>
      <c r="D16" s="547"/>
      <c r="E16" s="548" t="s">
        <v>633</v>
      </c>
      <c r="F16" s="548" t="s">
        <v>634</v>
      </c>
      <c r="G16" s="549" t="s">
        <v>626</v>
      </c>
      <c r="H16" s="550">
        <v>847</v>
      </c>
      <c r="I16" s="553"/>
      <c r="J16" s="551">
        <f>ROUNDDOWN(I16*H16,0)</f>
        <v>0</v>
      </c>
      <c r="K16" s="262"/>
    </row>
    <row r="17" spans="1:11" ht="35.450000000000003" customHeight="1">
      <c r="A17" s="262"/>
      <c r="B17" s="552"/>
      <c r="C17" s="547"/>
      <c r="D17" s="548" t="s">
        <v>635</v>
      </c>
      <c r="E17" s="547"/>
      <c r="F17" s="548"/>
      <c r="G17" s="549" t="s">
        <v>622</v>
      </c>
      <c r="H17" s="550">
        <v>1</v>
      </c>
      <c r="I17" s="547"/>
      <c r="J17" s="551">
        <f>SUM(J18:J19)</f>
        <v>0</v>
      </c>
      <c r="K17" s="262"/>
    </row>
    <row r="18" spans="1:11" ht="35.450000000000003" customHeight="1">
      <c r="A18" s="262"/>
      <c r="B18" s="552"/>
      <c r="C18" s="547"/>
      <c r="D18" s="547"/>
      <c r="E18" s="548" t="s">
        <v>624</v>
      </c>
      <c r="F18" s="548" t="s">
        <v>625</v>
      </c>
      <c r="G18" s="549" t="s">
        <v>626</v>
      </c>
      <c r="H18" s="550">
        <v>270</v>
      </c>
      <c r="I18" s="553"/>
      <c r="J18" s="551">
        <f>ROUNDDOWN(I18*H18,0)</f>
        <v>0</v>
      </c>
      <c r="K18" s="262"/>
    </row>
    <row r="19" spans="1:11" ht="35.450000000000003" customHeight="1">
      <c r="A19" s="262"/>
      <c r="B19" s="552"/>
      <c r="C19" s="547"/>
      <c r="D19" s="547"/>
      <c r="E19" s="548" t="s">
        <v>627</v>
      </c>
      <c r="F19" s="548" t="s">
        <v>628</v>
      </c>
      <c r="G19" s="549" t="s">
        <v>626</v>
      </c>
      <c r="H19" s="550">
        <v>270</v>
      </c>
      <c r="I19" s="553"/>
      <c r="J19" s="551">
        <f>ROUNDDOWN(I19*H19,0)</f>
        <v>0</v>
      </c>
      <c r="K19" s="262"/>
    </row>
    <row r="20" spans="1:11" ht="35.450000000000003" customHeight="1">
      <c r="A20" s="262"/>
      <c r="B20" s="552"/>
      <c r="C20" s="547"/>
      <c r="D20" s="548" t="s">
        <v>636</v>
      </c>
      <c r="E20" s="547"/>
      <c r="F20" s="548"/>
      <c r="G20" s="549" t="s">
        <v>622</v>
      </c>
      <c r="H20" s="550">
        <v>1</v>
      </c>
      <c r="I20" s="547"/>
      <c r="J20" s="551">
        <f>SUM(J21:J22)</f>
        <v>0</v>
      </c>
      <c r="K20" s="262"/>
    </row>
    <row r="21" spans="1:11" ht="35.450000000000003" customHeight="1">
      <c r="A21" s="262"/>
      <c r="B21" s="552"/>
      <c r="C21" s="547"/>
      <c r="D21" s="547"/>
      <c r="E21" s="548" t="s">
        <v>637</v>
      </c>
      <c r="F21" s="548" t="s">
        <v>638</v>
      </c>
      <c r="G21" s="549" t="s">
        <v>626</v>
      </c>
      <c r="H21" s="550">
        <v>2720</v>
      </c>
      <c r="I21" s="553"/>
      <c r="J21" s="551">
        <f>ROUNDDOWN(I21*H21,0)</f>
        <v>0</v>
      </c>
      <c r="K21" s="262"/>
    </row>
    <row r="22" spans="1:11" ht="35.450000000000003" customHeight="1">
      <c r="A22" s="262"/>
      <c r="B22" s="552"/>
      <c r="C22" s="547"/>
      <c r="D22" s="547"/>
      <c r="E22" s="548" t="s">
        <v>624</v>
      </c>
      <c r="F22" s="548" t="s">
        <v>625</v>
      </c>
      <c r="G22" s="549" t="s">
        <v>626</v>
      </c>
      <c r="H22" s="550">
        <v>2720</v>
      </c>
      <c r="I22" s="553"/>
      <c r="J22" s="551">
        <f>ROUNDDOWN(I22*H22,0)</f>
        <v>0</v>
      </c>
      <c r="K22" s="262"/>
    </row>
    <row r="23" spans="1:11" ht="35.450000000000003" customHeight="1">
      <c r="A23" s="262"/>
      <c r="B23" s="552"/>
      <c r="C23" s="547"/>
      <c r="D23" s="548" t="s">
        <v>639</v>
      </c>
      <c r="E23" s="547"/>
      <c r="F23" s="548"/>
      <c r="G23" s="549" t="s">
        <v>622</v>
      </c>
      <c r="H23" s="550">
        <v>1</v>
      </c>
      <c r="I23" s="547"/>
      <c r="J23" s="551">
        <f>J24</f>
        <v>0</v>
      </c>
      <c r="K23" s="262"/>
    </row>
    <row r="24" spans="1:11" ht="35.450000000000003" customHeight="1">
      <c r="A24" s="262"/>
      <c r="B24" s="552"/>
      <c r="C24" s="547"/>
      <c r="D24" s="547"/>
      <c r="E24" s="548" t="s">
        <v>624</v>
      </c>
      <c r="F24" s="548" t="s">
        <v>640</v>
      </c>
      <c r="G24" s="549" t="s">
        <v>626</v>
      </c>
      <c r="H24" s="550">
        <v>28</v>
      </c>
      <c r="I24" s="553"/>
      <c r="J24" s="551">
        <f>ROUNDDOWN(I24*H24,0)</f>
        <v>0</v>
      </c>
      <c r="K24" s="262"/>
    </row>
    <row r="25" spans="1:11" ht="35.450000000000003" customHeight="1">
      <c r="A25" s="262"/>
      <c r="B25" s="552"/>
      <c r="C25" s="547"/>
      <c r="D25" s="548" t="s">
        <v>641</v>
      </c>
      <c r="E25" s="547"/>
      <c r="F25" s="548"/>
      <c r="G25" s="549" t="s">
        <v>622</v>
      </c>
      <c r="H25" s="550">
        <v>1</v>
      </c>
      <c r="I25" s="547"/>
      <c r="J25" s="551">
        <f>SUM(J26:J27)</f>
        <v>0</v>
      </c>
      <c r="K25" s="262"/>
    </row>
    <row r="26" spans="1:11" ht="35.450000000000003" customHeight="1">
      <c r="A26" s="262"/>
      <c r="B26" s="552"/>
      <c r="C26" s="547"/>
      <c r="D26" s="547"/>
      <c r="E26" s="548" t="s">
        <v>624</v>
      </c>
      <c r="F26" s="548" t="s">
        <v>640</v>
      </c>
      <c r="G26" s="549" t="s">
        <v>626</v>
      </c>
      <c r="H26" s="550">
        <v>565</v>
      </c>
      <c r="I26" s="553"/>
      <c r="J26" s="551">
        <f>ROUNDDOWN(I26*H26,0)</f>
        <v>0</v>
      </c>
      <c r="K26" s="262"/>
    </row>
    <row r="27" spans="1:11" ht="35.450000000000003" customHeight="1">
      <c r="A27" s="262"/>
      <c r="B27" s="552"/>
      <c r="C27" s="547"/>
      <c r="D27" s="547"/>
      <c r="E27" s="548" t="s">
        <v>631</v>
      </c>
      <c r="F27" s="548" t="s">
        <v>632</v>
      </c>
      <c r="G27" s="549" t="s">
        <v>626</v>
      </c>
      <c r="H27" s="550">
        <v>565</v>
      </c>
      <c r="I27" s="553"/>
      <c r="J27" s="551">
        <f>ROUNDDOWN(I27*H27,0)</f>
        <v>0</v>
      </c>
      <c r="K27" s="262"/>
    </row>
    <row r="28" spans="1:11" ht="35.450000000000003" customHeight="1">
      <c r="A28" s="262"/>
      <c r="B28" s="552"/>
      <c r="C28" s="547"/>
      <c r="D28" s="548" t="s">
        <v>643</v>
      </c>
      <c r="E28" s="547"/>
      <c r="F28" s="548"/>
      <c r="G28" s="549" t="s">
        <v>622</v>
      </c>
      <c r="H28" s="550">
        <v>1</v>
      </c>
      <c r="I28" s="547"/>
      <c r="J28" s="551">
        <f>SUM(J29:J31)</f>
        <v>0</v>
      </c>
      <c r="K28" s="262"/>
    </row>
    <row r="29" spans="1:11" ht="35.450000000000003" customHeight="1">
      <c r="A29" s="262"/>
      <c r="B29" s="552"/>
      <c r="C29" s="547"/>
      <c r="D29" s="547"/>
      <c r="E29" s="548" t="s">
        <v>624</v>
      </c>
      <c r="F29" s="548" t="s">
        <v>640</v>
      </c>
      <c r="G29" s="549" t="s">
        <v>626</v>
      </c>
      <c r="H29" s="550">
        <v>176</v>
      </c>
      <c r="I29" s="553"/>
      <c r="J29" s="551">
        <f>ROUNDDOWN(I29*H29,0)</f>
        <v>0</v>
      </c>
      <c r="K29" s="262"/>
    </row>
    <row r="30" spans="1:11" ht="35.450000000000003" customHeight="1">
      <c r="A30" s="262"/>
      <c r="B30" s="552"/>
      <c r="C30" s="547"/>
      <c r="D30" s="547"/>
      <c r="E30" s="548" t="s">
        <v>631</v>
      </c>
      <c r="F30" s="548" t="s">
        <v>632</v>
      </c>
      <c r="G30" s="549" t="s">
        <v>626</v>
      </c>
      <c r="H30" s="550">
        <v>176</v>
      </c>
      <c r="I30" s="553"/>
      <c r="J30" s="551">
        <f>ROUNDDOWN(I30*H30,0)</f>
        <v>0</v>
      </c>
      <c r="K30" s="262"/>
    </row>
    <row r="31" spans="1:11" ht="35.450000000000003" customHeight="1">
      <c r="A31" s="262"/>
      <c r="B31" s="552"/>
      <c r="C31" s="547"/>
      <c r="D31" s="547"/>
      <c r="E31" s="548" t="s">
        <v>633</v>
      </c>
      <c r="F31" s="548" t="s">
        <v>632</v>
      </c>
      <c r="G31" s="549" t="s">
        <v>626</v>
      </c>
      <c r="H31" s="550">
        <v>176</v>
      </c>
      <c r="I31" s="553"/>
      <c r="J31" s="551">
        <f>ROUNDDOWN(I31*H31,0)</f>
        <v>0</v>
      </c>
      <c r="K31" s="262"/>
    </row>
    <row r="32" spans="1:11" ht="35.450000000000003" customHeight="1">
      <c r="A32" s="262"/>
      <c r="B32" s="552"/>
      <c r="C32" s="547"/>
      <c r="D32" s="548" t="s">
        <v>644</v>
      </c>
      <c r="E32" s="547"/>
      <c r="F32" s="548"/>
      <c r="G32" s="549" t="s">
        <v>622</v>
      </c>
      <c r="H32" s="550">
        <v>1</v>
      </c>
      <c r="I32" s="547"/>
      <c r="J32" s="551">
        <f>J33</f>
        <v>0</v>
      </c>
      <c r="K32" s="262"/>
    </row>
    <row r="33" spans="1:11" ht="35.450000000000003" customHeight="1">
      <c r="A33" s="262"/>
      <c r="B33" s="552"/>
      <c r="C33" s="547"/>
      <c r="D33" s="547"/>
      <c r="E33" s="548" t="s">
        <v>645</v>
      </c>
      <c r="F33" s="548" t="s">
        <v>646</v>
      </c>
      <c r="G33" s="549" t="s">
        <v>626</v>
      </c>
      <c r="H33" s="550">
        <v>5300</v>
      </c>
      <c r="I33" s="553"/>
      <c r="J33" s="551">
        <f>ROUNDDOWN(I33*H33,0)</f>
        <v>0</v>
      </c>
      <c r="K33" s="262"/>
    </row>
    <row r="34" spans="1:11" ht="35.450000000000003" customHeight="1">
      <c r="A34" s="262"/>
      <c r="B34" s="552"/>
      <c r="C34" s="547"/>
      <c r="D34" s="548" t="s">
        <v>647</v>
      </c>
      <c r="E34" s="547"/>
      <c r="F34" s="548"/>
      <c r="G34" s="549" t="s">
        <v>622</v>
      </c>
      <c r="H34" s="550">
        <v>1</v>
      </c>
      <c r="I34" s="547"/>
      <c r="J34" s="551">
        <f>J35</f>
        <v>0</v>
      </c>
      <c r="K34" s="262"/>
    </row>
    <row r="35" spans="1:11" ht="35.450000000000003" customHeight="1">
      <c r="A35" s="262"/>
      <c r="B35" s="552"/>
      <c r="C35" s="547"/>
      <c r="D35" s="547"/>
      <c r="E35" s="548" t="s">
        <v>648</v>
      </c>
      <c r="F35" s="548" t="s">
        <v>649</v>
      </c>
      <c r="G35" s="549" t="s">
        <v>626</v>
      </c>
      <c r="H35" s="550">
        <v>93</v>
      </c>
      <c r="I35" s="553"/>
      <c r="J35" s="551">
        <f>ROUNDDOWN(I35*H35,0)</f>
        <v>0</v>
      </c>
      <c r="K35" s="262"/>
    </row>
    <row r="36" spans="1:11" ht="35.450000000000003" customHeight="1">
      <c r="A36" s="262"/>
      <c r="B36" s="552"/>
      <c r="C36" s="547"/>
      <c r="D36" s="548" t="s">
        <v>641</v>
      </c>
      <c r="E36" s="547"/>
      <c r="F36" s="548"/>
      <c r="G36" s="549" t="s">
        <v>622</v>
      </c>
      <c r="H36" s="550">
        <v>1</v>
      </c>
      <c r="I36" s="547"/>
      <c r="J36" s="551">
        <f>J37</f>
        <v>0</v>
      </c>
      <c r="K36" s="262"/>
    </row>
    <row r="37" spans="1:11" ht="35.450000000000003" customHeight="1">
      <c r="A37" s="262"/>
      <c r="B37" s="552"/>
      <c r="C37" s="547"/>
      <c r="D37" s="547"/>
      <c r="E37" s="548" t="s">
        <v>648</v>
      </c>
      <c r="F37" s="548" t="s">
        <v>650</v>
      </c>
      <c r="G37" s="549" t="s">
        <v>626</v>
      </c>
      <c r="H37" s="550">
        <v>1930</v>
      </c>
      <c r="I37" s="553"/>
      <c r="J37" s="551">
        <f>ROUNDDOWN(I37*H37,0)</f>
        <v>0</v>
      </c>
      <c r="K37" s="262"/>
    </row>
    <row r="38" spans="1:11" ht="35.450000000000003" customHeight="1">
      <c r="A38" s="262"/>
      <c r="B38" s="552"/>
      <c r="C38" s="547"/>
      <c r="D38" s="548" t="s">
        <v>642</v>
      </c>
      <c r="E38" s="547"/>
      <c r="F38" s="548"/>
      <c r="G38" s="549" t="s">
        <v>622</v>
      </c>
      <c r="H38" s="550">
        <v>1</v>
      </c>
      <c r="I38" s="547"/>
      <c r="J38" s="551">
        <f>J39</f>
        <v>0</v>
      </c>
      <c r="K38" s="262"/>
    </row>
    <row r="39" spans="1:11" ht="35.450000000000003" customHeight="1">
      <c r="A39" s="262"/>
      <c r="B39" s="552"/>
      <c r="C39" s="547"/>
      <c r="D39" s="547"/>
      <c r="E39" s="548" t="s">
        <v>648</v>
      </c>
      <c r="F39" s="548" t="s">
        <v>650</v>
      </c>
      <c r="G39" s="549" t="s">
        <v>626</v>
      </c>
      <c r="H39" s="550">
        <v>573</v>
      </c>
      <c r="I39" s="553"/>
      <c r="J39" s="551">
        <f>ROUNDDOWN(I39*H39,0)</f>
        <v>0</v>
      </c>
      <c r="K39" s="262"/>
    </row>
    <row r="40" spans="1:11" ht="35.450000000000003" customHeight="1">
      <c r="A40" s="262"/>
      <c r="B40" s="552"/>
      <c r="C40" s="547"/>
      <c r="D40" s="548" t="s">
        <v>651</v>
      </c>
      <c r="E40" s="547"/>
      <c r="F40" s="548"/>
      <c r="G40" s="549" t="s">
        <v>622</v>
      </c>
      <c r="H40" s="550">
        <v>1</v>
      </c>
      <c r="I40" s="547"/>
      <c r="J40" s="551">
        <f>J41</f>
        <v>0</v>
      </c>
      <c r="K40" s="262"/>
    </row>
    <row r="41" spans="1:11" ht="35.450000000000003" customHeight="1">
      <c r="A41" s="262"/>
      <c r="B41" s="552"/>
      <c r="C41" s="547"/>
      <c r="D41" s="547"/>
      <c r="E41" s="548" t="s">
        <v>652</v>
      </c>
      <c r="F41" s="548" t="s">
        <v>653</v>
      </c>
      <c r="G41" s="549" t="s">
        <v>626</v>
      </c>
      <c r="H41" s="550">
        <v>18710</v>
      </c>
      <c r="I41" s="553"/>
      <c r="J41" s="551">
        <f>ROUNDDOWN(I41*H41,0)</f>
        <v>0</v>
      </c>
      <c r="K41" s="262"/>
    </row>
    <row r="42" spans="1:11" ht="35.450000000000003" customHeight="1">
      <c r="A42" s="262"/>
      <c r="B42" s="552"/>
      <c r="C42" s="547"/>
      <c r="D42" s="548" t="s">
        <v>654</v>
      </c>
      <c r="E42" s="547"/>
      <c r="F42" s="548"/>
      <c r="G42" s="549" t="s">
        <v>622</v>
      </c>
      <c r="H42" s="550">
        <v>1</v>
      </c>
      <c r="I42" s="547"/>
      <c r="J42" s="551">
        <f>J43</f>
        <v>0</v>
      </c>
      <c r="K42" s="262"/>
    </row>
    <row r="43" spans="1:11" ht="35.450000000000003" customHeight="1">
      <c r="A43" s="262"/>
      <c r="B43" s="552"/>
      <c r="C43" s="547"/>
      <c r="D43" s="547"/>
      <c r="E43" s="548" t="s">
        <v>652</v>
      </c>
      <c r="F43" s="548" t="s">
        <v>655</v>
      </c>
      <c r="G43" s="549" t="s">
        <v>626</v>
      </c>
      <c r="H43" s="550">
        <v>1670</v>
      </c>
      <c r="I43" s="553"/>
      <c r="J43" s="551">
        <f>ROUNDDOWN(I43*H43,0)</f>
        <v>0</v>
      </c>
      <c r="K43" s="262"/>
    </row>
    <row r="44" spans="1:11" ht="35.450000000000003" customHeight="1">
      <c r="A44" s="262"/>
      <c r="B44" s="552"/>
      <c r="C44" s="547"/>
      <c r="D44" s="548" t="s">
        <v>656</v>
      </c>
      <c r="E44" s="547"/>
      <c r="F44" s="548"/>
      <c r="G44" s="549" t="s">
        <v>622</v>
      </c>
      <c r="H44" s="550">
        <v>1</v>
      </c>
      <c r="I44" s="547"/>
      <c r="J44" s="551">
        <f>J45</f>
        <v>0</v>
      </c>
      <c r="K44" s="262"/>
    </row>
    <row r="45" spans="1:11" ht="35.450000000000003" customHeight="1">
      <c r="A45" s="262"/>
      <c r="B45" s="552"/>
      <c r="C45" s="547"/>
      <c r="D45" s="547"/>
      <c r="E45" s="548" t="s">
        <v>657</v>
      </c>
      <c r="F45" s="548" t="s">
        <v>658</v>
      </c>
      <c r="G45" s="549" t="s">
        <v>659</v>
      </c>
      <c r="H45" s="550">
        <v>1955</v>
      </c>
      <c r="I45" s="553"/>
      <c r="J45" s="551">
        <f>ROUNDDOWN(I45*H45,0)</f>
        <v>0</v>
      </c>
      <c r="K45" s="262"/>
    </row>
    <row r="46" spans="1:11" ht="35.450000000000003" customHeight="1">
      <c r="A46" s="262"/>
      <c r="B46" s="552"/>
      <c r="C46" s="547"/>
      <c r="D46" s="548" t="s">
        <v>660</v>
      </c>
      <c r="E46" s="547"/>
      <c r="F46" s="548"/>
      <c r="G46" s="549" t="s">
        <v>622</v>
      </c>
      <c r="H46" s="550">
        <v>1</v>
      </c>
      <c r="I46" s="547"/>
      <c r="J46" s="551">
        <f>J47</f>
        <v>0</v>
      </c>
      <c r="K46" s="262"/>
    </row>
    <row r="47" spans="1:11" ht="35.450000000000003" customHeight="1">
      <c r="A47" s="262"/>
      <c r="B47" s="552"/>
      <c r="C47" s="547"/>
      <c r="D47" s="547"/>
      <c r="E47" s="548" t="s">
        <v>661</v>
      </c>
      <c r="F47" s="548" t="s">
        <v>658</v>
      </c>
      <c r="G47" s="549" t="s">
        <v>659</v>
      </c>
      <c r="H47" s="550">
        <v>1955</v>
      </c>
      <c r="I47" s="553"/>
      <c r="J47" s="551">
        <f>ROUNDDOWN(I47*H47,0)</f>
        <v>0</v>
      </c>
      <c r="K47" s="262"/>
    </row>
    <row r="48" spans="1:11" ht="35.450000000000003" customHeight="1">
      <c r="A48" s="262"/>
      <c r="B48" s="552"/>
      <c r="C48" s="548" t="s">
        <v>662</v>
      </c>
      <c r="D48" s="547"/>
      <c r="E48" s="547"/>
      <c r="F48" s="548"/>
      <c r="G48" s="549" t="s">
        <v>622</v>
      </c>
      <c r="H48" s="550">
        <v>1</v>
      </c>
      <c r="I48" s="547"/>
      <c r="J48" s="551">
        <f>J49+J53+J55</f>
        <v>0</v>
      </c>
      <c r="K48" s="262"/>
    </row>
    <row r="49" spans="1:11" ht="35.450000000000003" customHeight="1">
      <c r="A49" s="262"/>
      <c r="B49" s="552"/>
      <c r="C49" s="547"/>
      <c r="D49" s="548" t="s">
        <v>663</v>
      </c>
      <c r="E49" s="547"/>
      <c r="F49" s="548"/>
      <c r="G49" s="549" t="s">
        <v>622</v>
      </c>
      <c r="H49" s="550">
        <v>1</v>
      </c>
      <c r="I49" s="547"/>
      <c r="J49" s="551">
        <f>SUM(J50:J52)</f>
        <v>0</v>
      </c>
      <c r="K49" s="262"/>
    </row>
    <row r="50" spans="1:11" ht="35.450000000000003" customHeight="1">
      <c r="A50" s="262"/>
      <c r="B50" s="552"/>
      <c r="C50" s="547"/>
      <c r="D50" s="547"/>
      <c r="E50" s="548" t="s">
        <v>664</v>
      </c>
      <c r="F50" s="548"/>
      <c r="G50" s="549" t="s">
        <v>665</v>
      </c>
      <c r="H50" s="550">
        <v>86</v>
      </c>
      <c r="I50" s="553"/>
      <c r="J50" s="551">
        <f>ROUNDDOWN(I50*H50,0)</f>
        <v>0</v>
      </c>
      <c r="K50" s="262"/>
    </row>
    <row r="51" spans="1:11" ht="35.450000000000003" customHeight="1">
      <c r="A51" s="262"/>
      <c r="B51" s="552"/>
      <c r="C51" s="547"/>
      <c r="D51" s="547"/>
      <c r="E51" s="548" t="s">
        <v>666</v>
      </c>
      <c r="F51" s="548"/>
      <c r="G51" s="549" t="s">
        <v>665</v>
      </c>
      <c r="H51" s="550">
        <v>10</v>
      </c>
      <c r="I51" s="553"/>
      <c r="J51" s="551">
        <f>ROUNDDOWN(I51*H51,0)</f>
        <v>0</v>
      </c>
      <c r="K51" s="262"/>
    </row>
    <row r="52" spans="1:11" ht="35.450000000000003" customHeight="1">
      <c r="A52" s="262"/>
      <c r="B52" s="552"/>
      <c r="C52" s="547"/>
      <c r="D52" s="547"/>
      <c r="E52" s="548" t="s">
        <v>667</v>
      </c>
      <c r="F52" s="548"/>
      <c r="G52" s="549" t="s">
        <v>665</v>
      </c>
      <c r="H52" s="550">
        <v>3</v>
      </c>
      <c r="I52" s="553"/>
      <c r="J52" s="551">
        <f>ROUNDDOWN(I52*H52,0)</f>
        <v>0</v>
      </c>
      <c r="K52" s="262"/>
    </row>
    <row r="53" spans="1:11" ht="35.450000000000003" customHeight="1">
      <c r="A53" s="262"/>
      <c r="B53" s="552"/>
      <c r="C53" s="547"/>
      <c r="D53" s="548" t="s">
        <v>668</v>
      </c>
      <c r="E53" s="547"/>
      <c r="F53" s="548"/>
      <c r="G53" s="549" t="s">
        <v>622</v>
      </c>
      <c r="H53" s="550">
        <v>1</v>
      </c>
      <c r="I53" s="547"/>
      <c r="J53" s="551">
        <f>J54</f>
        <v>0</v>
      </c>
      <c r="K53" s="262"/>
    </row>
    <row r="54" spans="1:11" ht="35.450000000000003" customHeight="1">
      <c r="A54" s="262"/>
      <c r="B54" s="552"/>
      <c r="C54" s="547"/>
      <c r="D54" s="547"/>
      <c r="E54" s="548" t="s">
        <v>669</v>
      </c>
      <c r="F54" s="548" t="s">
        <v>670</v>
      </c>
      <c r="G54" s="549" t="s">
        <v>665</v>
      </c>
      <c r="H54" s="550">
        <v>99</v>
      </c>
      <c r="I54" s="553"/>
      <c r="J54" s="551">
        <f>ROUNDDOWN(I54*H54,0)</f>
        <v>0</v>
      </c>
      <c r="K54" s="262"/>
    </row>
    <row r="55" spans="1:11" ht="35.450000000000003" customHeight="1">
      <c r="A55" s="262"/>
      <c r="B55" s="552"/>
      <c r="C55" s="547"/>
      <c r="D55" s="548" t="s">
        <v>671</v>
      </c>
      <c r="E55" s="547"/>
      <c r="F55" s="548"/>
      <c r="G55" s="549" t="s">
        <v>622</v>
      </c>
      <c r="H55" s="550">
        <v>1</v>
      </c>
      <c r="I55" s="547"/>
      <c r="J55" s="551">
        <f>SUM(J56:J57)</f>
        <v>0</v>
      </c>
      <c r="K55" s="262"/>
    </row>
    <row r="56" spans="1:11" ht="35.450000000000003" customHeight="1">
      <c r="A56" s="262"/>
      <c r="B56" s="552"/>
      <c r="C56" s="547"/>
      <c r="D56" s="547"/>
      <c r="E56" s="548" t="s">
        <v>672</v>
      </c>
      <c r="F56" s="548" t="s">
        <v>673</v>
      </c>
      <c r="G56" s="549" t="s">
        <v>674</v>
      </c>
      <c r="H56" s="550">
        <v>9</v>
      </c>
      <c r="I56" s="553"/>
      <c r="J56" s="551">
        <f>ROUNDDOWN(I56*H56,0)</f>
        <v>0</v>
      </c>
      <c r="K56" s="262"/>
    </row>
    <row r="57" spans="1:11" ht="35.450000000000003" customHeight="1">
      <c r="A57" s="262"/>
      <c r="B57" s="552"/>
      <c r="C57" s="547"/>
      <c r="D57" s="547"/>
      <c r="E57" s="548" t="s">
        <v>675</v>
      </c>
      <c r="F57" s="548" t="s">
        <v>676</v>
      </c>
      <c r="G57" s="549" t="s">
        <v>677</v>
      </c>
      <c r="H57" s="550">
        <v>9</v>
      </c>
      <c r="I57" s="553"/>
      <c r="J57" s="551">
        <f>ROUNDDOWN(I57*H57,0)</f>
        <v>0</v>
      </c>
      <c r="K57" s="262"/>
    </row>
    <row r="58" spans="1:11" ht="35.450000000000003" customHeight="1">
      <c r="A58" s="262"/>
      <c r="B58" s="552"/>
      <c r="C58" s="548" t="s">
        <v>678</v>
      </c>
      <c r="D58" s="547"/>
      <c r="E58" s="547"/>
      <c r="F58" s="548"/>
      <c r="G58" s="549" t="s">
        <v>622</v>
      </c>
      <c r="H58" s="550">
        <v>1</v>
      </c>
      <c r="I58" s="547"/>
      <c r="J58" s="551">
        <f>J59</f>
        <v>0</v>
      </c>
      <c r="K58" s="262"/>
    </row>
    <row r="59" spans="1:11" ht="35.450000000000003" customHeight="1">
      <c r="A59" s="262"/>
      <c r="B59" s="552"/>
      <c r="C59" s="547"/>
      <c r="D59" s="548" t="s">
        <v>679</v>
      </c>
      <c r="E59" s="547"/>
      <c r="F59" s="548"/>
      <c r="G59" s="549" t="s">
        <v>622</v>
      </c>
      <c r="H59" s="550">
        <v>1</v>
      </c>
      <c r="I59" s="547"/>
      <c r="J59" s="551">
        <f>SUM(J60:J63)</f>
        <v>0</v>
      </c>
      <c r="K59" s="262"/>
    </row>
    <row r="60" spans="1:11" ht="35.450000000000003" customHeight="1">
      <c r="A60" s="262"/>
      <c r="B60" s="552"/>
      <c r="C60" s="547"/>
      <c r="D60" s="547"/>
      <c r="E60" s="548" t="s">
        <v>680</v>
      </c>
      <c r="F60" s="548" t="s">
        <v>681</v>
      </c>
      <c r="G60" s="549" t="s">
        <v>665</v>
      </c>
      <c r="H60" s="550">
        <v>430</v>
      </c>
      <c r="I60" s="553"/>
      <c r="J60" s="551">
        <f>ROUNDDOWN(I60*H60,0)</f>
        <v>0</v>
      </c>
      <c r="K60" s="262"/>
    </row>
    <row r="61" spans="1:11" ht="35.450000000000003" customHeight="1">
      <c r="A61" s="262"/>
      <c r="B61" s="552"/>
      <c r="C61" s="547"/>
      <c r="D61" s="547"/>
      <c r="E61" s="548" t="s">
        <v>682</v>
      </c>
      <c r="F61" s="548" t="s">
        <v>577</v>
      </c>
      <c r="G61" s="549" t="s">
        <v>665</v>
      </c>
      <c r="H61" s="550">
        <v>50</v>
      </c>
      <c r="I61" s="553"/>
      <c r="J61" s="551">
        <f>ROUNDDOWN(I61*H61,0)</f>
        <v>0</v>
      </c>
      <c r="K61" s="262"/>
    </row>
    <row r="62" spans="1:11" ht="35.450000000000003" customHeight="1">
      <c r="A62" s="262"/>
      <c r="B62" s="552"/>
      <c r="C62" s="547"/>
      <c r="D62" s="547"/>
      <c r="E62" s="548" t="s">
        <v>683</v>
      </c>
      <c r="F62" s="548" t="s">
        <v>577</v>
      </c>
      <c r="G62" s="549" t="s">
        <v>665</v>
      </c>
      <c r="H62" s="550">
        <v>41</v>
      </c>
      <c r="I62" s="553"/>
      <c r="J62" s="551">
        <f>ROUNDDOWN(I62*H62,0)</f>
        <v>0</v>
      </c>
      <c r="K62" s="262"/>
    </row>
    <row r="63" spans="1:11" ht="35.450000000000003" customHeight="1">
      <c r="A63" s="262"/>
      <c r="B63" s="552"/>
      <c r="C63" s="547"/>
      <c r="D63" s="547"/>
      <c r="E63" s="548" t="s">
        <v>684</v>
      </c>
      <c r="F63" s="548" t="s">
        <v>577</v>
      </c>
      <c r="G63" s="549" t="s">
        <v>665</v>
      </c>
      <c r="H63" s="550">
        <v>10</v>
      </c>
      <c r="I63" s="553"/>
      <c r="J63" s="551">
        <f>ROUNDDOWN(I63*H63,0)</f>
        <v>0</v>
      </c>
      <c r="K63" s="262"/>
    </row>
    <row r="64" spans="1:11" ht="35.450000000000003" customHeight="1">
      <c r="A64" s="262"/>
      <c r="B64" s="552"/>
      <c r="C64" s="548" t="s">
        <v>685</v>
      </c>
      <c r="D64" s="547"/>
      <c r="E64" s="547"/>
      <c r="F64" s="548"/>
      <c r="G64" s="549" t="s">
        <v>622</v>
      </c>
      <c r="H64" s="550">
        <v>1</v>
      </c>
      <c r="I64" s="547"/>
      <c r="J64" s="551">
        <f>J65</f>
        <v>0</v>
      </c>
      <c r="K64" s="262"/>
    </row>
    <row r="65" spans="1:11" ht="35.450000000000003" customHeight="1">
      <c r="A65" s="262"/>
      <c r="B65" s="552"/>
      <c r="C65" s="547"/>
      <c r="D65" s="548" t="s">
        <v>686</v>
      </c>
      <c r="E65" s="547"/>
      <c r="F65" s="548"/>
      <c r="G65" s="549" t="s">
        <v>622</v>
      </c>
      <c r="H65" s="550">
        <v>1</v>
      </c>
      <c r="I65" s="547"/>
      <c r="J65" s="551">
        <f>J66</f>
        <v>0</v>
      </c>
      <c r="K65" s="262"/>
    </row>
    <row r="66" spans="1:11" ht="35.450000000000003" customHeight="1">
      <c r="A66" s="262"/>
      <c r="B66" s="552"/>
      <c r="C66" s="547"/>
      <c r="D66" s="547"/>
      <c r="E66" s="548" t="s">
        <v>687</v>
      </c>
      <c r="F66" s="548" t="s">
        <v>578</v>
      </c>
      <c r="G66" s="549" t="s">
        <v>665</v>
      </c>
      <c r="H66" s="550">
        <v>788</v>
      </c>
      <c r="I66" s="553"/>
      <c r="J66" s="551">
        <f>ROUNDDOWN(I66*H66,0)</f>
        <v>0</v>
      </c>
      <c r="K66" s="262"/>
    </row>
    <row r="67" spans="1:11" ht="35.450000000000003" customHeight="1">
      <c r="A67" s="262"/>
      <c r="B67" s="552"/>
      <c r="C67" s="548" t="s">
        <v>688</v>
      </c>
      <c r="D67" s="547"/>
      <c r="E67" s="547"/>
      <c r="F67" s="548"/>
      <c r="G67" s="549" t="s">
        <v>622</v>
      </c>
      <c r="H67" s="550">
        <v>1</v>
      </c>
      <c r="I67" s="547"/>
      <c r="J67" s="551">
        <f>J68</f>
        <v>0</v>
      </c>
      <c r="K67" s="262"/>
    </row>
    <row r="68" spans="1:11" ht="35.450000000000003" customHeight="1">
      <c r="A68" s="262"/>
      <c r="B68" s="552"/>
      <c r="C68" s="547"/>
      <c r="D68" s="548" t="s">
        <v>689</v>
      </c>
      <c r="E68" s="547"/>
      <c r="F68" s="548"/>
      <c r="G68" s="549" t="s">
        <v>622</v>
      </c>
      <c r="H68" s="550">
        <v>1</v>
      </c>
      <c r="I68" s="547"/>
      <c r="J68" s="551">
        <f>J69</f>
        <v>0</v>
      </c>
      <c r="K68" s="262"/>
    </row>
    <row r="69" spans="1:11" ht="35.450000000000003" customHeight="1">
      <c r="A69" s="262"/>
      <c r="B69" s="552"/>
      <c r="C69" s="547"/>
      <c r="D69" s="547"/>
      <c r="E69" s="548" t="s">
        <v>690</v>
      </c>
      <c r="F69" s="548" t="s">
        <v>691</v>
      </c>
      <c r="G69" s="549" t="s">
        <v>665</v>
      </c>
      <c r="H69" s="550">
        <v>53</v>
      </c>
      <c r="I69" s="553"/>
      <c r="J69" s="551">
        <f>ROUNDDOWN(I69*H69,0)</f>
        <v>0</v>
      </c>
      <c r="K69" s="262"/>
    </row>
    <row r="70" spans="1:11" ht="35.450000000000003" customHeight="1">
      <c r="A70" s="262"/>
      <c r="B70" s="552"/>
      <c r="C70" s="548" t="s">
        <v>692</v>
      </c>
      <c r="D70" s="547"/>
      <c r="E70" s="547"/>
      <c r="F70" s="548"/>
      <c r="G70" s="549" t="s">
        <v>622</v>
      </c>
      <c r="H70" s="550">
        <v>1</v>
      </c>
      <c r="I70" s="547"/>
      <c r="J70" s="551">
        <f>J71</f>
        <v>0</v>
      </c>
      <c r="K70" s="262"/>
    </row>
    <row r="71" spans="1:11" ht="35.450000000000003" customHeight="1">
      <c r="A71" s="262"/>
      <c r="B71" s="552"/>
      <c r="C71" s="547"/>
      <c r="D71" s="548" t="s">
        <v>693</v>
      </c>
      <c r="E71" s="547"/>
      <c r="F71" s="548"/>
      <c r="G71" s="549" t="s">
        <v>622</v>
      </c>
      <c r="H71" s="550">
        <v>1</v>
      </c>
      <c r="I71" s="547"/>
      <c r="J71" s="551">
        <f>SUM(J72:J80)</f>
        <v>0</v>
      </c>
      <c r="K71" s="262"/>
    </row>
    <row r="72" spans="1:11" ht="35.450000000000003" customHeight="1">
      <c r="A72" s="262"/>
      <c r="B72" s="552"/>
      <c r="C72" s="547"/>
      <c r="D72" s="547"/>
      <c r="E72" s="548" t="s">
        <v>694</v>
      </c>
      <c r="F72" s="548" t="s">
        <v>695</v>
      </c>
      <c r="G72" s="549" t="s">
        <v>665</v>
      </c>
      <c r="H72" s="550">
        <v>390</v>
      </c>
      <c r="I72" s="553"/>
      <c r="J72" s="551">
        <f t="shared" ref="J72:J80" si="0">ROUNDDOWN(I72*H72,0)</f>
        <v>0</v>
      </c>
      <c r="K72" s="262"/>
    </row>
    <row r="73" spans="1:11" ht="35.450000000000003" customHeight="1">
      <c r="A73" s="262"/>
      <c r="B73" s="552"/>
      <c r="C73" s="547"/>
      <c r="D73" s="547"/>
      <c r="E73" s="548" t="s">
        <v>694</v>
      </c>
      <c r="F73" s="548" t="s">
        <v>696</v>
      </c>
      <c r="G73" s="549" t="s">
        <v>665</v>
      </c>
      <c r="H73" s="550">
        <v>40</v>
      </c>
      <c r="I73" s="553"/>
      <c r="J73" s="551">
        <f t="shared" si="0"/>
        <v>0</v>
      </c>
      <c r="K73" s="262"/>
    </row>
    <row r="74" spans="1:11" ht="35.450000000000003" customHeight="1">
      <c r="A74" s="262"/>
      <c r="B74" s="552"/>
      <c r="C74" s="547"/>
      <c r="D74" s="547"/>
      <c r="E74" s="548" t="s">
        <v>694</v>
      </c>
      <c r="F74" s="548" t="s">
        <v>697</v>
      </c>
      <c r="G74" s="549" t="s">
        <v>665</v>
      </c>
      <c r="H74" s="550">
        <v>54</v>
      </c>
      <c r="I74" s="553"/>
      <c r="J74" s="551">
        <f t="shared" si="0"/>
        <v>0</v>
      </c>
      <c r="K74" s="262"/>
    </row>
    <row r="75" spans="1:11" ht="35.450000000000003" customHeight="1">
      <c r="A75" s="262"/>
      <c r="B75" s="552"/>
      <c r="C75" s="547"/>
      <c r="D75" s="547"/>
      <c r="E75" s="548" t="s">
        <v>694</v>
      </c>
      <c r="F75" s="548" t="s">
        <v>698</v>
      </c>
      <c r="G75" s="549" t="s">
        <v>665</v>
      </c>
      <c r="H75" s="550">
        <v>2650</v>
      </c>
      <c r="I75" s="553"/>
      <c r="J75" s="551">
        <f t="shared" si="0"/>
        <v>0</v>
      </c>
      <c r="K75" s="262"/>
    </row>
    <row r="76" spans="1:11" ht="35.450000000000003" customHeight="1">
      <c r="A76" s="262"/>
      <c r="B76" s="552"/>
      <c r="C76" s="547"/>
      <c r="D76" s="547"/>
      <c r="E76" s="548" t="s">
        <v>694</v>
      </c>
      <c r="F76" s="548" t="s">
        <v>699</v>
      </c>
      <c r="G76" s="549" t="s">
        <v>665</v>
      </c>
      <c r="H76" s="550">
        <v>2400</v>
      </c>
      <c r="I76" s="553"/>
      <c r="J76" s="551">
        <f t="shared" si="0"/>
        <v>0</v>
      </c>
      <c r="K76" s="262"/>
    </row>
    <row r="77" spans="1:11" ht="35.450000000000003" customHeight="1">
      <c r="A77" s="262"/>
      <c r="B77" s="552"/>
      <c r="C77" s="547"/>
      <c r="D77" s="547"/>
      <c r="E77" s="548" t="s">
        <v>694</v>
      </c>
      <c r="F77" s="548" t="s">
        <v>700</v>
      </c>
      <c r="G77" s="549" t="s">
        <v>665</v>
      </c>
      <c r="H77" s="550">
        <v>240</v>
      </c>
      <c r="I77" s="553"/>
      <c r="J77" s="551">
        <f t="shared" si="0"/>
        <v>0</v>
      </c>
      <c r="K77" s="262"/>
    </row>
    <row r="78" spans="1:11" ht="35.450000000000003" customHeight="1">
      <c r="A78" s="262"/>
      <c r="B78" s="552"/>
      <c r="C78" s="547"/>
      <c r="D78" s="547"/>
      <c r="E78" s="548" t="s">
        <v>694</v>
      </c>
      <c r="F78" s="548" t="s">
        <v>701</v>
      </c>
      <c r="G78" s="549" t="s">
        <v>665</v>
      </c>
      <c r="H78" s="550">
        <v>77</v>
      </c>
      <c r="I78" s="553"/>
      <c r="J78" s="551">
        <f t="shared" si="0"/>
        <v>0</v>
      </c>
      <c r="K78" s="262"/>
    </row>
    <row r="79" spans="1:11" ht="35.450000000000003" customHeight="1">
      <c r="A79" s="262"/>
      <c r="B79" s="552"/>
      <c r="C79" s="547"/>
      <c r="D79" s="547"/>
      <c r="E79" s="548" t="s">
        <v>694</v>
      </c>
      <c r="F79" s="548" t="s">
        <v>702</v>
      </c>
      <c r="G79" s="549" t="s">
        <v>665</v>
      </c>
      <c r="H79" s="550">
        <v>130</v>
      </c>
      <c r="I79" s="553"/>
      <c r="J79" s="551">
        <f t="shared" si="0"/>
        <v>0</v>
      </c>
      <c r="K79" s="262"/>
    </row>
    <row r="80" spans="1:11" ht="35.450000000000003" customHeight="1">
      <c r="A80" s="262"/>
      <c r="B80" s="552"/>
      <c r="C80" s="547"/>
      <c r="D80" s="547"/>
      <c r="E80" s="548" t="s">
        <v>703</v>
      </c>
      <c r="F80" s="548" t="s">
        <v>704</v>
      </c>
      <c r="G80" s="549" t="s">
        <v>665</v>
      </c>
      <c r="H80" s="550">
        <v>2900</v>
      </c>
      <c r="I80" s="553"/>
      <c r="J80" s="551">
        <f t="shared" si="0"/>
        <v>0</v>
      </c>
      <c r="K80" s="262"/>
    </row>
    <row r="81" spans="1:11" ht="35.450000000000003" customHeight="1">
      <c r="A81" s="262"/>
      <c r="B81" s="552"/>
      <c r="C81" s="548" t="s">
        <v>705</v>
      </c>
      <c r="D81" s="547"/>
      <c r="E81" s="547"/>
      <c r="F81" s="548"/>
      <c r="G81" s="549" t="s">
        <v>622</v>
      </c>
      <c r="H81" s="550">
        <v>1</v>
      </c>
      <c r="I81" s="547"/>
      <c r="J81" s="551">
        <f>J82+J101+J103</f>
        <v>0</v>
      </c>
      <c r="K81" s="262"/>
    </row>
    <row r="82" spans="1:11" ht="35.450000000000003" customHeight="1">
      <c r="A82" s="262"/>
      <c r="B82" s="552"/>
      <c r="C82" s="547"/>
      <c r="D82" s="548" t="s">
        <v>706</v>
      </c>
      <c r="E82" s="547"/>
      <c r="F82" s="548"/>
      <c r="G82" s="549" t="s">
        <v>622</v>
      </c>
      <c r="H82" s="550">
        <v>1</v>
      </c>
      <c r="I82" s="547"/>
      <c r="J82" s="551">
        <f>SUM(J83:J100)</f>
        <v>0</v>
      </c>
      <c r="K82" s="262"/>
    </row>
    <row r="83" spans="1:11" ht="35.450000000000003" customHeight="1">
      <c r="A83" s="262"/>
      <c r="B83" s="552"/>
      <c r="C83" s="547"/>
      <c r="D83" s="547"/>
      <c r="E83" s="548" t="s">
        <v>707</v>
      </c>
      <c r="F83" s="548" t="s">
        <v>708</v>
      </c>
      <c r="G83" s="549" t="s">
        <v>709</v>
      </c>
      <c r="H83" s="550">
        <v>9</v>
      </c>
      <c r="I83" s="553"/>
      <c r="J83" s="551">
        <f t="shared" ref="J83:J100" si="1">ROUNDDOWN(I83*H83,0)</f>
        <v>0</v>
      </c>
      <c r="K83" s="262"/>
    </row>
    <row r="84" spans="1:11" ht="35.450000000000003" customHeight="1">
      <c r="A84" s="262"/>
      <c r="B84" s="552"/>
      <c r="C84" s="547"/>
      <c r="D84" s="547"/>
      <c r="E84" s="548" t="s">
        <v>710</v>
      </c>
      <c r="F84" s="548" t="s">
        <v>579</v>
      </c>
      <c r="G84" s="549" t="s">
        <v>709</v>
      </c>
      <c r="H84" s="550">
        <v>1</v>
      </c>
      <c r="I84" s="553"/>
      <c r="J84" s="551">
        <f t="shared" si="1"/>
        <v>0</v>
      </c>
      <c r="K84" s="262"/>
    </row>
    <row r="85" spans="1:11" ht="35.450000000000003" customHeight="1">
      <c r="A85" s="262"/>
      <c r="B85" s="552"/>
      <c r="C85" s="547"/>
      <c r="D85" s="547"/>
      <c r="E85" s="548" t="s">
        <v>711</v>
      </c>
      <c r="F85" s="548" t="s">
        <v>712</v>
      </c>
      <c r="G85" s="549" t="s">
        <v>709</v>
      </c>
      <c r="H85" s="550">
        <v>2</v>
      </c>
      <c r="I85" s="553"/>
      <c r="J85" s="551">
        <f t="shared" si="1"/>
        <v>0</v>
      </c>
      <c r="K85" s="262"/>
    </row>
    <row r="86" spans="1:11" ht="35.450000000000003" customHeight="1">
      <c r="A86" s="262"/>
      <c r="B86" s="552"/>
      <c r="C86" s="547"/>
      <c r="D86" s="547"/>
      <c r="E86" s="548" t="s">
        <v>711</v>
      </c>
      <c r="F86" s="548" t="s">
        <v>580</v>
      </c>
      <c r="G86" s="549" t="s">
        <v>709</v>
      </c>
      <c r="H86" s="550">
        <v>1</v>
      </c>
      <c r="I86" s="553"/>
      <c r="J86" s="551">
        <f t="shared" si="1"/>
        <v>0</v>
      </c>
      <c r="K86" s="262"/>
    </row>
    <row r="87" spans="1:11" ht="35.450000000000003" customHeight="1">
      <c r="A87" s="262"/>
      <c r="B87" s="552"/>
      <c r="C87" s="547"/>
      <c r="D87" s="547"/>
      <c r="E87" s="548" t="s">
        <v>711</v>
      </c>
      <c r="F87" s="548" t="s">
        <v>713</v>
      </c>
      <c r="G87" s="549" t="s">
        <v>709</v>
      </c>
      <c r="H87" s="550">
        <v>2</v>
      </c>
      <c r="I87" s="553"/>
      <c r="J87" s="551">
        <f t="shared" si="1"/>
        <v>0</v>
      </c>
      <c r="K87" s="262"/>
    </row>
    <row r="88" spans="1:11" ht="35.450000000000003" customHeight="1">
      <c r="A88" s="262"/>
      <c r="B88" s="552"/>
      <c r="C88" s="547"/>
      <c r="D88" s="547"/>
      <c r="E88" s="548" t="s">
        <v>714</v>
      </c>
      <c r="F88" s="548" t="s">
        <v>581</v>
      </c>
      <c r="G88" s="549" t="s">
        <v>709</v>
      </c>
      <c r="H88" s="550">
        <v>1</v>
      </c>
      <c r="I88" s="553"/>
      <c r="J88" s="551">
        <f t="shared" si="1"/>
        <v>0</v>
      </c>
      <c r="K88" s="262"/>
    </row>
    <row r="89" spans="1:11" ht="35.450000000000003" customHeight="1">
      <c r="A89" s="262"/>
      <c r="B89" s="552"/>
      <c r="C89" s="547"/>
      <c r="D89" s="547"/>
      <c r="E89" s="548" t="s">
        <v>711</v>
      </c>
      <c r="F89" s="548" t="s">
        <v>582</v>
      </c>
      <c r="G89" s="549" t="s">
        <v>709</v>
      </c>
      <c r="H89" s="550">
        <v>1</v>
      </c>
      <c r="I89" s="553"/>
      <c r="J89" s="551">
        <f t="shared" si="1"/>
        <v>0</v>
      </c>
      <c r="K89" s="262"/>
    </row>
    <row r="90" spans="1:11" ht="35.450000000000003" customHeight="1">
      <c r="A90" s="262"/>
      <c r="B90" s="552"/>
      <c r="C90" s="547"/>
      <c r="D90" s="547"/>
      <c r="E90" s="548" t="s">
        <v>711</v>
      </c>
      <c r="F90" s="548" t="s">
        <v>583</v>
      </c>
      <c r="G90" s="549" t="s">
        <v>709</v>
      </c>
      <c r="H90" s="550">
        <v>1</v>
      </c>
      <c r="I90" s="553"/>
      <c r="J90" s="551">
        <f t="shared" si="1"/>
        <v>0</v>
      </c>
      <c r="K90" s="262"/>
    </row>
    <row r="91" spans="1:11" ht="35.450000000000003" customHeight="1">
      <c r="A91" s="262"/>
      <c r="B91" s="552"/>
      <c r="C91" s="547"/>
      <c r="D91" s="547"/>
      <c r="E91" s="548" t="s">
        <v>715</v>
      </c>
      <c r="F91" s="548" t="s">
        <v>716</v>
      </c>
      <c r="G91" s="549" t="s">
        <v>709</v>
      </c>
      <c r="H91" s="550">
        <v>4</v>
      </c>
      <c r="I91" s="553"/>
      <c r="J91" s="551">
        <f t="shared" si="1"/>
        <v>0</v>
      </c>
      <c r="K91" s="262"/>
    </row>
    <row r="92" spans="1:11" ht="35.450000000000003" customHeight="1">
      <c r="A92" s="262"/>
      <c r="B92" s="552"/>
      <c r="C92" s="547"/>
      <c r="D92" s="547"/>
      <c r="E92" s="548" t="s">
        <v>715</v>
      </c>
      <c r="F92" s="548" t="s">
        <v>717</v>
      </c>
      <c r="G92" s="549" t="s">
        <v>709</v>
      </c>
      <c r="H92" s="550">
        <v>1</v>
      </c>
      <c r="I92" s="553"/>
      <c r="J92" s="551">
        <f t="shared" si="1"/>
        <v>0</v>
      </c>
      <c r="K92" s="262"/>
    </row>
    <row r="93" spans="1:11" ht="35.450000000000003" customHeight="1">
      <c r="A93" s="262"/>
      <c r="B93" s="552"/>
      <c r="C93" s="547"/>
      <c r="D93" s="547"/>
      <c r="E93" s="548" t="s">
        <v>715</v>
      </c>
      <c r="F93" s="548" t="s">
        <v>718</v>
      </c>
      <c r="G93" s="549" t="s">
        <v>709</v>
      </c>
      <c r="H93" s="550">
        <v>2</v>
      </c>
      <c r="I93" s="553"/>
      <c r="J93" s="551">
        <f t="shared" si="1"/>
        <v>0</v>
      </c>
      <c r="K93" s="262"/>
    </row>
    <row r="94" spans="1:11" ht="35.450000000000003" customHeight="1">
      <c r="A94" s="262"/>
      <c r="B94" s="552"/>
      <c r="C94" s="547"/>
      <c r="D94" s="547"/>
      <c r="E94" s="548" t="s">
        <v>715</v>
      </c>
      <c r="F94" s="548" t="s">
        <v>719</v>
      </c>
      <c r="G94" s="549" t="s">
        <v>709</v>
      </c>
      <c r="H94" s="550">
        <v>1</v>
      </c>
      <c r="I94" s="553"/>
      <c r="J94" s="551">
        <f t="shared" si="1"/>
        <v>0</v>
      </c>
      <c r="K94" s="262"/>
    </row>
    <row r="95" spans="1:11" ht="35.450000000000003" customHeight="1">
      <c r="A95" s="262"/>
      <c r="B95" s="552"/>
      <c r="C95" s="547"/>
      <c r="D95" s="547"/>
      <c r="E95" s="548" t="s">
        <v>715</v>
      </c>
      <c r="F95" s="548" t="s">
        <v>720</v>
      </c>
      <c r="G95" s="549" t="s">
        <v>709</v>
      </c>
      <c r="H95" s="550">
        <v>1</v>
      </c>
      <c r="I95" s="553"/>
      <c r="J95" s="551">
        <f t="shared" si="1"/>
        <v>0</v>
      </c>
      <c r="K95" s="262"/>
    </row>
    <row r="96" spans="1:11" ht="35.450000000000003" customHeight="1">
      <c r="A96" s="262"/>
      <c r="B96" s="552"/>
      <c r="C96" s="547"/>
      <c r="D96" s="547"/>
      <c r="E96" s="548" t="s">
        <v>721</v>
      </c>
      <c r="F96" s="548" t="s">
        <v>722</v>
      </c>
      <c r="G96" s="549" t="s">
        <v>709</v>
      </c>
      <c r="H96" s="550">
        <v>1</v>
      </c>
      <c r="I96" s="553"/>
      <c r="J96" s="551">
        <f t="shared" si="1"/>
        <v>0</v>
      </c>
      <c r="K96" s="262"/>
    </row>
    <row r="97" spans="1:11" ht="35.450000000000003" customHeight="1">
      <c r="A97" s="262"/>
      <c r="B97" s="552"/>
      <c r="C97" s="547"/>
      <c r="D97" s="547"/>
      <c r="E97" s="548" t="s">
        <v>721</v>
      </c>
      <c r="F97" s="548" t="s">
        <v>723</v>
      </c>
      <c r="G97" s="549" t="s">
        <v>709</v>
      </c>
      <c r="H97" s="550">
        <v>1</v>
      </c>
      <c r="I97" s="553"/>
      <c r="J97" s="551">
        <f t="shared" si="1"/>
        <v>0</v>
      </c>
      <c r="K97" s="262"/>
    </row>
    <row r="98" spans="1:11" ht="35.450000000000003" customHeight="1">
      <c r="A98" s="262"/>
      <c r="B98" s="552"/>
      <c r="C98" s="547"/>
      <c r="D98" s="547"/>
      <c r="E98" s="548" t="s">
        <v>721</v>
      </c>
      <c r="F98" s="548" t="s">
        <v>724</v>
      </c>
      <c r="G98" s="549" t="s">
        <v>709</v>
      </c>
      <c r="H98" s="550">
        <v>1</v>
      </c>
      <c r="I98" s="553"/>
      <c r="J98" s="551">
        <f t="shared" si="1"/>
        <v>0</v>
      </c>
      <c r="K98" s="262"/>
    </row>
    <row r="99" spans="1:11" ht="35.450000000000003" customHeight="1">
      <c r="A99" s="262"/>
      <c r="B99" s="552"/>
      <c r="C99" s="547"/>
      <c r="D99" s="547"/>
      <c r="E99" s="548" t="s">
        <v>725</v>
      </c>
      <c r="F99" s="548" t="s">
        <v>726</v>
      </c>
      <c r="G99" s="549" t="s">
        <v>709</v>
      </c>
      <c r="H99" s="550">
        <v>4</v>
      </c>
      <c r="I99" s="553"/>
      <c r="J99" s="551">
        <f t="shared" si="1"/>
        <v>0</v>
      </c>
      <c r="K99" s="262"/>
    </row>
    <row r="100" spans="1:11" ht="35.450000000000003" customHeight="1">
      <c r="A100" s="262"/>
      <c r="B100" s="552"/>
      <c r="C100" s="547"/>
      <c r="D100" s="547"/>
      <c r="E100" s="548" t="s">
        <v>727</v>
      </c>
      <c r="F100" s="548" t="s">
        <v>728</v>
      </c>
      <c r="G100" s="549" t="s">
        <v>709</v>
      </c>
      <c r="H100" s="550">
        <v>2</v>
      </c>
      <c r="I100" s="553"/>
      <c r="J100" s="551">
        <f t="shared" si="1"/>
        <v>0</v>
      </c>
      <c r="K100" s="262"/>
    </row>
    <row r="101" spans="1:11" ht="35.450000000000003" customHeight="1">
      <c r="A101" s="262"/>
      <c r="B101" s="552"/>
      <c r="C101" s="547"/>
      <c r="D101" s="548" t="s">
        <v>729</v>
      </c>
      <c r="E101" s="547"/>
      <c r="F101" s="548"/>
      <c r="G101" s="549" t="s">
        <v>622</v>
      </c>
      <c r="H101" s="550">
        <v>1</v>
      </c>
      <c r="I101" s="547"/>
      <c r="J101" s="551">
        <f>J102</f>
        <v>0</v>
      </c>
      <c r="K101" s="262"/>
    </row>
    <row r="102" spans="1:11" ht="35.450000000000003" customHeight="1">
      <c r="A102" s="262"/>
      <c r="B102" s="552"/>
      <c r="C102" s="547"/>
      <c r="D102" s="547"/>
      <c r="E102" s="548" t="s">
        <v>730</v>
      </c>
      <c r="F102" s="548"/>
      <c r="G102" s="549" t="s">
        <v>709</v>
      </c>
      <c r="H102" s="550">
        <v>7</v>
      </c>
      <c r="I102" s="553"/>
      <c r="J102" s="551">
        <f>ROUNDDOWN(I102*H102,0)</f>
        <v>0</v>
      </c>
      <c r="K102" s="262"/>
    </row>
    <row r="103" spans="1:11" ht="35.450000000000003" customHeight="1">
      <c r="A103" s="262"/>
      <c r="B103" s="552"/>
      <c r="C103" s="547"/>
      <c r="D103" s="548" t="s">
        <v>731</v>
      </c>
      <c r="E103" s="547"/>
      <c r="F103" s="548"/>
      <c r="G103" s="549" t="s">
        <v>622</v>
      </c>
      <c r="H103" s="550">
        <v>1</v>
      </c>
      <c r="I103" s="547"/>
      <c r="J103" s="551">
        <f>SUM(J104:J106)</f>
        <v>0</v>
      </c>
      <c r="K103" s="262"/>
    </row>
    <row r="104" spans="1:11" ht="35.450000000000003" customHeight="1">
      <c r="A104" s="262"/>
      <c r="B104" s="552"/>
      <c r="C104" s="547"/>
      <c r="D104" s="547"/>
      <c r="E104" s="548" t="s">
        <v>732</v>
      </c>
      <c r="F104" s="548" t="s">
        <v>733</v>
      </c>
      <c r="G104" s="549" t="s">
        <v>659</v>
      </c>
      <c r="H104" s="550">
        <v>3</v>
      </c>
      <c r="I104" s="553"/>
      <c r="J104" s="551">
        <f>ROUNDDOWN(I104*H104,0)</f>
        <v>0</v>
      </c>
      <c r="K104" s="262"/>
    </row>
    <row r="105" spans="1:11" ht="35.450000000000003" customHeight="1">
      <c r="A105" s="262"/>
      <c r="B105" s="552"/>
      <c r="C105" s="547"/>
      <c r="D105" s="547"/>
      <c r="E105" s="548" t="s">
        <v>661</v>
      </c>
      <c r="F105" s="548" t="s">
        <v>733</v>
      </c>
      <c r="G105" s="549" t="s">
        <v>659</v>
      </c>
      <c r="H105" s="550">
        <v>3</v>
      </c>
      <c r="I105" s="553"/>
      <c r="J105" s="551">
        <f>ROUNDDOWN(I105*H105,0)</f>
        <v>0</v>
      </c>
      <c r="K105" s="262"/>
    </row>
    <row r="106" spans="1:11" ht="35.450000000000003" customHeight="1">
      <c r="A106" s="262"/>
      <c r="B106" s="552"/>
      <c r="C106" s="547"/>
      <c r="D106" s="547"/>
      <c r="E106" s="548" t="s">
        <v>734</v>
      </c>
      <c r="F106" s="548" t="s">
        <v>584</v>
      </c>
      <c r="G106" s="549" t="s">
        <v>622</v>
      </c>
      <c r="H106" s="550">
        <v>1</v>
      </c>
      <c r="I106" s="547"/>
      <c r="J106" s="554"/>
      <c r="K106" s="262"/>
    </row>
    <row r="107" spans="1:11" ht="35.450000000000003" customHeight="1">
      <c r="A107" s="262"/>
      <c r="B107" s="552"/>
      <c r="C107" s="548" t="s">
        <v>735</v>
      </c>
      <c r="D107" s="547"/>
      <c r="E107" s="547"/>
      <c r="F107" s="548"/>
      <c r="G107" s="549" t="s">
        <v>622</v>
      </c>
      <c r="H107" s="550">
        <v>1</v>
      </c>
      <c r="I107" s="547"/>
      <c r="J107" s="551">
        <f>J108+J110+J116</f>
        <v>0</v>
      </c>
      <c r="K107" s="262"/>
    </row>
    <row r="108" spans="1:11" ht="35.450000000000003" customHeight="1">
      <c r="A108" s="262"/>
      <c r="B108" s="552"/>
      <c r="C108" s="547"/>
      <c r="D108" s="548" t="s">
        <v>736</v>
      </c>
      <c r="E108" s="547"/>
      <c r="F108" s="548"/>
      <c r="G108" s="549" t="s">
        <v>622</v>
      </c>
      <c r="H108" s="550">
        <v>1</v>
      </c>
      <c r="I108" s="547"/>
      <c r="J108" s="551">
        <f>J109</f>
        <v>0</v>
      </c>
      <c r="K108" s="262"/>
    </row>
    <row r="109" spans="1:11" ht="35.450000000000003" customHeight="1">
      <c r="A109" s="262"/>
      <c r="B109" s="552"/>
      <c r="C109" s="547"/>
      <c r="D109" s="547"/>
      <c r="E109" s="548" t="s">
        <v>737</v>
      </c>
      <c r="F109" s="548" t="s">
        <v>738</v>
      </c>
      <c r="G109" s="549" t="s">
        <v>665</v>
      </c>
      <c r="H109" s="550">
        <v>53</v>
      </c>
      <c r="I109" s="553"/>
      <c r="J109" s="551">
        <f>ROUNDDOWN(I109*H109,0)</f>
        <v>0</v>
      </c>
      <c r="K109" s="262"/>
    </row>
    <row r="110" spans="1:11" ht="35.450000000000003" customHeight="1">
      <c r="A110" s="262"/>
      <c r="B110" s="552"/>
      <c r="C110" s="547"/>
      <c r="D110" s="548" t="s">
        <v>739</v>
      </c>
      <c r="E110" s="547"/>
      <c r="F110" s="548"/>
      <c r="G110" s="549" t="s">
        <v>622</v>
      </c>
      <c r="H110" s="550">
        <v>1</v>
      </c>
      <c r="I110" s="547"/>
      <c r="J110" s="551">
        <f>SUM(J111:J115)</f>
        <v>0</v>
      </c>
      <c r="K110" s="262"/>
    </row>
    <row r="111" spans="1:11" ht="35.450000000000003" customHeight="1">
      <c r="A111" s="262"/>
      <c r="B111" s="552"/>
      <c r="C111" s="547"/>
      <c r="D111" s="547"/>
      <c r="E111" s="548" t="s">
        <v>740</v>
      </c>
      <c r="F111" s="548" t="s">
        <v>741</v>
      </c>
      <c r="G111" s="549" t="s">
        <v>659</v>
      </c>
      <c r="H111" s="550">
        <v>91</v>
      </c>
      <c r="I111" s="553"/>
      <c r="J111" s="551">
        <f>ROUNDDOWN(I111*H111,0)</f>
        <v>0</v>
      </c>
      <c r="K111" s="262"/>
    </row>
    <row r="112" spans="1:11" ht="35.450000000000003" customHeight="1">
      <c r="A112" s="262"/>
      <c r="B112" s="552"/>
      <c r="C112" s="547"/>
      <c r="D112" s="547"/>
      <c r="E112" s="548" t="s">
        <v>742</v>
      </c>
      <c r="F112" s="548" t="s">
        <v>743</v>
      </c>
      <c r="G112" s="549" t="s">
        <v>665</v>
      </c>
      <c r="H112" s="550">
        <v>21</v>
      </c>
      <c r="I112" s="553"/>
      <c r="J112" s="551">
        <f>ROUNDDOWN(I112*H112,0)</f>
        <v>0</v>
      </c>
      <c r="K112" s="262"/>
    </row>
    <row r="113" spans="1:11" ht="35.450000000000003" customHeight="1">
      <c r="A113" s="262"/>
      <c r="B113" s="552"/>
      <c r="C113" s="547"/>
      <c r="D113" s="547"/>
      <c r="E113" s="548" t="s">
        <v>742</v>
      </c>
      <c r="F113" s="548" t="s">
        <v>744</v>
      </c>
      <c r="G113" s="549" t="s">
        <v>665</v>
      </c>
      <c r="H113" s="550">
        <v>190</v>
      </c>
      <c r="I113" s="553"/>
      <c r="J113" s="551">
        <f>ROUNDDOWN(I113*H113,0)</f>
        <v>0</v>
      </c>
      <c r="K113" s="262"/>
    </row>
    <row r="114" spans="1:11" ht="35.450000000000003" customHeight="1">
      <c r="A114" s="262"/>
      <c r="B114" s="552"/>
      <c r="C114" s="547"/>
      <c r="D114" s="547"/>
      <c r="E114" s="548" t="s">
        <v>745</v>
      </c>
      <c r="F114" s="548" t="s">
        <v>746</v>
      </c>
      <c r="G114" s="549" t="s">
        <v>626</v>
      </c>
      <c r="H114" s="550">
        <v>5300</v>
      </c>
      <c r="I114" s="553"/>
      <c r="J114" s="551">
        <f>ROUNDDOWN(I114*H114,0)</f>
        <v>0</v>
      </c>
      <c r="K114" s="262"/>
    </row>
    <row r="115" spans="1:11" ht="35.450000000000003" customHeight="1">
      <c r="A115" s="262"/>
      <c r="B115" s="552"/>
      <c r="C115" s="547"/>
      <c r="D115" s="547"/>
      <c r="E115" s="548" t="s">
        <v>745</v>
      </c>
      <c r="F115" s="548" t="s">
        <v>747</v>
      </c>
      <c r="G115" s="549" t="s">
        <v>626</v>
      </c>
      <c r="H115" s="550">
        <v>2600</v>
      </c>
      <c r="I115" s="553"/>
      <c r="J115" s="551">
        <f>ROUNDDOWN(I115*H115,0)</f>
        <v>0</v>
      </c>
      <c r="K115" s="262"/>
    </row>
    <row r="116" spans="1:11" ht="35.450000000000003" customHeight="1">
      <c r="A116" s="262"/>
      <c r="B116" s="552"/>
      <c r="C116" s="547"/>
      <c r="D116" s="548" t="s">
        <v>731</v>
      </c>
      <c r="E116" s="547"/>
      <c r="F116" s="548"/>
      <c r="G116" s="549" t="s">
        <v>622</v>
      </c>
      <c r="H116" s="550">
        <v>1</v>
      </c>
      <c r="I116" s="547"/>
      <c r="J116" s="551">
        <f>SUM(J117:J121)</f>
        <v>0</v>
      </c>
      <c r="K116" s="262"/>
    </row>
    <row r="117" spans="1:11" ht="35.450000000000003" customHeight="1">
      <c r="A117" s="262"/>
      <c r="B117" s="552"/>
      <c r="C117" s="547"/>
      <c r="D117" s="547"/>
      <c r="E117" s="548" t="s">
        <v>732</v>
      </c>
      <c r="F117" s="548" t="s">
        <v>748</v>
      </c>
      <c r="G117" s="549" t="s">
        <v>659</v>
      </c>
      <c r="H117" s="550">
        <v>91</v>
      </c>
      <c r="I117" s="553"/>
      <c r="J117" s="551">
        <f>ROUNDDOWN(I117*H117,0)</f>
        <v>0</v>
      </c>
      <c r="K117" s="262"/>
    </row>
    <row r="118" spans="1:11" ht="35.450000000000003" customHeight="1">
      <c r="A118" s="262"/>
      <c r="B118" s="552"/>
      <c r="C118" s="547"/>
      <c r="D118" s="547"/>
      <c r="E118" s="548" t="s">
        <v>732</v>
      </c>
      <c r="F118" s="548" t="s">
        <v>733</v>
      </c>
      <c r="G118" s="549" t="s">
        <v>659</v>
      </c>
      <c r="H118" s="550">
        <v>342</v>
      </c>
      <c r="I118" s="553"/>
      <c r="J118" s="551">
        <f>ROUNDDOWN(I118*H118,0)</f>
        <v>0</v>
      </c>
      <c r="K118" s="262"/>
    </row>
    <row r="119" spans="1:11" ht="35.450000000000003" customHeight="1">
      <c r="A119" s="262"/>
      <c r="B119" s="552"/>
      <c r="C119" s="547"/>
      <c r="D119" s="547"/>
      <c r="E119" s="548" t="s">
        <v>661</v>
      </c>
      <c r="F119" s="548" t="s">
        <v>748</v>
      </c>
      <c r="G119" s="549" t="s">
        <v>659</v>
      </c>
      <c r="H119" s="550">
        <v>91</v>
      </c>
      <c r="I119" s="553"/>
      <c r="J119" s="551">
        <f>ROUNDDOWN(I119*H119,0)</f>
        <v>0</v>
      </c>
      <c r="K119" s="262"/>
    </row>
    <row r="120" spans="1:11" ht="35.450000000000003" customHeight="1">
      <c r="A120" s="262"/>
      <c r="B120" s="552"/>
      <c r="C120" s="547"/>
      <c r="D120" s="547"/>
      <c r="E120" s="548" t="s">
        <v>661</v>
      </c>
      <c r="F120" s="548" t="s">
        <v>733</v>
      </c>
      <c r="G120" s="549" t="s">
        <v>659</v>
      </c>
      <c r="H120" s="550">
        <v>342</v>
      </c>
      <c r="I120" s="553"/>
      <c r="J120" s="551">
        <f>ROUNDDOWN(I120*H120,0)</f>
        <v>0</v>
      </c>
      <c r="K120" s="262"/>
    </row>
    <row r="121" spans="1:11" ht="35.450000000000003" customHeight="1">
      <c r="A121" s="262"/>
      <c r="B121" s="552"/>
      <c r="C121" s="547"/>
      <c r="D121" s="547"/>
      <c r="E121" s="548" t="s">
        <v>734</v>
      </c>
      <c r="F121" s="548" t="s">
        <v>585</v>
      </c>
      <c r="G121" s="549" t="s">
        <v>622</v>
      </c>
      <c r="H121" s="550">
        <v>1</v>
      </c>
      <c r="I121" s="547"/>
      <c r="J121" s="554"/>
      <c r="K121" s="262"/>
    </row>
    <row r="122" spans="1:11" ht="35.450000000000003" customHeight="1">
      <c r="A122" s="262"/>
      <c r="B122" s="552"/>
      <c r="C122" s="548" t="s">
        <v>749</v>
      </c>
      <c r="D122" s="547"/>
      <c r="E122" s="547"/>
      <c r="F122" s="548"/>
      <c r="G122" s="549" t="s">
        <v>622</v>
      </c>
      <c r="H122" s="550">
        <v>1</v>
      </c>
      <c r="I122" s="547"/>
      <c r="J122" s="551">
        <f>J123</f>
        <v>0</v>
      </c>
      <c r="K122" s="262"/>
    </row>
    <row r="123" spans="1:11" ht="35.450000000000003" customHeight="1">
      <c r="A123" s="262"/>
      <c r="B123" s="552"/>
      <c r="C123" s="547"/>
      <c r="D123" s="548" t="s">
        <v>750</v>
      </c>
      <c r="E123" s="547"/>
      <c r="F123" s="548"/>
      <c r="G123" s="549" t="s">
        <v>622</v>
      </c>
      <c r="H123" s="550">
        <v>1</v>
      </c>
      <c r="I123" s="547"/>
      <c r="J123" s="551">
        <f>J124</f>
        <v>0</v>
      </c>
      <c r="K123" s="262"/>
    </row>
    <row r="124" spans="1:11" ht="35.450000000000003" customHeight="1">
      <c r="A124" s="262"/>
      <c r="B124" s="552"/>
      <c r="C124" s="547"/>
      <c r="D124" s="547"/>
      <c r="E124" s="548" t="s">
        <v>751</v>
      </c>
      <c r="F124" s="548"/>
      <c r="G124" s="549" t="s">
        <v>622</v>
      </c>
      <c r="H124" s="550">
        <v>1</v>
      </c>
      <c r="I124" s="547"/>
      <c r="J124" s="554"/>
      <c r="K124" s="262"/>
    </row>
    <row r="125" spans="1:11" ht="35.450000000000003" customHeight="1">
      <c r="A125" s="262"/>
      <c r="B125" s="546" t="s">
        <v>752</v>
      </c>
      <c r="C125" s="547"/>
      <c r="D125" s="547"/>
      <c r="E125" s="547"/>
      <c r="F125" s="548"/>
      <c r="G125" s="549" t="s">
        <v>622</v>
      </c>
      <c r="H125" s="550">
        <v>1</v>
      </c>
      <c r="I125" s="547"/>
      <c r="J125" s="551">
        <f>J126+J143+J152+J161</f>
        <v>0</v>
      </c>
      <c r="K125" s="262"/>
    </row>
    <row r="126" spans="1:11" ht="35.450000000000003" customHeight="1">
      <c r="A126" s="262"/>
      <c r="B126" s="552"/>
      <c r="C126" s="548" t="s">
        <v>749</v>
      </c>
      <c r="D126" s="547"/>
      <c r="E126" s="547"/>
      <c r="F126" s="548"/>
      <c r="G126" s="549" t="s">
        <v>622</v>
      </c>
      <c r="H126" s="550">
        <v>1</v>
      </c>
      <c r="I126" s="547"/>
      <c r="J126" s="551">
        <f>J127+J129+J131+J133+J135+J137+J139+J141</f>
        <v>0</v>
      </c>
      <c r="K126" s="262"/>
    </row>
    <row r="127" spans="1:11" ht="35.450000000000003" customHeight="1">
      <c r="A127" s="262"/>
      <c r="B127" s="552"/>
      <c r="C127" s="547"/>
      <c r="D127" s="548" t="s">
        <v>750</v>
      </c>
      <c r="E127" s="547"/>
      <c r="F127" s="548"/>
      <c r="G127" s="549" t="s">
        <v>622</v>
      </c>
      <c r="H127" s="550">
        <v>1</v>
      </c>
      <c r="I127" s="547"/>
      <c r="J127" s="551">
        <f>J128</f>
        <v>0</v>
      </c>
      <c r="K127" s="262"/>
    </row>
    <row r="128" spans="1:11" ht="35.450000000000003" customHeight="1">
      <c r="A128" s="262"/>
      <c r="B128" s="552"/>
      <c r="C128" s="547"/>
      <c r="D128" s="547"/>
      <c r="E128" s="548" t="s">
        <v>753</v>
      </c>
      <c r="F128" s="548"/>
      <c r="G128" s="549" t="s">
        <v>622</v>
      </c>
      <c r="H128" s="550">
        <v>1</v>
      </c>
      <c r="I128" s="547"/>
      <c r="J128" s="554"/>
      <c r="K128" s="262"/>
    </row>
    <row r="129" spans="1:11" ht="35.450000000000003" customHeight="1">
      <c r="A129" s="262"/>
      <c r="B129" s="552"/>
      <c r="C129" s="547"/>
      <c r="D129" s="548" t="s">
        <v>754</v>
      </c>
      <c r="E129" s="547"/>
      <c r="F129" s="548"/>
      <c r="G129" s="549" t="s">
        <v>622</v>
      </c>
      <c r="H129" s="550">
        <v>1</v>
      </c>
      <c r="I129" s="547"/>
      <c r="J129" s="551">
        <f>J130</f>
        <v>0</v>
      </c>
      <c r="K129" s="262"/>
    </row>
    <row r="130" spans="1:11" ht="35.450000000000003" customHeight="1">
      <c r="A130" s="262"/>
      <c r="B130" s="552"/>
      <c r="C130" s="547"/>
      <c r="D130" s="547"/>
      <c r="E130" s="548" t="s">
        <v>648</v>
      </c>
      <c r="F130" s="548" t="s">
        <v>632</v>
      </c>
      <c r="G130" s="549" t="s">
        <v>622</v>
      </c>
      <c r="H130" s="550">
        <v>1</v>
      </c>
      <c r="I130" s="547"/>
      <c r="J130" s="554"/>
      <c r="K130" s="262"/>
    </row>
    <row r="131" spans="1:11" ht="35.450000000000003" customHeight="1">
      <c r="A131" s="262"/>
      <c r="B131" s="552"/>
      <c r="C131" s="547"/>
      <c r="D131" s="548" t="s">
        <v>755</v>
      </c>
      <c r="E131" s="547"/>
      <c r="F131" s="548"/>
      <c r="G131" s="549" t="s">
        <v>622</v>
      </c>
      <c r="H131" s="550">
        <v>1</v>
      </c>
      <c r="I131" s="547"/>
      <c r="J131" s="551">
        <f>J132</f>
        <v>0</v>
      </c>
      <c r="K131" s="262"/>
    </row>
    <row r="132" spans="1:11" ht="35.450000000000003" customHeight="1">
      <c r="A132" s="262"/>
      <c r="B132" s="552"/>
      <c r="C132" s="547"/>
      <c r="D132" s="547"/>
      <c r="E132" s="548" t="s">
        <v>648</v>
      </c>
      <c r="F132" s="548" t="s">
        <v>632</v>
      </c>
      <c r="G132" s="549" t="s">
        <v>622</v>
      </c>
      <c r="H132" s="550">
        <v>1</v>
      </c>
      <c r="I132" s="547"/>
      <c r="J132" s="554"/>
      <c r="K132" s="262"/>
    </row>
    <row r="133" spans="1:11" ht="35.450000000000003" customHeight="1">
      <c r="A133" s="262"/>
      <c r="B133" s="552"/>
      <c r="C133" s="547"/>
      <c r="D133" s="548" t="s">
        <v>756</v>
      </c>
      <c r="E133" s="547"/>
      <c r="F133" s="548"/>
      <c r="G133" s="549" t="s">
        <v>622</v>
      </c>
      <c r="H133" s="550">
        <v>1</v>
      </c>
      <c r="I133" s="547"/>
      <c r="J133" s="551">
        <f>J134</f>
        <v>0</v>
      </c>
      <c r="K133" s="262"/>
    </row>
    <row r="134" spans="1:11" ht="35.450000000000003" customHeight="1">
      <c r="A134" s="262"/>
      <c r="B134" s="552"/>
      <c r="C134" s="547"/>
      <c r="D134" s="547"/>
      <c r="E134" s="548" t="s">
        <v>757</v>
      </c>
      <c r="F134" s="548" t="s">
        <v>758</v>
      </c>
      <c r="G134" s="549" t="s">
        <v>622</v>
      </c>
      <c r="H134" s="550">
        <v>1</v>
      </c>
      <c r="I134" s="547"/>
      <c r="J134" s="554"/>
      <c r="K134" s="262"/>
    </row>
    <row r="135" spans="1:11" ht="35.450000000000003" customHeight="1">
      <c r="A135" s="262"/>
      <c r="B135" s="552"/>
      <c r="C135" s="547"/>
      <c r="D135" s="548" t="s">
        <v>759</v>
      </c>
      <c r="E135" s="547"/>
      <c r="F135" s="548"/>
      <c r="G135" s="549" t="s">
        <v>622</v>
      </c>
      <c r="H135" s="550">
        <v>1</v>
      </c>
      <c r="I135" s="547"/>
      <c r="J135" s="551">
        <f>J136</f>
        <v>0</v>
      </c>
      <c r="K135" s="262"/>
    </row>
    <row r="136" spans="1:11" ht="35.450000000000003" customHeight="1">
      <c r="A136" s="262"/>
      <c r="B136" s="552"/>
      <c r="C136" s="547"/>
      <c r="D136" s="547"/>
      <c r="E136" s="548" t="s">
        <v>648</v>
      </c>
      <c r="F136" s="548" t="s">
        <v>760</v>
      </c>
      <c r="G136" s="549" t="s">
        <v>622</v>
      </c>
      <c r="H136" s="550">
        <v>1</v>
      </c>
      <c r="I136" s="547"/>
      <c r="J136" s="554"/>
      <c r="K136" s="262"/>
    </row>
    <row r="137" spans="1:11" ht="35.450000000000003" customHeight="1">
      <c r="A137" s="262"/>
      <c r="B137" s="552"/>
      <c r="C137" s="547"/>
      <c r="D137" s="548" t="s">
        <v>761</v>
      </c>
      <c r="E137" s="547"/>
      <c r="F137" s="548"/>
      <c r="G137" s="549" t="s">
        <v>622</v>
      </c>
      <c r="H137" s="550">
        <v>1</v>
      </c>
      <c r="I137" s="547"/>
      <c r="J137" s="551">
        <f>J138</f>
        <v>0</v>
      </c>
      <c r="K137" s="262"/>
    </row>
    <row r="138" spans="1:11" ht="35.450000000000003" customHeight="1">
      <c r="A138" s="262"/>
      <c r="B138" s="552"/>
      <c r="C138" s="547"/>
      <c r="D138" s="547"/>
      <c r="E138" s="548" t="s">
        <v>648</v>
      </c>
      <c r="F138" s="548" t="s">
        <v>632</v>
      </c>
      <c r="G138" s="549" t="s">
        <v>622</v>
      </c>
      <c r="H138" s="550">
        <v>1</v>
      </c>
      <c r="I138" s="547"/>
      <c r="J138" s="554"/>
      <c r="K138" s="262"/>
    </row>
    <row r="139" spans="1:11" ht="35.450000000000003" customHeight="1">
      <c r="A139" s="262"/>
      <c r="B139" s="552"/>
      <c r="C139" s="547"/>
      <c r="D139" s="548" t="s">
        <v>762</v>
      </c>
      <c r="E139" s="547"/>
      <c r="F139" s="548"/>
      <c r="G139" s="549" t="s">
        <v>622</v>
      </c>
      <c r="H139" s="550">
        <v>1</v>
      </c>
      <c r="I139" s="547"/>
      <c r="J139" s="551">
        <f>J140</f>
        <v>0</v>
      </c>
      <c r="K139" s="262"/>
    </row>
    <row r="140" spans="1:11" ht="35.450000000000003" customHeight="1">
      <c r="A140" s="262"/>
      <c r="B140" s="552"/>
      <c r="C140" s="547"/>
      <c r="D140" s="547"/>
      <c r="E140" s="548" t="s">
        <v>648</v>
      </c>
      <c r="F140" s="548" t="s">
        <v>760</v>
      </c>
      <c r="G140" s="549" t="s">
        <v>622</v>
      </c>
      <c r="H140" s="550">
        <v>1</v>
      </c>
      <c r="I140" s="547"/>
      <c r="J140" s="554"/>
      <c r="K140" s="262"/>
    </row>
    <row r="141" spans="1:11" ht="35.450000000000003" customHeight="1">
      <c r="A141" s="262"/>
      <c r="B141" s="552"/>
      <c r="C141" s="547"/>
      <c r="D141" s="548" t="s">
        <v>763</v>
      </c>
      <c r="E141" s="547"/>
      <c r="F141" s="548"/>
      <c r="G141" s="549" t="s">
        <v>622</v>
      </c>
      <c r="H141" s="550">
        <v>1</v>
      </c>
      <c r="I141" s="547"/>
      <c r="J141" s="551">
        <f>J142</f>
        <v>0</v>
      </c>
      <c r="K141" s="262"/>
    </row>
    <row r="142" spans="1:11" ht="35.450000000000003" customHeight="1">
      <c r="A142" s="262"/>
      <c r="B142" s="552"/>
      <c r="C142" s="547"/>
      <c r="D142" s="547"/>
      <c r="E142" s="548" t="s">
        <v>764</v>
      </c>
      <c r="F142" s="548"/>
      <c r="G142" s="549" t="s">
        <v>622</v>
      </c>
      <c r="H142" s="550">
        <v>1</v>
      </c>
      <c r="I142" s="547"/>
      <c r="J142" s="554"/>
      <c r="K142" s="262"/>
    </row>
    <row r="143" spans="1:11" ht="35.450000000000003" customHeight="1">
      <c r="A143" s="262"/>
      <c r="B143" s="552"/>
      <c r="C143" s="548" t="s">
        <v>765</v>
      </c>
      <c r="D143" s="547"/>
      <c r="E143" s="547"/>
      <c r="F143" s="548"/>
      <c r="G143" s="549" t="s">
        <v>622</v>
      </c>
      <c r="H143" s="550">
        <v>1</v>
      </c>
      <c r="I143" s="547"/>
      <c r="J143" s="551">
        <f>J144</f>
        <v>0</v>
      </c>
      <c r="K143" s="262"/>
    </row>
    <row r="144" spans="1:11" ht="35.450000000000003" customHeight="1">
      <c r="A144" s="262"/>
      <c r="B144" s="552"/>
      <c r="C144" s="547"/>
      <c r="D144" s="548" t="s">
        <v>766</v>
      </c>
      <c r="E144" s="547"/>
      <c r="F144" s="548"/>
      <c r="G144" s="549" t="s">
        <v>622</v>
      </c>
      <c r="H144" s="550">
        <v>1</v>
      </c>
      <c r="I144" s="547"/>
      <c r="J144" s="551">
        <f>SUM(J145:J151)</f>
        <v>0</v>
      </c>
      <c r="K144" s="262"/>
    </row>
    <row r="145" spans="1:11" ht="35.450000000000003" customHeight="1">
      <c r="A145" s="262"/>
      <c r="B145" s="552"/>
      <c r="C145" s="547"/>
      <c r="D145" s="547"/>
      <c r="E145" s="548" t="s">
        <v>742</v>
      </c>
      <c r="F145" s="548" t="s">
        <v>744</v>
      </c>
      <c r="G145" s="549" t="s">
        <v>665</v>
      </c>
      <c r="H145" s="550">
        <v>12180</v>
      </c>
      <c r="I145" s="553"/>
      <c r="J145" s="551">
        <f t="shared" ref="J145:J151" si="2">ROUNDDOWN(I145*H145,0)</f>
        <v>0</v>
      </c>
      <c r="K145" s="262"/>
    </row>
    <row r="146" spans="1:11" ht="35.450000000000003" customHeight="1">
      <c r="A146" s="262"/>
      <c r="B146" s="552"/>
      <c r="C146" s="547"/>
      <c r="D146" s="547"/>
      <c r="E146" s="548" t="s">
        <v>745</v>
      </c>
      <c r="F146" s="548" t="s">
        <v>746</v>
      </c>
      <c r="G146" s="549" t="s">
        <v>626</v>
      </c>
      <c r="H146" s="550">
        <v>2900</v>
      </c>
      <c r="I146" s="553"/>
      <c r="J146" s="551">
        <f t="shared" si="2"/>
        <v>0</v>
      </c>
      <c r="K146" s="262"/>
    </row>
    <row r="147" spans="1:11" ht="35.450000000000003" customHeight="1">
      <c r="A147" s="262"/>
      <c r="B147" s="552"/>
      <c r="C147" s="547"/>
      <c r="D147" s="547"/>
      <c r="E147" s="548" t="s">
        <v>745</v>
      </c>
      <c r="F147" s="548" t="s">
        <v>747</v>
      </c>
      <c r="G147" s="549" t="s">
        <v>626</v>
      </c>
      <c r="H147" s="550">
        <v>300</v>
      </c>
      <c r="I147" s="553"/>
      <c r="J147" s="551">
        <f t="shared" si="2"/>
        <v>0</v>
      </c>
      <c r="K147" s="262"/>
    </row>
    <row r="148" spans="1:11" ht="35.450000000000003" customHeight="1">
      <c r="A148" s="262"/>
      <c r="B148" s="552"/>
      <c r="C148" s="547"/>
      <c r="D148" s="547"/>
      <c r="E148" s="548" t="s">
        <v>745</v>
      </c>
      <c r="F148" s="548" t="s">
        <v>767</v>
      </c>
      <c r="G148" s="549" t="s">
        <v>626</v>
      </c>
      <c r="H148" s="550">
        <v>570</v>
      </c>
      <c r="I148" s="553"/>
      <c r="J148" s="551">
        <f t="shared" si="2"/>
        <v>0</v>
      </c>
      <c r="K148" s="262"/>
    </row>
    <row r="149" spans="1:11" ht="35.450000000000003" customHeight="1">
      <c r="A149" s="262"/>
      <c r="B149" s="552"/>
      <c r="C149" s="547"/>
      <c r="D149" s="547"/>
      <c r="E149" s="548" t="s">
        <v>745</v>
      </c>
      <c r="F149" s="548" t="s">
        <v>768</v>
      </c>
      <c r="G149" s="549" t="s">
        <v>626</v>
      </c>
      <c r="H149" s="550">
        <v>1020</v>
      </c>
      <c r="I149" s="553"/>
      <c r="J149" s="551">
        <f t="shared" si="2"/>
        <v>0</v>
      </c>
      <c r="K149" s="262"/>
    </row>
    <row r="150" spans="1:11" ht="35.450000000000003" customHeight="1">
      <c r="A150" s="262"/>
      <c r="B150" s="552"/>
      <c r="C150" s="547"/>
      <c r="D150" s="547"/>
      <c r="E150" s="548" t="s">
        <v>732</v>
      </c>
      <c r="F150" s="548" t="s">
        <v>769</v>
      </c>
      <c r="G150" s="549" t="s">
        <v>659</v>
      </c>
      <c r="H150" s="550">
        <v>339</v>
      </c>
      <c r="I150" s="553"/>
      <c r="J150" s="551">
        <f t="shared" si="2"/>
        <v>0</v>
      </c>
      <c r="K150" s="262"/>
    </row>
    <row r="151" spans="1:11" ht="35.450000000000003" customHeight="1">
      <c r="A151" s="262"/>
      <c r="B151" s="552"/>
      <c r="C151" s="547"/>
      <c r="D151" s="547"/>
      <c r="E151" s="548" t="s">
        <v>661</v>
      </c>
      <c r="F151" s="548" t="s">
        <v>769</v>
      </c>
      <c r="G151" s="549" t="s">
        <v>659</v>
      </c>
      <c r="H151" s="550">
        <v>339</v>
      </c>
      <c r="I151" s="553"/>
      <c r="J151" s="551">
        <f t="shared" si="2"/>
        <v>0</v>
      </c>
      <c r="K151" s="262"/>
    </row>
    <row r="152" spans="1:11" ht="35.450000000000003" customHeight="1">
      <c r="A152" s="262"/>
      <c r="B152" s="552"/>
      <c r="C152" s="548" t="s">
        <v>770</v>
      </c>
      <c r="D152" s="547"/>
      <c r="E152" s="547"/>
      <c r="F152" s="548"/>
      <c r="G152" s="549" t="s">
        <v>622</v>
      </c>
      <c r="H152" s="550">
        <v>1</v>
      </c>
      <c r="I152" s="547"/>
      <c r="J152" s="551">
        <f>J153+J155+J158</f>
        <v>0</v>
      </c>
      <c r="K152" s="262"/>
    </row>
    <row r="153" spans="1:11" ht="35.450000000000003" customHeight="1">
      <c r="A153" s="262"/>
      <c r="B153" s="552"/>
      <c r="C153" s="547"/>
      <c r="D153" s="548" t="s">
        <v>771</v>
      </c>
      <c r="E153" s="547"/>
      <c r="F153" s="548"/>
      <c r="G153" s="549" t="s">
        <v>622</v>
      </c>
      <c r="H153" s="550">
        <v>1</v>
      </c>
      <c r="I153" s="547"/>
      <c r="J153" s="551">
        <f>J154</f>
        <v>0</v>
      </c>
      <c r="K153" s="262"/>
    </row>
    <row r="154" spans="1:11" ht="35.450000000000003" customHeight="1">
      <c r="A154" s="262"/>
      <c r="B154" s="552"/>
      <c r="C154" s="547"/>
      <c r="D154" s="547"/>
      <c r="E154" s="548" t="s">
        <v>590</v>
      </c>
      <c r="F154" s="548" t="s">
        <v>591</v>
      </c>
      <c r="G154" s="549" t="s">
        <v>622</v>
      </c>
      <c r="H154" s="550">
        <v>1</v>
      </c>
      <c r="I154" s="547"/>
      <c r="J154" s="554"/>
      <c r="K154" s="262"/>
    </row>
    <row r="155" spans="1:11" ht="35.450000000000003" customHeight="1">
      <c r="A155" s="262"/>
      <c r="B155" s="552"/>
      <c r="C155" s="547"/>
      <c r="D155" s="548" t="s">
        <v>772</v>
      </c>
      <c r="E155" s="547"/>
      <c r="F155" s="548"/>
      <c r="G155" s="549" t="s">
        <v>622</v>
      </c>
      <c r="H155" s="550">
        <v>1</v>
      </c>
      <c r="I155" s="547"/>
      <c r="J155" s="551">
        <f>SUM(J156:J157)</f>
        <v>0</v>
      </c>
      <c r="K155" s="262"/>
    </row>
    <row r="156" spans="1:11" ht="35.450000000000003" customHeight="1">
      <c r="A156" s="262"/>
      <c r="B156" s="552"/>
      <c r="C156" s="547"/>
      <c r="D156" s="547"/>
      <c r="E156" s="548" t="s">
        <v>592</v>
      </c>
      <c r="F156" s="548" t="s">
        <v>591</v>
      </c>
      <c r="G156" s="549" t="s">
        <v>622</v>
      </c>
      <c r="H156" s="550">
        <v>1</v>
      </c>
      <c r="I156" s="547"/>
      <c r="J156" s="554"/>
      <c r="K156" s="262"/>
    </row>
    <row r="157" spans="1:11" ht="35.450000000000003" customHeight="1">
      <c r="A157" s="262"/>
      <c r="B157" s="552"/>
      <c r="C157" s="547"/>
      <c r="D157" s="547"/>
      <c r="E157" s="548" t="s">
        <v>592</v>
      </c>
      <c r="F157" s="548" t="s">
        <v>593</v>
      </c>
      <c r="G157" s="549" t="s">
        <v>622</v>
      </c>
      <c r="H157" s="550">
        <v>1</v>
      </c>
      <c r="I157" s="547"/>
      <c r="J157" s="554"/>
      <c r="K157" s="262"/>
    </row>
    <row r="158" spans="1:11" ht="35.450000000000003" customHeight="1">
      <c r="A158" s="262"/>
      <c r="B158" s="552"/>
      <c r="C158" s="547"/>
      <c r="D158" s="548" t="s">
        <v>773</v>
      </c>
      <c r="E158" s="547"/>
      <c r="F158" s="548"/>
      <c r="G158" s="549" t="s">
        <v>622</v>
      </c>
      <c r="H158" s="550">
        <v>1</v>
      </c>
      <c r="I158" s="547"/>
      <c r="J158" s="551">
        <f>SUM(J159:J160)</f>
        <v>0</v>
      </c>
      <c r="K158" s="262"/>
    </row>
    <row r="159" spans="1:11" ht="35.450000000000003" customHeight="1">
      <c r="A159" s="262"/>
      <c r="B159" s="552"/>
      <c r="C159" s="547"/>
      <c r="D159" s="547"/>
      <c r="E159" s="548" t="s">
        <v>594</v>
      </c>
      <c r="F159" s="548" t="s">
        <v>595</v>
      </c>
      <c r="G159" s="549" t="s">
        <v>622</v>
      </c>
      <c r="H159" s="550">
        <v>1</v>
      </c>
      <c r="I159" s="547"/>
      <c r="J159" s="554"/>
      <c r="K159" s="262"/>
    </row>
    <row r="160" spans="1:11" ht="35.450000000000003" customHeight="1">
      <c r="A160" s="262"/>
      <c r="B160" s="552"/>
      <c r="C160" s="547"/>
      <c r="D160" s="547"/>
      <c r="E160" s="548" t="s">
        <v>596</v>
      </c>
      <c r="F160" s="548" t="s">
        <v>591</v>
      </c>
      <c r="G160" s="549" t="s">
        <v>622</v>
      </c>
      <c r="H160" s="550">
        <v>1</v>
      </c>
      <c r="I160" s="547"/>
      <c r="J160" s="554"/>
      <c r="K160" s="262"/>
    </row>
    <row r="161" spans="1:11" ht="35.450000000000003" customHeight="1">
      <c r="A161" s="262"/>
      <c r="B161" s="552"/>
      <c r="C161" s="548" t="s">
        <v>597</v>
      </c>
      <c r="D161" s="547"/>
      <c r="E161" s="547"/>
      <c r="F161" s="548"/>
      <c r="G161" s="549" t="s">
        <v>622</v>
      </c>
      <c r="H161" s="550">
        <v>1</v>
      </c>
      <c r="I161" s="547"/>
      <c r="J161" s="551">
        <f>J162+J187+J222+J228</f>
        <v>0</v>
      </c>
      <c r="K161" s="262"/>
    </row>
    <row r="162" spans="1:11" ht="35.450000000000003" customHeight="1">
      <c r="A162" s="262"/>
      <c r="B162" s="552"/>
      <c r="C162" s="547"/>
      <c r="D162" s="548" t="s">
        <v>774</v>
      </c>
      <c r="E162" s="547"/>
      <c r="F162" s="548"/>
      <c r="G162" s="549" t="s">
        <v>622</v>
      </c>
      <c r="H162" s="550">
        <v>1</v>
      </c>
      <c r="I162" s="547"/>
      <c r="J162" s="551">
        <f>SUM(J163:J186)</f>
        <v>0</v>
      </c>
      <c r="K162" s="262"/>
    </row>
    <row r="163" spans="1:11" ht="35.450000000000003" customHeight="1">
      <c r="A163" s="262"/>
      <c r="B163" s="552"/>
      <c r="C163" s="547"/>
      <c r="D163" s="547"/>
      <c r="E163" s="548" t="s">
        <v>598</v>
      </c>
      <c r="F163" s="548" t="s">
        <v>775</v>
      </c>
      <c r="G163" s="549" t="s">
        <v>665</v>
      </c>
      <c r="H163" s="550">
        <v>2956</v>
      </c>
      <c r="I163" s="553"/>
      <c r="J163" s="551">
        <f t="shared" ref="J163:J186" si="3">ROUNDDOWN(I163*H163,0)</f>
        <v>0</v>
      </c>
      <c r="K163" s="262"/>
    </row>
    <row r="164" spans="1:11" ht="35.450000000000003" customHeight="1">
      <c r="A164" s="262"/>
      <c r="B164" s="552"/>
      <c r="C164" s="547"/>
      <c r="D164" s="547"/>
      <c r="E164" s="548" t="s">
        <v>598</v>
      </c>
      <c r="F164" s="548" t="s">
        <v>776</v>
      </c>
      <c r="G164" s="549" t="s">
        <v>665</v>
      </c>
      <c r="H164" s="550">
        <v>3410</v>
      </c>
      <c r="I164" s="553"/>
      <c r="J164" s="551">
        <f t="shared" si="3"/>
        <v>0</v>
      </c>
      <c r="K164" s="262"/>
    </row>
    <row r="165" spans="1:11" ht="35.450000000000003" customHeight="1">
      <c r="A165" s="262"/>
      <c r="B165" s="552"/>
      <c r="C165" s="547"/>
      <c r="D165" s="547"/>
      <c r="E165" s="548" t="s">
        <v>598</v>
      </c>
      <c r="F165" s="548" t="s">
        <v>777</v>
      </c>
      <c r="G165" s="549" t="s">
        <v>665</v>
      </c>
      <c r="H165" s="550">
        <v>11946</v>
      </c>
      <c r="I165" s="553"/>
      <c r="J165" s="551">
        <f t="shared" si="3"/>
        <v>0</v>
      </c>
      <c r="K165" s="262"/>
    </row>
    <row r="166" spans="1:11" ht="35.450000000000003" customHeight="1">
      <c r="A166" s="262"/>
      <c r="B166" s="552"/>
      <c r="C166" s="547"/>
      <c r="D166" s="547"/>
      <c r="E166" s="548" t="s">
        <v>598</v>
      </c>
      <c r="F166" s="548" t="s">
        <v>778</v>
      </c>
      <c r="G166" s="549" t="s">
        <v>665</v>
      </c>
      <c r="H166" s="550">
        <v>5907</v>
      </c>
      <c r="I166" s="553"/>
      <c r="J166" s="551">
        <f t="shared" si="3"/>
        <v>0</v>
      </c>
      <c r="K166" s="262"/>
    </row>
    <row r="167" spans="1:11" ht="35.450000000000003" customHeight="1">
      <c r="A167" s="262"/>
      <c r="B167" s="552"/>
      <c r="C167" s="547"/>
      <c r="D167" s="547"/>
      <c r="E167" s="548" t="s">
        <v>598</v>
      </c>
      <c r="F167" s="548" t="s">
        <v>779</v>
      </c>
      <c r="G167" s="549" t="s">
        <v>665</v>
      </c>
      <c r="H167" s="550">
        <v>2889</v>
      </c>
      <c r="I167" s="553"/>
      <c r="J167" s="551">
        <f t="shared" si="3"/>
        <v>0</v>
      </c>
      <c r="K167" s="262"/>
    </row>
    <row r="168" spans="1:11" ht="35.450000000000003" customHeight="1">
      <c r="A168" s="262"/>
      <c r="B168" s="552"/>
      <c r="C168" s="547"/>
      <c r="D168" s="547"/>
      <c r="E168" s="548" t="s">
        <v>598</v>
      </c>
      <c r="F168" s="548" t="s">
        <v>780</v>
      </c>
      <c r="G168" s="549" t="s">
        <v>665</v>
      </c>
      <c r="H168" s="550">
        <v>31</v>
      </c>
      <c r="I168" s="553"/>
      <c r="J168" s="551">
        <f t="shared" si="3"/>
        <v>0</v>
      </c>
      <c r="K168" s="262"/>
    </row>
    <row r="169" spans="1:11" ht="35.450000000000003" customHeight="1">
      <c r="A169" s="262"/>
      <c r="B169" s="552"/>
      <c r="C169" s="547"/>
      <c r="D169" s="547"/>
      <c r="E169" s="548" t="s">
        <v>598</v>
      </c>
      <c r="F169" s="548" t="s">
        <v>780</v>
      </c>
      <c r="G169" s="549" t="s">
        <v>665</v>
      </c>
      <c r="H169" s="550">
        <v>2930</v>
      </c>
      <c r="I169" s="553"/>
      <c r="J169" s="551">
        <f t="shared" si="3"/>
        <v>0</v>
      </c>
      <c r="K169" s="262"/>
    </row>
    <row r="170" spans="1:11" ht="35.450000000000003" customHeight="1">
      <c r="A170" s="262"/>
      <c r="B170" s="552"/>
      <c r="C170" s="547"/>
      <c r="D170" s="547"/>
      <c r="E170" s="548" t="s">
        <v>599</v>
      </c>
      <c r="F170" s="548" t="s">
        <v>781</v>
      </c>
      <c r="G170" s="549" t="s">
        <v>782</v>
      </c>
      <c r="H170" s="550">
        <v>98</v>
      </c>
      <c r="I170" s="553"/>
      <c r="J170" s="551">
        <f t="shared" si="3"/>
        <v>0</v>
      </c>
      <c r="K170" s="262"/>
    </row>
    <row r="171" spans="1:11" ht="35.450000000000003" customHeight="1">
      <c r="A171" s="262"/>
      <c r="B171" s="552"/>
      <c r="C171" s="547"/>
      <c r="D171" s="547"/>
      <c r="E171" s="548" t="s">
        <v>599</v>
      </c>
      <c r="F171" s="548" t="s">
        <v>783</v>
      </c>
      <c r="G171" s="549" t="s">
        <v>782</v>
      </c>
      <c r="H171" s="550">
        <v>118</v>
      </c>
      <c r="I171" s="553"/>
      <c r="J171" s="551">
        <f t="shared" si="3"/>
        <v>0</v>
      </c>
      <c r="K171" s="262"/>
    </row>
    <row r="172" spans="1:11" ht="35.450000000000003" customHeight="1">
      <c r="A172" s="262"/>
      <c r="B172" s="552"/>
      <c r="C172" s="547"/>
      <c r="D172" s="547"/>
      <c r="E172" s="548" t="s">
        <v>599</v>
      </c>
      <c r="F172" s="548" t="s">
        <v>784</v>
      </c>
      <c r="G172" s="549" t="s">
        <v>782</v>
      </c>
      <c r="H172" s="550">
        <v>392</v>
      </c>
      <c r="I172" s="553"/>
      <c r="J172" s="551">
        <f t="shared" si="3"/>
        <v>0</v>
      </c>
      <c r="K172" s="262"/>
    </row>
    <row r="173" spans="1:11" ht="35.450000000000003" customHeight="1">
      <c r="A173" s="262"/>
      <c r="B173" s="552"/>
      <c r="C173" s="547"/>
      <c r="D173" s="547"/>
      <c r="E173" s="548" t="s">
        <v>599</v>
      </c>
      <c r="F173" s="548" t="s">
        <v>785</v>
      </c>
      <c r="G173" s="549" t="s">
        <v>782</v>
      </c>
      <c r="H173" s="550">
        <v>155</v>
      </c>
      <c r="I173" s="553"/>
      <c r="J173" s="551">
        <f t="shared" si="3"/>
        <v>0</v>
      </c>
      <c r="K173" s="262"/>
    </row>
    <row r="174" spans="1:11" ht="35.450000000000003" customHeight="1">
      <c r="A174" s="262"/>
      <c r="B174" s="552"/>
      <c r="C174" s="547"/>
      <c r="D174" s="547"/>
      <c r="E174" s="548" t="s">
        <v>599</v>
      </c>
      <c r="F174" s="548" t="s">
        <v>786</v>
      </c>
      <c r="G174" s="549" t="s">
        <v>782</v>
      </c>
      <c r="H174" s="550">
        <v>76</v>
      </c>
      <c r="I174" s="553"/>
      <c r="J174" s="551">
        <f t="shared" si="3"/>
        <v>0</v>
      </c>
      <c r="K174" s="262"/>
    </row>
    <row r="175" spans="1:11" ht="35.450000000000003" customHeight="1">
      <c r="A175" s="262"/>
      <c r="B175" s="552"/>
      <c r="C175" s="547"/>
      <c r="D175" s="547"/>
      <c r="E175" s="548" t="s">
        <v>599</v>
      </c>
      <c r="F175" s="548" t="s">
        <v>787</v>
      </c>
      <c r="G175" s="549" t="s">
        <v>782</v>
      </c>
      <c r="H175" s="550">
        <v>2</v>
      </c>
      <c r="I175" s="553"/>
      <c r="J175" s="551">
        <f t="shared" si="3"/>
        <v>0</v>
      </c>
      <c r="K175" s="262"/>
    </row>
    <row r="176" spans="1:11" ht="35.450000000000003" customHeight="1">
      <c r="A176" s="262"/>
      <c r="B176" s="552"/>
      <c r="C176" s="547"/>
      <c r="D176" s="547"/>
      <c r="E176" s="548" t="s">
        <v>599</v>
      </c>
      <c r="F176" s="548" t="s">
        <v>787</v>
      </c>
      <c r="G176" s="549" t="s">
        <v>782</v>
      </c>
      <c r="H176" s="550">
        <v>81</v>
      </c>
      <c r="I176" s="553"/>
      <c r="J176" s="551">
        <f t="shared" si="3"/>
        <v>0</v>
      </c>
      <c r="K176" s="262"/>
    </row>
    <row r="177" spans="1:11" ht="35.450000000000003" customHeight="1">
      <c r="A177" s="262"/>
      <c r="B177" s="552"/>
      <c r="C177" s="547"/>
      <c r="D177" s="547"/>
      <c r="E177" s="548" t="s">
        <v>600</v>
      </c>
      <c r="F177" s="548" t="s">
        <v>781</v>
      </c>
      <c r="G177" s="549" t="s">
        <v>782</v>
      </c>
      <c r="H177" s="550">
        <v>1122</v>
      </c>
      <c r="I177" s="553"/>
      <c r="J177" s="551">
        <f t="shared" si="3"/>
        <v>0</v>
      </c>
      <c r="K177" s="262"/>
    </row>
    <row r="178" spans="1:11" ht="35.450000000000003" customHeight="1">
      <c r="A178" s="262"/>
      <c r="B178" s="552"/>
      <c r="C178" s="547"/>
      <c r="D178" s="547"/>
      <c r="E178" s="548" t="s">
        <v>600</v>
      </c>
      <c r="F178" s="548" t="s">
        <v>783</v>
      </c>
      <c r="G178" s="549" t="s">
        <v>782</v>
      </c>
      <c r="H178" s="550">
        <v>2327</v>
      </c>
      <c r="I178" s="553"/>
      <c r="J178" s="551">
        <f t="shared" si="3"/>
        <v>0</v>
      </c>
      <c r="K178" s="262"/>
    </row>
    <row r="179" spans="1:11" ht="35.450000000000003" customHeight="1">
      <c r="A179" s="262"/>
      <c r="B179" s="552"/>
      <c r="C179" s="547"/>
      <c r="D179" s="547"/>
      <c r="E179" s="548" t="s">
        <v>600</v>
      </c>
      <c r="F179" s="548" t="s">
        <v>784</v>
      </c>
      <c r="G179" s="549" t="s">
        <v>782</v>
      </c>
      <c r="H179" s="550">
        <v>8960</v>
      </c>
      <c r="I179" s="553"/>
      <c r="J179" s="551">
        <f t="shared" si="3"/>
        <v>0</v>
      </c>
      <c r="K179" s="262"/>
    </row>
    <row r="180" spans="1:11" ht="35.450000000000003" customHeight="1">
      <c r="A180" s="262"/>
      <c r="B180" s="552"/>
      <c r="C180" s="547"/>
      <c r="D180" s="547"/>
      <c r="E180" s="548" t="s">
        <v>600</v>
      </c>
      <c r="F180" s="548" t="s">
        <v>785</v>
      </c>
      <c r="G180" s="549" t="s">
        <v>782</v>
      </c>
      <c r="H180" s="550">
        <v>4338</v>
      </c>
      <c r="I180" s="553"/>
      <c r="J180" s="551">
        <f t="shared" si="3"/>
        <v>0</v>
      </c>
      <c r="K180" s="262"/>
    </row>
    <row r="181" spans="1:11" ht="35.450000000000003" customHeight="1">
      <c r="A181" s="262"/>
      <c r="B181" s="552"/>
      <c r="C181" s="547"/>
      <c r="D181" s="547"/>
      <c r="E181" s="548" t="s">
        <v>600</v>
      </c>
      <c r="F181" s="548" t="s">
        <v>786</v>
      </c>
      <c r="G181" s="549" t="s">
        <v>782</v>
      </c>
      <c r="H181" s="550">
        <v>1099</v>
      </c>
      <c r="I181" s="553"/>
      <c r="J181" s="551">
        <f t="shared" si="3"/>
        <v>0</v>
      </c>
      <c r="K181" s="262"/>
    </row>
    <row r="182" spans="1:11" ht="35.450000000000003" customHeight="1">
      <c r="A182" s="262"/>
      <c r="B182" s="552"/>
      <c r="C182" s="547"/>
      <c r="D182" s="547"/>
      <c r="E182" s="548" t="s">
        <v>600</v>
      </c>
      <c r="F182" s="548" t="s">
        <v>787</v>
      </c>
      <c r="G182" s="549" t="s">
        <v>782</v>
      </c>
      <c r="H182" s="550">
        <v>13</v>
      </c>
      <c r="I182" s="553"/>
      <c r="J182" s="551">
        <f t="shared" si="3"/>
        <v>0</v>
      </c>
      <c r="K182" s="262"/>
    </row>
    <row r="183" spans="1:11" ht="35.450000000000003" customHeight="1">
      <c r="A183" s="262"/>
      <c r="B183" s="552"/>
      <c r="C183" s="547"/>
      <c r="D183" s="547"/>
      <c r="E183" s="548" t="s">
        <v>601</v>
      </c>
      <c r="F183" s="548" t="s">
        <v>788</v>
      </c>
      <c r="G183" s="549" t="s">
        <v>665</v>
      </c>
      <c r="H183" s="550">
        <v>147</v>
      </c>
      <c r="I183" s="553"/>
      <c r="J183" s="551">
        <f t="shared" si="3"/>
        <v>0</v>
      </c>
      <c r="K183" s="262"/>
    </row>
    <row r="184" spans="1:11" ht="35.450000000000003" customHeight="1">
      <c r="A184" s="262"/>
      <c r="B184" s="552"/>
      <c r="C184" s="547"/>
      <c r="D184" s="547"/>
      <c r="E184" s="548" t="s">
        <v>601</v>
      </c>
      <c r="F184" s="548" t="s">
        <v>789</v>
      </c>
      <c r="G184" s="549" t="s">
        <v>665</v>
      </c>
      <c r="H184" s="550">
        <v>2832</v>
      </c>
      <c r="I184" s="553"/>
      <c r="J184" s="551">
        <f t="shared" si="3"/>
        <v>0</v>
      </c>
      <c r="K184" s="262"/>
    </row>
    <row r="185" spans="1:11" ht="35.450000000000003" customHeight="1">
      <c r="A185" s="262"/>
      <c r="B185" s="552"/>
      <c r="C185" s="547"/>
      <c r="D185" s="547"/>
      <c r="E185" s="548" t="s">
        <v>601</v>
      </c>
      <c r="F185" s="548" t="s">
        <v>790</v>
      </c>
      <c r="G185" s="549" t="s">
        <v>665</v>
      </c>
      <c r="H185" s="550">
        <v>2704</v>
      </c>
      <c r="I185" s="553"/>
      <c r="J185" s="551">
        <f t="shared" si="3"/>
        <v>0</v>
      </c>
      <c r="K185" s="262"/>
    </row>
    <row r="186" spans="1:11" ht="35.450000000000003" customHeight="1">
      <c r="A186" s="262"/>
      <c r="B186" s="552"/>
      <c r="C186" s="547"/>
      <c r="D186" s="547"/>
      <c r="E186" s="548" t="s">
        <v>601</v>
      </c>
      <c r="F186" s="548" t="s">
        <v>791</v>
      </c>
      <c r="G186" s="549" t="s">
        <v>665</v>
      </c>
      <c r="H186" s="550">
        <v>209</v>
      </c>
      <c r="I186" s="553"/>
      <c r="J186" s="551">
        <f t="shared" si="3"/>
        <v>0</v>
      </c>
      <c r="K186" s="262"/>
    </row>
    <row r="187" spans="1:11" ht="35.450000000000003" customHeight="1">
      <c r="A187" s="262"/>
      <c r="B187" s="552"/>
      <c r="C187" s="547"/>
      <c r="D187" s="548" t="s">
        <v>792</v>
      </c>
      <c r="E187" s="547"/>
      <c r="F187" s="548"/>
      <c r="G187" s="549" t="s">
        <v>622</v>
      </c>
      <c r="H187" s="550">
        <v>1</v>
      </c>
      <c r="I187" s="547"/>
      <c r="J187" s="551">
        <f>SUM(J188:J221)</f>
        <v>0</v>
      </c>
      <c r="K187" s="262"/>
    </row>
    <row r="188" spans="1:11" ht="35.450000000000003" customHeight="1">
      <c r="A188" s="262"/>
      <c r="B188" s="552"/>
      <c r="C188" s="547"/>
      <c r="D188" s="547"/>
      <c r="E188" s="548" t="s">
        <v>598</v>
      </c>
      <c r="F188" s="548" t="s">
        <v>776</v>
      </c>
      <c r="G188" s="549" t="s">
        <v>665</v>
      </c>
      <c r="H188" s="550">
        <v>1621</v>
      </c>
      <c r="I188" s="553"/>
      <c r="J188" s="551">
        <f t="shared" ref="J188:J221" si="4">ROUNDDOWN(I188*H188,0)</f>
        <v>0</v>
      </c>
      <c r="K188" s="262"/>
    </row>
    <row r="189" spans="1:11" ht="35.450000000000003" customHeight="1">
      <c r="A189" s="262"/>
      <c r="B189" s="552"/>
      <c r="C189" s="547"/>
      <c r="D189" s="547"/>
      <c r="E189" s="548" t="s">
        <v>598</v>
      </c>
      <c r="F189" s="548" t="s">
        <v>777</v>
      </c>
      <c r="G189" s="549" t="s">
        <v>665</v>
      </c>
      <c r="H189" s="550">
        <v>559</v>
      </c>
      <c r="I189" s="553"/>
      <c r="J189" s="551">
        <f t="shared" si="4"/>
        <v>0</v>
      </c>
      <c r="K189" s="262"/>
    </row>
    <row r="190" spans="1:11" ht="35.450000000000003" customHeight="1">
      <c r="A190" s="262"/>
      <c r="B190" s="552"/>
      <c r="C190" s="547"/>
      <c r="D190" s="547"/>
      <c r="E190" s="548" t="s">
        <v>598</v>
      </c>
      <c r="F190" s="548" t="s">
        <v>793</v>
      </c>
      <c r="G190" s="549" t="s">
        <v>665</v>
      </c>
      <c r="H190" s="550">
        <v>782</v>
      </c>
      <c r="I190" s="553"/>
      <c r="J190" s="551">
        <f t="shared" si="4"/>
        <v>0</v>
      </c>
      <c r="K190" s="262"/>
    </row>
    <row r="191" spans="1:11" ht="35.450000000000003" customHeight="1">
      <c r="A191" s="262"/>
      <c r="B191" s="552"/>
      <c r="C191" s="547"/>
      <c r="D191" s="547"/>
      <c r="E191" s="548" t="s">
        <v>598</v>
      </c>
      <c r="F191" s="548" t="s">
        <v>794</v>
      </c>
      <c r="G191" s="549" t="s">
        <v>665</v>
      </c>
      <c r="H191" s="550">
        <v>25</v>
      </c>
      <c r="I191" s="553"/>
      <c r="J191" s="551">
        <f t="shared" si="4"/>
        <v>0</v>
      </c>
      <c r="K191" s="262"/>
    </row>
    <row r="192" spans="1:11" ht="35.450000000000003" customHeight="1">
      <c r="A192" s="262"/>
      <c r="B192" s="552"/>
      <c r="C192" s="547"/>
      <c r="D192" s="547"/>
      <c r="E192" s="548" t="s">
        <v>598</v>
      </c>
      <c r="F192" s="548" t="s">
        <v>795</v>
      </c>
      <c r="G192" s="549" t="s">
        <v>665</v>
      </c>
      <c r="H192" s="550">
        <v>721</v>
      </c>
      <c r="I192" s="553"/>
      <c r="J192" s="551">
        <f t="shared" si="4"/>
        <v>0</v>
      </c>
      <c r="K192" s="262"/>
    </row>
    <row r="193" spans="1:11" ht="35.450000000000003" customHeight="1">
      <c r="A193" s="262"/>
      <c r="B193" s="552"/>
      <c r="C193" s="547"/>
      <c r="D193" s="547"/>
      <c r="E193" s="548" t="s">
        <v>598</v>
      </c>
      <c r="F193" s="548" t="s">
        <v>796</v>
      </c>
      <c r="G193" s="549" t="s">
        <v>665</v>
      </c>
      <c r="H193" s="550">
        <v>332</v>
      </c>
      <c r="I193" s="553"/>
      <c r="J193" s="551">
        <f t="shared" si="4"/>
        <v>0</v>
      </c>
      <c r="K193" s="262"/>
    </row>
    <row r="194" spans="1:11" ht="35.450000000000003" customHeight="1">
      <c r="A194" s="262"/>
      <c r="B194" s="552"/>
      <c r="C194" s="547"/>
      <c r="D194" s="547"/>
      <c r="E194" s="548" t="s">
        <v>598</v>
      </c>
      <c r="F194" s="548" t="s">
        <v>797</v>
      </c>
      <c r="G194" s="549" t="s">
        <v>665</v>
      </c>
      <c r="H194" s="550">
        <v>2855</v>
      </c>
      <c r="I194" s="553"/>
      <c r="J194" s="551">
        <f t="shared" si="4"/>
        <v>0</v>
      </c>
      <c r="K194" s="262"/>
    </row>
    <row r="195" spans="1:11" ht="35.450000000000003" customHeight="1">
      <c r="A195" s="262"/>
      <c r="B195" s="552"/>
      <c r="C195" s="547"/>
      <c r="D195" s="547"/>
      <c r="E195" s="548" t="s">
        <v>598</v>
      </c>
      <c r="F195" s="548" t="s">
        <v>798</v>
      </c>
      <c r="G195" s="549" t="s">
        <v>665</v>
      </c>
      <c r="H195" s="550">
        <v>180</v>
      </c>
      <c r="I195" s="553"/>
      <c r="J195" s="551">
        <f t="shared" si="4"/>
        <v>0</v>
      </c>
      <c r="K195" s="262"/>
    </row>
    <row r="196" spans="1:11" ht="35.450000000000003" customHeight="1">
      <c r="A196" s="262"/>
      <c r="B196" s="552"/>
      <c r="C196" s="547"/>
      <c r="D196" s="547"/>
      <c r="E196" s="548" t="s">
        <v>598</v>
      </c>
      <c r="F196" s="548" t="s">
        <v>799</v>
      </c>
      <c r="G196" s="549" t="s">
        <v>665</v>
      </c>
      <c r="H196" s="550">
        <v>1256</v>
      </c>
      <c r="I196" s="553"/>
      <c r="J196" s="551">
        <f t="shared" si="4"/>
        <v>0</v>
      </c>
      <c r="K196" s="262"/>
    </row>
    <row r="197" spans="1:11" ht="35.450000000000003" customHeight="1">
      <c r="A197" s="262"/>
      <c r="B197" s="552"/>
      <c r="C197" s="547"/>
      <c r="D197" s="547"/>
      <c r="E197" s="548" t="s">
        <v>599</v>
      </c>
      <c r="F197" s="548" t="s">
        <v>783</v>
      </c>
      <c r="G197" s="549" t="s">
        <v>782</v>
      </c>
      <c r="H197" s="550">
        <v>57</v>
      </c>
      <c r="I197" s="553"/>
      <c r="J197" s="551">
        <f t="shared" si="4"/>
        <v>0</v>
      </c>
      <c r="K197" s="262"/>
    </row>
    <row r="198" spans="1:11" ht="35.450000000000003" customHeight="1">
      <c r="A198" s="262"/>
      <c r="B198" s="552"/>
      <c r="C198" s="547"/>
      <c r="D198" s="547"/>
      <c r="E198" s="548" t="s">
        <v>599</v>
      </c>
      <c r="F198" s="548" t="s">
        <v>784</v>
      </c>
      <c r="G198" s="549" t="s">
        <v>782</v>
      </c>
      <c r="H198" s="550">
        <v>11</v>
      </c>
      <c r="I198" s="553"/>
      <c r="J198" s="551">
        <f t="shared" si="4"/>
        <v>0</v>
      </c>
      <c r="K198" s="262"/>
    </row>
    <row r="199" spans="1:11" ht="35.450000000000003" customHeight="1">
      <c r="A199" s="262"/>
      <c r="B199" s="552"/>
      <c r="C199" s="547"/>
      <c r="D199" s="547"/>
      <c r="E199" s="548" t="s">
        <v>599</v>
      </c>
      <c r="F199" s="548" t="s">
        <v>800</v>
      </c>
      <c r="G199" s="549" t="s">
        <v>782</v>
      </c>
      <c r="H199" s="550">
        <v>50</v>
      </c>
      <c r="I199" s="553"/>
      <c r="J199" s="551">
        <f t="shared" si="4"/>
        <v>0</v>
      </c>
      <c r="K199" s="262"/>
    </row>
    <row r="200" spans="1:11" ht="35.450000000000003" customHeight="1">
      <c r="A200" s="262"/>
      <c r="B200" s="552"/>
      <c r="C200" s="547"/>
      <c r="D200" s="547"/>
      <c r="E200" s="548" t="s">
        <v>599</v>
      </c>
      <c r="F200" s="548" t="s">
        <v>801</v>
      </c>
      <c r="G200" s="549" t="s">
        <v>782</v>
      </c>
      <c r="H200" s="550">
        <v>1</v>
      </c>
      <c r="I200" s="553"/>
      <c r="J200" s="551">
        <f t="shared" si="4"/>
        <v>0</v>
      </c>
      <c r="K200" s="262"/>
    </row>
    <row r="201" spans="1:11" ht="35.450000000000003" customHeight="1">
      <c r="A201" s="262"/>
      <c r="B201" s="552"/>
      <c r="C201" s="547"/>
      <c r="D201" s="547"/>
      <c r="E201" s="548" t="s">
        <v>599</v>
      </c>
      <c r="F201" s="548" t="s">
        <v>802</v>
      </c>
      <c r="G201" s="549" t="s">
        <v>782</v>
      </c>
      <c r="H201" s="550">
        <v>11</v>
      </c>
      <c r="I201" s="553"/>
      <c r="J201" s="551">
        <f t="shared" si="4"/>
        <v>0</v>
      </c>
      <c r="K201" s="262"/>
    </row>
    <row r="202" spans="1:11" ht="35.450000000000003" customHeight="1">
      <c r="A202" s="262"/>
      <c r="B202" s="552"/>
      <c r="C202" s="547"/>
      <c r="D202" s="547"/>
      <c r="E202" s="548" t="s">
        <v>599</v>
      </c>
      <c r="F202" s="548" t="s">
        <v>803</v>
      </c>
      <c r="G202" s="549" t="s">
        <v>782</v>
      </c>
      <c r="H202" s="550">
        <v>5</v>
      </c>
      <c r="I202" s="553"/>
      <c r="J202" s="551">
        <f t="shared" si="4"/>
        <v>0</v>
      </c>
      <c r="K202" s="262"/>
    </row>
    <row r="203" spans="1:11" ht="35.450000000000003" customHeight="1">
      <c r="A203" s="262"/>
      <c r="B203" s="552"/>
      <c r="C203" s="547"/>
      <c r="D203" s="547"/>
      <c r="E203" s="548" t="s">
        <v>599</v>
      </c>
      <c r="F203" s="548" t="s">
        <v>804</v>
      </c>
      <c r="G203" s="549" t="s">
        <v>782</v>
      </c>
      <c r="H203" s="550">
        <v>105</v>
      </c>
      <c r="I203" s="553"/>
      <c r="J203" s="551">
        <f t="shared" si="4"/>
        <v>0</v>
      </c>
      <c r="K203" s="262"/>
    </row>
    <row r="204" spans="1:11" ht="35.450000000000003" customHeight="1">
      <c r="A204" s="262"/>
      <c r="B204" s="552"/>
      <c r="C204" s="547"/>
      <c r="D204" s="547"/>
      <c r="E204" s="548" t="s">
        <v>599</v>
      </c>
      <c r="F204" s="548" t="s">
        <v>805</v>
      </c>
      <c r="G204" s="549" t="s">
        <v>782</v>
      </c>
      <c r="H204" s="550">
        <v>9</v>
      </c>
      <c r="I204" s="553"/>
      <c r="J204" s="551">
        <f t="shared" si="4"/>
        <v>0</v>
      </c>
      <c r="K204" s="262"/>
    </row>
    <row r="205" spans="1:11" ht="35.450000000000003" customHeight="1">
      <c r="A205" s="262"/>
      <c r="B205" s="552"/>
      <c r="C205" s="547"/>
      <c r="D205" s="547"/>
      <c r="E205" s="548" t="s">
        <v>599</v>
      </c>
      <c r="F205" s="548" t="s">
        <v>806</v>
      </c>
      <c r="G205" s="549" t="s">
        <v>782</v>
      </c>
      <c r="H205" s="550">
        <v>60</v>
      </c>
      <c r="I205" s="553"/>
      <c r="J205" s="551">
        <f t="shared" si="4"/>
        <v>0</v>
      </c>
      <c r="K205" s="262"/>
    </row>
    <row r="206" spans="1:11" ht="35.450000000000003" customHeight="1">
      <c r="A206" s="262"/>
      <c r="B206" s="552"/>
      <c r="C206" s="547"/>
      <c r="D206" s="547"/>
      <c r="E206" s="548" t="s">
        <v>602</v>
      </c>
      <c r="F206" s="548" t="s">
        <v>807</v>
      </c>
      <c r="G206" s="549" t="s">
        <v>782</v>
      </c>
      <c r="H206" s="550">
        <v>143</v>
      </c>
      <c r="I206" s="553"/>
      <c r="J206" s="551">
        <f t="shared" si="4"/>
        <v>0</v>
      </c>
      <c r="K206" s="262"/>
    </row>
    <row r="207" spans="1:11" ht="35.450000000000003" customHeight="1">
      <c r="A207" s="262"/>
      <c r="B207" s="552"/>
      <c r="C207" s="547"/>
      <c r="D207" s="547"/>
      <c r="E207" s="548" t="s">
        <v>808</v>
      </c>
      <c r="F207" s="548" t="s">
        <v>809</v>
      </c>
      <c r="G207" s="549" t="s">
        <v>782</v>
      </c>
      <c r="H207" s="550">
        <v>143</v>
      </c>
      <c r="I207" s="553"/>
      <c r="J207" s="551">
        <f t="shared" si="4"/>
        <v>0</v>
      </c>
      <c r="K207" s="262"/>
    </row>
    <row r="208" spans="1:11" ht="35.450000000000003" customHeight="1">
      <c r="A208" s="262"/>
      <c r="B208" s="552"/>
      <c r="C208" s="547"/>
      <c r="D208" s="547"/>
      <c r="E208" s="548" t="s">
        <v>603</v>
      </c>
      <c r="F208" s="548" t="s">
        <v>810</v>
      </c>
      <c r="G208" s="549" t="s">
        <v>674</v>
      </c>
      <c r="H208" s="550">
        <v>37</v>
      </c>
      <c r="I208" s="553"/>
      <c r="J208" s="551">
        <f t="shared" si="4"/>
        <v>0</v>
      </c>
      <c r="K208" s="262"/>
    </row>
    <row r="209" spans="1:11" ht="35.450000000000003" customHeight="1">
      <c r="A209" s="262"/>
      <c r="B209" s="552"/>
      <c r="C209" s="547"/>
      <c r="D209" s="547"/>
      <c r="E209" s="548" t="s">
        <v>604</v>
      </c>
      <c r="F209" s="548" t="s">
        <v>811</v>
      </c>
      <c r="G209" s="549" t="s">
        <v>674</v>
      </c>
      <c r="H209" s="550">
        <v>28</v>
      </c>
      <c r="I209" s="553"/>
      <c r="J209" s="551">
        <f t="shared" si="4"/>
        <v>0</v>
      </c>
      <c r="K209" s="262"/>
    </row>
    <row r="210" spans="1:11" ht="35.450000000000003" customHeight="1">
      <c r="A210" s="262"/>
      <c r="B210" s="552"/>
      <c r="C210" s="547"/>
      <c r="D210" s="547"/>
      <c r="E210" s="548" t="s">
        <v>603</v>
      </c>
      <c r="F210" s="548" t="s">
        <v>812</v>
      </c>
      <c r="G210" s="549" t="s">
        <v>674</v>
      </c>
      <c r="H210" s="550">
        <v>1</v>
      </c>
      <c r="I210" s="553"/>
      <c r="J210" s="551">
        <f t="shared" si="4"/>
        <v>0</v>
      </c>
      <c r="K210" s="262"/>
    </row>
    <row r="211" spans="1:11" ht="35.450000000000003" customHeight="1">
      <c r="A211" s="262"/>
      <c r="B211" s="552"/>
      <c r="C211" s="547"/>
      <c r="D211" s="547"/>
      <c r="E211" s="548" t="s">
        <v>603</v>
      </c>
      <c r="F211" s="548" t="s">
        <v>813</v>
      </c>
      <c r="G211" s="549" t="s">
        <v>674</v>
      </c>
      <c r="H211" s="550">
        <v>13</v>
      </c>
      <c r="I211" s="553"/>
      <c r="J211" s="551">
        <f t="shared" si="4"/>
        <v>0</v>
      </c>
      <c r="K211" s="262"/>
    </row>
    <row r="212" spans="1:11" ht="35.450000000000003" customHeight="1">
      <c r="A212" s="262"/>
      <c r="B212" s="552"/>
      <c r="C212" s="547"/>
      <c r="D212" s="547"/>
      <c r="E212" s="548" t="s">
        <v>603</v>
      </c>
      <c r="F212" s="548" t="s">
        <v>814</v>
      </c>
      <c r="G212" s="549" t="s">
        <v>674</v>
      </c>
      <c r="H212" s="550">
        <v>5</v>
      </c>
      <c r="I212" s="553"/>
      <c r="J212" s="551">
        <f t="shared" si="4"/>
        <v>0</v>
      </c>
      <c r="K212" s="262"/>
    </row>
    <row r="213" spans="1:11" ht="35.450000000000003" customHeight="1">
      <c r="A213" s="262"/>
      <c r="B213" s="552"/>
      <c r="C213" s="547"/>
      <c r="D213" s="547"/>
      <c r="E213" s="548" t="s">
        <v>603</v>
      </c>
      <c r="F213" s="548" t="s">
        <v>815</v>
      </c>
      <c r="G213" s="549" t="s">
        <v>674</v>
      </c>
      <c r="H213" s="550">
        <v>20</v>
      </c>
      <c r="I213" s="553"/>
      <c r="J213" s="551">
        <f t="shared" si="4"/>
        <v>0</v>
      </c>
      <c r="K213" s="262"/>
    </row>
    <row r="214" spans="1:11" ht="35.450000000000003" customHeight="1">
      <c r="A214" s="262"/>
      <c r="B214" s="552"/>
      <c r="C214" s="547"/>
      <c r="D214" s="547"/>
      <c r="E214" s="548" t="s">
        <v>600</v>
      </c>
      <c r="F214" s="548" t="s">
        <v>783</v>
      </c>
      <c r="G214" s="549" t="s">
        <v>782</v>
      </c>
      <c r="H214" s="550">
        <v>438</v>
      </c>
      <c r="I214" s="553"/>
      <c r="J214" s="551">
        <f t="shared" si="4"/>
        <v>0</v>
      </c>
      <c r="K214" s="262"/>
    </row>
    <row r="215" spans="1:11" ht="35.450000000000003" customHeight="1">
      <c r="A215" s="262"/>
      <c r="B215" s="552"/>
      <c r="C215" s="547"/>
      <c r="D215" s="547"/>
      <c r="E215" s="548" t="s">
        <v>600</v>
      </c>
      <c r="F215" s="548" t="s">
        <v>801</v>
      </c>
      <c r="G215" s="549" t="s">
        <v>782</v>
      </c>
      <c r="H215" s="550">
        <v>17</v>
      </c>
      <c r="I215" s="553"/>
      <c r="J215" s="551">
        <f t="shared" si="4"/>
        <v>0</v>
      </c>
      <c r="K215" s="262"/>
    </row>
    <row r="216" spans="1:11" ht="35.450000000000003" customHeight="1">
      <c r="A216" s="262"/>
      <c r="B216" s="552"/>
      <c r="C216" s="547"/>
      <c r="D216" s="547"/>
      <c r="E216" s="548" t="s">
        <v>600</v>
      </c>
      <c r="F216" s="548" t="s">
        <v>802</v>
      </c>
      <c r="G216" s="549" t="s">
        <v>782</v>
      </c>
      <c r="H216" s="550">
        <v>536</v>
      </c>
      <c r="I216" s="553"/>
      <c r="J216" s="551">
        <f t="shared" si="4"/>
        <v>0</v>
      </c>
      <c r="K216" s="262"/>
    </row>
    <row r="217" spans="1:11" ht="35.450000000000003" customHeight="1">
      <c r="A217" s="262"/>
      <c r="B217" s="552"/>
      <c r="C217" s="547"/>
      <c r="D217" s="547"/>
      <c r="E217" s="548" t="s">
        <v>600</v>
      </c>
      <c r="F217" s="548" t="s">
        <v>803</v>
      </c>
      <c r="G217" s="549" t="s">
        <v>782</v>
      </c>
      <c r="H217" s="550">
        <v>288</v>
      </c>
      <c r="I217" s="553"/>
      <c r="J217" s="551">
        <f t="shared" si="4"/>
        <v>0</v>
      </c>
      <c r="K217" s="262"/>
    </row>
    <row r="218" spans="1:11" ht="35.450000000000003" customHeight="1">
      <c r="A218" s="262"/>
      <c r="B218" s="552"/>
      <c r="C218" s="547"/>
      <c r="D218" s="547"/>
      <c r="E218" s="548" t="s">
        <v>601</v>
      </c>
      <c r="F218" s="548" t="s">
        <v>788</v>
      </c>
      <c r="G218" s="549" t="s">
        <v>665</v>
      </c>
      <c r="H218" s="550">
        <v>87</v>
      </c>
      <c r="I218" s="553"/>
      <c r="J218" s="551">
        <f t="shared" si="4"/>
        <v>0</v>
      </c>
      <c r="K218" s="262"/>
    </row>
    <row r="219" spans="1:11" ht="35.450000000000003" customHeight="1">
      <c r="A219" s="262"/>
      <c r="B219" s="552"/>
      <c r="C219" s="547"/>
      <c r="D219" s="547"/>
      <c r="E219" s="548" t="s">
        <v>601</v>
      </c>
      <c r="F219" s="548" t="s">
        <v>789</v>
      </c>
      <c r="G219" s="549" t="s">
        <v>665</v>
      </c>
      <c r="H219" s="550">
        <v>242</v>
      </c>
      <c r="I219" s="553"/>
      <c r="J219" s="551">
        <f t="shared" si="4"/>
        <v>0</v>
      </c>
      <c r="K219" s="262"/>
    </row>
    <row r="220" spans="1:11" ht="35.450000000000003" customHeight="1">
      <c r="A220" s="262"/>
      <c r="B220" s="552"/>
      <c r="C220" s="547"/>
      <c r="D220" s="547"/>
      <c r="E220" s="548" t="s">
        <v>601</v>
      </c>
      <c r="F220" s="548" t="s">
        <v>790</v>
      </c>
      <c r="G220" s="549" t="s">
        <v>665</v>
      </c>
      <c r="H220" s="550">
        <v>1251</v>
      </c>
      <c r="I220" s="553"/>
      <c r="J220" s="551">
        <f t="shared" si="4"/>
        <v>0</v>
      </c>
      <c r="K220" s="262"/>
    </row>
    <row r="221" spans="1:11" ht="35.450000000000003" customHeight="1">
      <c r="A221" s="262"/>
      <c r="B221" s="552"/>
      <c r="C221" s="547"/>
      <c r="D221" s="547"/>
      <c r="E221" s="548" t="s">
        <v>601</v>
      </c>
      <c r="F221" s="548" t="s">
        <v>791</v>
      </c>
      <c r="G221" s="549" t="s">
        <v>665</v>
      </c>
      <c r="H221" s="550">
        <v>133</v>
      </c>
      <c r="I221" s="553"/>
      <c r="J221" s="551">
        <f t="shared" si="4"/>
        <v>0</v>
      </c>
      <c r="K221" s="262"/>
    </row>
    <row r="222" spans="1:11" ht="35.450000000000003" customHeight="1">
      <c r="A222" s="262"/>
      <c r="B222" s="552"/>
      <c r="C222" s="547"/>
      <c r="D222" s="548" t="s">
        <v>816</v>
      </c>
      <c r="E222" s="547"/>
      <c r="F222" s="548"/>
      <c r="G222" s="549" t="s">
        <v>622</v>
      </c>
      <c r="H222" s="550">
        <v>1</v>
      </c>
      <c r="I222" s="547"/>
      <c r="J222" s="551">
        <f>SUM(J223:J227)</f>
        <v>0</v>
      </c>
      <c r="K222" s="262"/>
    </row>
    <row r="223" spans="1:11" ht="35.450000000000003" customHeight="1">
      <c r="A223" s="262"/>
      <c r="B223" s="552"/>
      <c r="C223" s="547"/>
      <c r="D223" s="547"/>
      <c r="E223" s="548" t="s">
        <v>817</v>
      </c>
      <c r="F223" s="548" t="s">
        <v>818</v>
      </c>
      <c r="G223" s="549" t="s">
        <v>626</v>
      </c>
      <c r="H223" s="550">
        <v>67</v>
      </c>
      <c r="I223" s="553"/>
      <c r="J223" s="551">
        <f>ROUNDDOWN(I223*H223,0)</f>
        <v>0</v>
      </c>
      <c r="K223" s="262"/>
    </row>
    <row r="224" spans="1:11" ht="35.450000000000003" customHeight="1">
      <c r="A224" s="262"/>
      <c r="B224" s="552"/>
      <c r="C224" s="547"/>
      <c r="D224" s="547"/>
      <c r="E224" s="548" t="s">
        <v>819</v>
      </c>
      <c r="F224" s="548" t="s">
        <v>820</v>
      </c>
      <c r="G224" s="549" t="s">
        <v>659</v>
      </c>
      <c r="H224" s="550">
        <v>18</v>
      </c>
      <c r="I224" s="553"/>
      <c r="J224" s="551">
        <f>ROUNDDOWN(I224*H224,0)</f>
        <v>0</v>
      </c>
      <c r="K224" s="262"/>
    </row>
    <row r="225" spans="1:11" ht="35.450000000000003" customHeight="1">
      <c r="A225" s="262"/>
      <c r="B225" s="552"/>
      <c r="C225" s="547"/>
      <c r="D225" s="547"/>
      <c r="E225" s="548" t="s">
        <v>821</v>
      </c>
      <c r="F225" s="548"/>
      <c r="G225" s="549" t="s">
        <v>622</v>
      </c>
      <c r="H225" s="550">
        <v>1</v>
      </c>
      <c r="I225" s="547"/>
      <c r="J225" s="554"/>
      <c r="K225" s="262"/>
    </row>
    <row r="226" spans="1:11" ht="35.450000000000003" customHeight="1">
      <c r="A226" s="262"/>
      <c r="B226" s="552"/>
      <c r="C226" s="547"/>
      <c r="D226" s="547"/>
      <c r="E226" s="548" t="s">
        <v>822</v>
      </c>
      <c r="F226" s="548" t="s">
        <v>823</v>
      </c>
      <c r="G226" s="549" t="s">
        <v>626</v>
      </c>
      <c r="H226" s="550">
        <v>10</v>
      </c>
      <c r="I226" s="553"/>
      <c r="J226" s="551">
        <f>ROUNDDOWN(I226*H226,0)</f>
        <v>0</v>
      </c>
      <c r="K226" s="262"/>
    </row>
    <row r="227" spans="1:11" ht="35.450000000000003" customHeight="1">
      <c r="A227" s="262"/>
      <c r="B227" s="552"/>
      <c r="C227" s="547"/>
      <c r="D227" s="547"/>
      <c r="E227" s="548" t="s">
        <v>824</v>
      </c>
      <c r="F227" s="548" t="s">
        <v>825</v>
      </c>
      <c r="G227" s="549" t="s">
        <v>665</v>
      </c>
      <c r="H227" s="550">
        <v>19</v>
      </c>
      <c r="I227" s="553"/>
      <c r="J227" s="551">
        <f>ROUNDDOWN(I227*H227,0)</f>
        <v>0</v>
      </c>
      <c r="K227" s="262"/>
    </row>
    <row r="228" spans="1:11" ht="35.450000000000003" customHeight="1">
      <c r="A228" s="262"/>
      <c r="B228" s="552"/>
      <c r="C228" s="547"/>
      <c r="D228" s="548" t="s">
        <v>826</v>
      </c>
      <c r="E228" s="547"/>
      <c r="F228" s="548"/>
      <c r="G228" s="549" t="s">
        <v>622</v>
      </c>
      <c r="H228" s="550">
        <v>1</v>
      </c>
      <c r="I228" s="547"/>
      <c r="J228" s="551">
        <f>SUM(J229:J239)</f>
        <v>0</v>
      </c>
      <c r="K228" s="262"/>
    </row>
    <row r="229" spans="1:11" ht="35.450000000000003" customHeight="1">
      <c r="A229" s="262"/>
      <c r="B229" s="552"/>
      <c r="C229" s="547"/>
      <c r="D229" s="547"/>
      <c r="E229" s="548" t="s">
        <v>827</v>
      </c>
      <c r="F229" s="548" t="s">
        <v>828</v>
      </c>
      <c r="G229" s="549" t="s">
        <v>782</v>
      </c>
      <c r="H229" s="550">
        <v>22</v>
      </c>
      <c r="I229" s="553"/>
      <c r="J229" s="551">
        <f t="shared" ref="J229:J239" si="5">ROUNDDOWN(I229*H229,0)</f>
        <v>0</v>
      </c>
      <c r="K229" s="262"/>
    </row>
    <row r="230" spans="1:11" ht="35.450000000000003" customHeight="1">
      <c r="A230" s="262"/>
      <c r="B230" s="552"/>
      <c r="C230" s="547"/>
      <c r="D230" s="547"/>
      <c r="E230" s="548" t="s">
        <v>827</v>
      </c>
      <c r="F230" s="548" t="s">
        <v>829</v>
      </c>
      <c r="G230" s="549" t="s">
        <v>782</v>
      </c>
      <c r="H230" s="550">
        <v>7</v>
      </c>
      <c r="I230" s="553"/>
      <c r="J230" s="551">
        <f t="shared" si="5"/>
        <v>0</v>
      </c>
      <c r="K230" s="262"/>
    </row>
    <row r="231" spans="1:11" ht="35.450000000000003" customHeight="1">
      <c r="A231" s="262"/>
      <c r="B231" s="552"/>
      <c r="C231" s="547"/>
      <c r="D231" s="547"/>
      <c r="E231" s="548" t="s">
        <v>827</v>
      </c>
      <c r="F231" s="548" t="s">
        <v>830</v>
      </c>
      <c r="G231" s="549" t="s">
        <v>782</v>
      </c>
      <c r="H231" s="550">
        <v>3</v>
      </c>
      <c r="I231" s="553"/>
      <c r="J231" s="551">
        <f t="shared" si="5"/>
        <v>0</v>
      </c>
      <c r="K231" s="262"/>
    </row>
    <row r="232" spans="1:11" ht="35.450000000000003" customHeight="1">
      <c r="A232" s="262"/>
      <c r="B232" s="552"/>
      <c r="C232" s="547"/>
      <c r="D232" s="547"/>
      <c r="E232" s="548" t="s">
        <v>827</v>
      </c>
      <c r="F232" s="548" t="s">
        <v>831</v>
      </c>
      <c r="G232" s="549" t="s">
        <v>782</v>
      </c>
      <c r="H232" s="550">
        <v>6</v>
      </c>
      <c r="I232" s="553"/>
      <c r="J232" s="551">
        <f t="shared" si="5"/>
        <v>0</v>
      </c>
      <c r="K232" s="262"/>
    </row>
    <row r="233" spans="1:11" ht="35.450000000000003" customHeight="1">
      <c r="A233" s="262"/>
      <c r="B233" s="552"/>
      <c r="C233" s="547"/>
      <c r="D233" s="547"/>
      <c r="E233" s="548" t="s">
        <v>827</v>
      </c>
      <c r="F233" s="548" t="s">
        <v>832</v>
      </c>
      <c r="G233" s="549" t="s">
        <v>782</v>
      </c>
      <c r="H233" s="550">
        <v>47</v>
      </c>
      <c r="I233" s="553"/>
      <c r="J233" s="551">
        <f t="shared" si="5"/>
        <v>0</v>
      </c>
      <c r="K233" s="262"/>
    </row>
    <row r="234" spans="1:11" ht="35.450000000000003" customHeight="1">
      <c r="A234" s="262"/>
      <c r="B234" s="552"/>
      <c r="C234" s="547"/>
      <c r="D234" s="547"/>
      <c r="E234" s="548" t="s">
        <v>827</v>
      </c>
      <c r="F234" s="548" t="s">
        <v>833</v>
      </c>
      <c r="G234" s="549" t="s">
        <v>782</v>
      </c>
      <c r="H234" s="550">
        <v>3</v>
      </c>
      <c r="I234" s="553"/>
      <c r="J234" s="551">
        <f t="shared" si="5"/>
        <v>0</v>
      </c>
      <c r="K234" s="262"/>
    </row>
    <row r="235" spans="1:11" ht="35.450000000000003" customHeight="1">
      <c r="A235" s="262"/>
      <c r="B235" s="552"/>
      <c r="C235" s="547"/>
      <c r="D235" s="547"/>
      <c r="E235" s="548" t="s">
        <v>827</v>
      </c>
      <c r="F235" s="548" t="s">
        <v>834</v>
      </c>
      <c r="G235" s="549" t="s">
        <v>782</v>
      </c>
      <c r="H235" s="550">
        <v>2</v>
      </c>
      <c r="I235" s="553"/>
      <c r="J235" s="551">
        <f t="shared" si="5"/>
        <v>0</v>
      </c>
      <c r="K235" s="262"/>
    </row>
    <row r="236" spans="1:11" ht="35.450000000000003" customHeight="1">
      <c r="A236" s="262"/>
      <c r="B236" s="552"/>
      <c r="C236" s="547"/>
      <c r="D236" s="547"/>
      <c r="E236" s="548" t="s">
        <v>835</v>
      </c>
      <c r="F236" s="548" t="s">
        <v>836</v>
      </c>
      <c r="G236" s="549" t="s">
        <v>677</v>
      </c>
      <c r="H236" s="550">
        <v>13</v>
      </c>
      <c r="I236" s="553"/>
      <c r="J236" s="551">
        <f t="shared" si="5"/>
        <v>0</v>
      </c>
      <c r="K236" s="262"/>
    </row>
    <row r="237" spans="1:11" ht="35.450000000000003" customHeight="1">
      <c r="A237" s="262"/>
      <c r="B237" s="552"/>
      <c r="C237" s="547"/>
      <c r="D237" s="547"/>
      <c r="E237" s="548" t="s">
        <v>835</v>
      </c>
      <c r="F237" s="548" t="s">
        <v>837</v>
      </c>
      <c r="G237" s="549" t="s">
        <v>677</v>
      </c>
      <c r="H237" s="550">
        <v>47</v>
      </c>
      <c r="I237" s="553"/>
      <c r="J237" s="551">
        <f t="shared" si="5"/>
        <v>0</v>
      </c>
      <c r="K237" s="262"/>
    </row>
    <row r="238" spans="1:11" ht="35.450000000000003" customHeight="1">
      <c r="A238" s="262"/>
      <c r="B238" s="552"/>
      <c r="C238" s="547"/>
      <c r="D238" s="547"/>
      <c r="E238" s="548" t="s">
        <v>835</v>
      </c>
      <c r="F238" s="548" t="s">
        <v>838</v>
      </c>
      <c r="G238" s="549" t="s">
        <v>677</v>
      </c>
      <c r="H238" s="550">
        <v>3</v>
      </c>
      <c r="I238" s="553"/>
      <c r="J238" s="551">
        <f t="shared" si="5"/>
        <v>0</v>
      </c>
      <c r="K238" s="262"/>
    </row>
    <row r="239" spans="1:11" ht="35.450000000000003" customHeight="1">
      <c r="A239" s="262"/>
      <c r="B239" s="552"/>
      <c r="C239" s="547"/>
      <c r="D239" s="547"/>
      <c r="E239" s="548" t="s">
        <v>835</v>
      </c>
      <c r="F239" s="548" t="s">
        <v>839</v>
      </c>
      <c r="G239" s="549" t="s">
        <v>677</v>
      </c>
      <c r="H239" s="550">
        <v>2</v>
      </c>
      <c r="I239" s="553"/>
      <c r="J239" s="551">
        <f t="shared" si="5"/>
        <v>0</v>
      </c>
      <c r="K239" s="262"/>
    </row>
    <row r="240" spans="1:11" ht="35.450000000000003" customHeight="1">
      <c r="A240" s="262"/>
      <c r="B240" s="546" t="s">
        <v>586</v>
      </c>
      <c r="C240" s="547"/>
      <c r="D240" s="547"/>
      <c r="E240" s="547"/>
      <c r="F240" s="548"/>
      <c r="G240" s="549" t="s">
        <v>622</v>
      </c>
      <c r="H240" s="550">
        <v>1</v>
      </c>
      <c r="I240" s="547"/>
      <c r="J240" s="551">
        <f>+J9+J125</f>
        <v>0</v>
      </c>
      <c r="K240" s="262"/>
    </row>
    <row r="241" spans="1:11" ht="35.450000000000003" customHeight="1">
      <c r="A241" s="262"/>
      <c r="B241" s="546" t="s">
        <v>587</v>
      </c>
      <c r="C241" s="547"/>
      <c r="D241" s="547"/>
      <c r="E241" s="547"/>
      <c r="F241" s="548"/>
      <c r="G241" s="549" t="s">
        <v>622</v>
      </c>
      <c r="H241" s="550">
        <v>1</v>
      </c>
      <c r="I241" s="547"/>
      <c r="J241" s="551">
        <f>J242+J250</f>
        <v>0</v>
      </c>
      <c r="K241" s="262"/>
    </row>
    <row r="242" spans="1:11" ht="35.450000000000003" customHeight="1">
      <c r="A242" s="262"/>
      <c r="B242" s="552"/>
      <c r="C242" s="548" t="s">
        <v>587</v>
      </c>
      <c r="D242" s="547"/>
      <c r="E242" s="547"/>
      <c r="F242" s="548"/>
      <c r="G242" s="549" t="s">
        <v>622</v>
      </c>
      <c r="H242" s="550">
        <v>1</v>
      </c>
      <c r="I242" s="547"/>
      <c r="J242" s="551">
        <f>J243+J246+J249</f>
        <v>0</v>
      </c>
      <c r="K242" s="262"/>
    </row>
    <row r="243" spans="1:11" ht="35.450000000000003" customHeight="1">
      <c r="A243" s="262"/>
      <c r="B243" s="552"/>
      <c r="C243" s="547"/>
      <c r="D243" s="548" t="s">
        <v>840</v>
      </c>
      <c r="E243" s="547"/>
      <c r="F243" s="548"/>
      <c r="G243" s="549" t="s">
        <v>622</v>
      </c>
      <c r="H243" s="550">
        <v>1</v>
      </c>
      <c r="I243" s="547"/>
      <c r="J243" s="551">
        <f>SUM(J244:J245)</f>
        <v>0</v>
      </c>
      <c r="K243" s="262"/>
    </row>
    <row r="244" spans="1:11" ht="35.450000000000003" customHeight="1">
      <c r="A244" s="262"/>
      <c r="B244" s="552"/>
      <c r="C244" s="547"/>
      <c r="D244" s="547"/>
      <c r="E244" s="548" t="s">
        <v>841</v>
      </c>
      <c r="F244" s="548"/>
      <c r="G244" s="549" t="s">
        <v>622</v>
      </c>
      <c r="H244" s="550">
        <v>1</v>
      </c>
      <c r="I244" s="547"/>
      <c r="J244" s="554"/>
      <c r="K244" s="262"/>
    </row>
    <row r="245" spans="1:11" ht="35.450000000000003" customHeight="1">
      <c r="A245" s="262"/>
      <c r="B245" s="552"/>
      <c r="C245" s="547"/>
      <c r="D245" s="547"/>
      <c r="E245" s="548" t="s">
        <v>842</v>
      </c>
      <c r="F245" s="548"/>
      <c r="G245" s="549" t="s">
        <v>622</v>
      </c>
      <c r="H245" s="550">
        <v>1</v>
      </c>
      <c r="I245" s="547"/>
      <c r="J245" s="554"/>
      <c r="K245" s="262"/>
    </row>
    <row r="246" spans="1:11" ht="35.450000000000003" customHeight="1">
      <c r="A246" s="262"/>
      <c r="B246" s="552"/>
      <c r="C246" s="547"/>
      <c r="D246" s="548" t="s">
        <v>843</v>
      </c>
      <c r="E246" s="547"/>
      <c r="F246" s="548"/>
      <c r="G246" s="549" t="s">
        <v>622</v>
      </c>
      <c r="H246" s="550">
        <v>1</v>
      </c>
      <c r="I246" s="547"/>
      <c r="J246" s="551">
        <f>SUM(J247:J248)</f>
        <v>0</v>
      </c>
      <c r="K246" s="262"/>
    </row>
    <row r="247" spans="1:11" ht="35.450000000000003" customHeight="1">
      <c r="A247" s="262"/>
      <c r="B247" s="552"/>
      <c r="C247" s="547"/>
      <c r="D247" s="547"/>
      <c r="E247" s="548" t="s">
        <v>844</v>
      </c>
      <c r="F247" s="548"/>
      <c r="G247" s="549" t="s">
        <v>622</v>
      </c>
      <c r="H247" s="550">
        <v>1</v>
      </c>
      <c r="I247" s="547"/>
      <c r="J247" s="554"/>
      <c r="K247" s="262"/>
    </row>
    <row r="248" spans="1:11" ht="35.450000000000003" customHeight="1">
      <c r="A248" s="262"/>
      <c r="B248" s="552"/>
      <c r="C248" s="547"/>
      <c r="D248" s="547"/>
      <c r="E248" s="548" t="s">
        <v>845</v>
      </c>
      <c r="F248" s="548"/>
      <c r="G248" s="549" t="s">
        <v>622</v>
      </c>
      <c r="H248" s="550">
        <v>1</v>
      </c>
      <c r="I248" s="547"/>
      <c r="J248" s="554"/>
      <c r="K248" s="262"/>
    </row>
    <row r="249" spans="1:11" ht="35.450000000000003" customHeight="1">
      <c r="A249" s="262"/>
      <c r="B249" s="552"/>
      <c r="C249" s="547"/>
      <c r="D249" s="548" t="s">
        <v>846</v>
      </c>
      <c r="E249" s="547"/>
      <c r="F249" s="548"/>
      <c r="G249" s="549" t="s">
        <v>622</v>
      </c>
      <c r="H249" s="550">
        <v>1</v>
      </c>
      <c r="I249" s="547"/>
      <c r="J249" s="554"/>
      <c r="K249" s="262"/>
    </row>
    <row r="250" spans="1:11" ht="35.450000000000003" customHeight="1">
      <c r="A250" s="262"/>
      <c r="B250" s="552"/>
      <c r="C250" s="548" t="s">
        <v>847</v>
      </c>
      <c r="D250" s="547"/>
      <c r="E250" s="547"/>
      <c r="F250" s="548"/>
      <c r="G250" s="549" t="s">
        <v>622</v>
      </c>
      <c r="H250" s="550">
        <v>1</v>
      </c>
      <c r="I250" s="547"/>
      <c r="J250" s="554"/>
      <c r="K250" s="262"/>
    </row>
    <row r="251" spans="1:11" ht="35.450000000000003" customHeight="1">
      <c r="A251" s="262"/>
      <c r="B251" s="546" t="s">
        <v>588</v>
      </c>
      <c r="C251" s="547"/>
      <c r="D251" s="547"/>
      <c r="E251" s="547"/>
      <c r="F251" s="548"/>
      <c r="G251" s="549" t="s">
        <v>622</v>
      </c>
      <c r="H251" s="550">
        <v>1</v>
      </c>
      <c r="I251" s="547"/>
      <c r="J251" s="551">
        <f>+J240+J241</f>
        <v>0</v>
      </c>
      <c r="K251" s="262"/>
    </row>
    <row r="252" spans="1:11" ht="35.450000000000003" customHeight="1">
      <c r="A252" s="262"/>
      <c r="B252" s="552"/>
      <c r="C252" s="548" t="s">
        <v>848</v>
      </c>
      <c r="D252" s="547"/>
      <c r="E252" s="547"/>
      <c r="F252" s="548"/>
      <c r="G252" s="549" t="s">
        <v>622</v>
      </c>
      <c r="H252" s="550">
        <v>1</v>
      </c>
      <c r="I252" s="547"/>
      <c r="J252" s="554"/>
      <c r="K252" s="262"/>
    </row>
    <row r="253" spans="1:11" ht="35.450000000000003" customHeight="1">
      <c r="A253" s="262"/>
      <c r="B253" s="546" t="s">
        <v>589</v>
      </c>
      <c r="C253" s="547"/>
      <c r="D253" s="547"/>
      <c r="E253" s="547"/>
      <c r="F253" s="548"/>
      <c r="G253" s="549" t="s">
        <v>622</v>
      </c>
      <c r="H253" s="550">
        <v>1</v>
      </c>
      <c r="I253" s="547"/>
      <c r="J253" s="551">
        <f>+J251+J252</f>
        <v>0</v>
      </c>
      <c r="K253" s="262"/>
    </row>
    <row r="254" spans="1:11" ht="35.450000000000003" customHeight="1">
      <c r="A254" s="262"/>
      <c r="B254" s="552"/>
      <c r="C254" s="548" t="s">
        <v>849</v>
      </c>
      <c r="D254" s="547"/>
      <c r="E254" s="547"/>
      <c r="F254" s="548"/>
      <c r="G254" s="549" t="s">
        <v>622</v>
      </c>
      <c r="H254" s="550">
        <v>1</v>
      </c>
      <c r="I254" s="547"/>
      <c r="J254" s="554"/>
      <c r="K254" s="262"/>
    </row>
    <row r="255" spans="1:11" ht="35.450000000000003" customHeight="1" thickBot="1">
      <c r="A255" s="262"/>
      <c r="B255" s="555" t="s">
        <v>854</v>
      </c>
      <c r="C255" s="556"/>
      <c r="D255" s="556"/>
      <c r="E255" s="556"/>
      <c r="F255" s="557"/>
      <c r="G255" s="558" t="s">
        <v>622</v>
      </c>
      <c r="H255" s="559">
        <v>1</v>
      </c>
      <c r="I255" s="556"/>
      <c r="J255" s="560">
        <f>+J253+J254</f>
        <v>0</v>
      </c>
      <c r="K255" s="262"/>
    </row>
    <row r="257" spans="2:2">
      <c r="B257" s="264" t="s">
        <v>205</v>
      </c>
    </row>
    <row r="258" spans="2:2">
      <c r="B258" s="264" t="s">
        <v>850</v>
      </c>
    </row>
    <row r="259" spans="2:2">
      <c r="B259" s="264" t="s">
        <v>851</v>
      </c>
    </row>
    <row r="260" spans="2:2">
      <c r="B260" s="537" t="s">
        <v>852</v>
      </c>
    </row>
    <row r="261" spans="2:2">
      <c r="B261" s="264" t="s">
        <v>863</v>
      </c>
    </row>
    <row r="262" spans="2:2">
      <c r="B262" s="264" t="s">
        <v>853</v>
      </c>
    </row>
  </sheetData>
  <mergeCells count="3">
    <mergeCell ref="B1:J1"/>
    <mergeCell ref="C5:D5"/>
    <mergeCell ref="I5:J5"/>
  </mergeCells>
  <phoneticPr fontId="1"/>
  <printOptions horizontalCentered="1"/>
  <pageMargins left="0.78740157480314998" right="0.78740157480314998" top="0.98425196850393704" bottom="0.98425196850393704" header="0.511811023622047" footer="0.511811023622047"/>
  <pageSetup paperSize="9" scale="68" orientation="portrait" r:id="rId1"/>
  <headerFooter>
    <oddFooter>&amp;C&amp;"ＭＳ 明朝,標準"&amp;12- &amp;P&amp;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view="pageBreakPreview" zoomScale="110" zoomScaleNormal="130" zoomScaleSheetLayoutView="110" workbookViewId="0">
      <selection activeCell="A14" sqref="A14:J19"/>
    </sheetView>
  </sheetViews>
  <sheetFormatPr defaultRowHeight="13.5"/>
  <cols>
    <col min="1" max="11" width="12.5" style="528" customWidth="1"/>
    <col min="12" max="16384" width="9" style="528"/>
  </cols>
  <sheetData>
    <row r="1" spans="1:10" s="265" customFormat="1" ht="14.25">
      <c r="A1" s="266" t="s">
        <v>574</v>
      </c>
    </row>
    <row r="2" spans="1:10">
      <c r="A2" s="653" t="s">
        <v>204</v>
      </c>
      <c r="B2" s="653"/>
      <c r="C2" s="653"/>
      <c r="D2" s="653"/>
      <c r="E2" s="653"/>
      <c r="F2" s="653"/>
      <c r="G2" s="653"/>
      <c r="H2" s="653"/>
      <c r="I2" s="653"/>
      <c r="J2" s="653"/>
    </row>
    <row r="3" spans="1:10" ht="27">
      <c r="A3" s="529" t="s">
        <v>195</v>
      </c>
      <c r="B3" s="529" t="s">
        <v>196</v>
      </c>
      <c r="C3" s="529" t="s">
        <v>197</v>
      </c>
      <c r="D3" s="529" t="s">
        <v>198</v>
      </c>
      <c r="E3" s="529" t="s">
        <v>199</v>
      </c>
      <c r="F3" s="529" t="s">
        <v>200</v>
      </c>
      <c r="G3" s="529" t="s">
        <v>201</v>
      </c>
      <c r="H3" s="530" t="s">
        <v>202</v>
      </c>
      <c r="I3" s="530" t="s">
        <v>203</v>
      </c>
      <c r="J3" s="529" t="s">
        <v>180</v>
      </c>
    </row>
    <row r="4" spans="1:10" ht="27" customHeight="1">
      <c r="A4" s="531"/>
      <c r="B4" s="531"/>
      <c r="C4" s="531"/>
      <c r="D4" s="531"/>
      <c r="E4" s="531"/>
      <c r="F4" s="531"/>
      <c r="G4" s="531"/>
      <c r="H4" s="531"/>
      <c r="I4" s="531"/>
      <c r="J4" s="531"/>
    </row>
    <row r="5" spans="1:10" ht="27" customHeight="1">
      <c r="A5" s="531"/>
      <c r="B5" s="531"/>
      <c r="C5" s="531"/>
      <c r="D5" s="531"/>
      <c r="E5" s="531"/>
      <c r="F5" s="531"/>
      <c r="G5" s="531"/>
      <c r="H5" s="531"/>
      <c r="I5" s="531"/>
      <c r="J5" s="531"/>
    </row>
    <row r="6" spans="1:10" ht="27" customHeight="1">
      <c r="A6" s="531"/>
      <c r="B6" s="531"/>
      <c r="C6" s="531"/>
      <c r="D6" s="531"/>
      <c r="E6" s="531"/>
      <c r="F6" s="531"/>
      <c r="G6" s="531"/>
      <c r="H6" s="531"/>
      <c r="I6" s="531"/>
      <c r="J6" s="531"/>
    </row>
    <row r="7" spans="1:10" ht="27" customHeight="1">
      <c r="A7" s="531"/>
      <c r="B7" s="531"/>
      <c r="C7" s="531"/>
      <c r="D7" s="531"/>
      <c r="E7" s="531"/>
      <c r="F7" s="531"/>
      <c r="G7" s="531"/>
      <c r="H7" s="531"/>
      <c r="I7" s="531"/>
      <c r="J7" s="531"/>
    </row>
    <row r="8" spans="1:10" ht="27" customHeight="1">
      <c r="A8" s="531"/>
      <c r="B8" s="531"/>
      <c r="C8" s="531"/>
      <c r="D8" s="531"/>
      <c r="E8" s="531"/>
      <c r="F8" s="531"/>
      <c r="G8" s="531"/>
      <c r="H8" s="531"/>
      <c r="I8" s="531"/>
      <c r="J8" s="531"/>
    </row>
    <row r="9" spans="1:10" ht="27" customHeight="1">
      <c r="A9" s="531"/>
      <c r="B9" s="531"/>
      <c r="C9" s="531"/>
      <c r="D9" s="531"/>
      <c r="E9" s="531"/>
      <c r="F9" s="531"/>
      <c r="G9" s="531"/>
      <c r="H9" s="531"/>
      <c r="I9" s="531"/>
      <c r="J9" s="531"/>
    </row>
    <row r="10" spans="1:10" ht="27" customHeight="1">
      <c r="A10" s="531"/>
      <c r="B10" s="531"/>
      <c r="C10" s="531"/>
      <c r="D10" s="531"/>
      <c r="E10" s="531"/>
      <c r="F10" s="531"/>
      <c r="G10" s="531"/>
      <c r="H10" s="531"/>
      <c r="I10" s="531"/>
      <c r="J10" s="531"/>
    </row>
    <row r="11" spans="1:10" ht="27" customHeight="1">
      <c r="A11" s="531"/>
      <c r="B11" s="531"/>
      <c r="C11" s="531"/>
      <c r="D11" s="531"/>
      <c r="E11" s="531"/>
      <c r="F11" s="531"/>
      <c r="G11" s="531"/>
      <c r="H11" s="531"/>
      <c r="I11" s="531"/>
      <c r="J11" s="531"/>
    </row>
    <row r="12" spans="1:10" ht="27" customHeight="1">
      <c r="A12" s="531"/>
      <c r="B12" s="531"/>
      <c r="C12" s="531"/>
      <c r="D12" s="531"/>
      <c r="E12" s="531"/>
      <c r="F12" s="531"/>
      <c r="G12" s="531"/>
      <c r="H12" s="531"/>
      <c r="I12" s="531"/>
      <c r="J12" s="531"/>
    </row>
    <row r="13" spans="1:10" ht="27" customHeight="1">
      <c r="A13" s="531"/>
      <c r="B13" s="531"/>
      <c r="C13" s="531"/>
      <c r="D13" s="531"/>
      <c r="E13" s="531"/>
      <c r="F13" s="531"/>
      <c r="G13" s="531"/>
      <c r="H13" s="531"/>
      <c r="I13" s="531"/>
      <c r="J13" s="531"/>
    </row>
    <row r="14" spans="1:10">
      <c r="A14" s="532" t="s">
        <v>205</v>
      </c>
      <c r="B14" s="532"/>
      <c r="C14" s="532"/>
      <c r="D14" s="532"/>
      <c r="E14" s="532"/>
      <c r="F14" s="532"/>
      <c r="G14" s="532"/>
      <c r="H14" s="532"/>
      <c r="I14" s="532"/>
      <c r="J14" s="532"/>
    </row>
    <row r="15" spans="1:10">
      <c r="A15" s="533" t="s">
        <v>334</v>
      </c>
      <c r="B15" s="533"/>
      <c r="C15" s="533"/>
      <c r="D15" s="533"/>
      <c r="E15" s="533"/>
      <c r="F15" s="533"/>
      <c r="G15" s="533"/>
      <c r="H15" s="533"/>
      <c r="I15" s="533"/>
      <c r="J15" s="533"/>
    </row>
    <row r="16" spans="1:10">
      <c r="A16" s="532" t="s">
        <v>206</v>
      </c>
      <c r="B16" s="532"/>
      <c r="C16" s="532"/>
      <c r="D16" s="532"/>
      <c r="E16" s="532"/>
      <c r="F16" s="532"/>
      <c r="G16" s="532"/>
      <c r="H16" s="532"/>
      <c r="I16" s="532"/>
      <c r="J16" s="532"/>
    </row>
    <row r="17" spans="1:10">
      <c r="A17" s="532" t="s">
        <v>333</v>
      </c>
      <c r="B17" s="532"/>
      <c r="C17" s="532"/>
      <c r="D17" s="532"/>
      <c r="E17" s="532"/>
      <c r="F17" s="532"/>
      <c r="G17" s="532"/>
      <c r="H17" s="532"/>
      <c r="I17" s="532"/>
      <c r="J17" s="532"/>
    </row>
    <row r="18" spans="1:10">
      <c r="A18" s="532" t="s">
        <v>335</v>
      </c>
      <c r="B18" s="532"/>
      <c r="C18" s="532"/>
      <c r="D18" s="532"/>
      <c r="E18" s="532"/>
      <c r="F18" s="532"/>
      <c r="G18" s="532"/>
      <c r="H18" s="532"/>
      <c r="I18" s="532"/>
      <c r="J18" s="532"/>
    </row>
    <row r="19" spans="1:10">
      <c r="A19" s="534" t="s">
        <v>861</v>
      </c>
    </row>
  </sheetData>
  <mergeCells count="1">
    <mergeCell ref="A2:J2"/>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85"/>
  <sheetViews>
    <sheetView showGridLines="0" view="pageBreakPreview" topLeftCell="L1" zoomScale="50" zoomScaleNormal="55" zoomScaleSheetLayoutView="50" workbookViewId="0">
      <pane ySplit="5" topLeftCell="A6" activePane="bottomLeft" state="frozen"/>
      <selection activeCell="G51" sqref="G51"/>
      <selection pane="bottomLeft" activeCell="C17" sqref="C17"/>
    </sheetView>
  </sheetViews>
  <sheetFormatPr defaultRowHeight="13.5"/>
  <cols>
    <col min="1" max="1" width="1.75" style="32" customWidth="1"/>
    <col min="2" max="3" width="4.25" style="22" customWidth="1"/>
    <col min="4" max="4" width="62.375" style="22" customWidth="1"/>
    <col min="5" max="100" width="5.25" style="32" customWidth="1"/>
    <col min="101" max="16384" width="9" style="32"/>
  </cols>
  <sheetData>
    <row r="1" spans="1:100" s="22" customFormat="1" ht="50.25" customHeight="1">
      <c r="A1" s="20"/>
      <c r="B1" s="21" t="s">
        <v>265</v>
      </c>
      <c r="C1" s="20"/>
      <c r="D1" s="20"/>
      <c r="E1" s="18"/>
      <c r="F1" s="18"/>
      <c r="G1" s="18"/>
      <c r="H1" s="18"/>
      <c r="I1" s="18"/>
      <c r="J1" s="18"/>
      <c r="K1" s="18"/>
      <c r="L1" s="18"/>
      <c r="M1" s="18"/>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row>
    <row r="2" spans="1:100" s="22" customFormat="1" ht="35.25" customHeight="1">
      <c r="A2" s="52"/>
      <c r="B2" s="665" t="s">
        <v>235</v>
      </c>
      <c r="C2" s="665"/>
      <c r="D2" s="665"/>
      <c r="E2" s="666" t="s">
        <v>236</v>
      </c>
      <c r="F2" s="666"/>
      <c r="G2" s="666"/>
      <c r="H2" s="666"/>
      <c r="I2" s="666"/>
      <c r="J2" s="666"/>
      <c r="K2" s="666"/>
      <c r="L2" s="666"/>
      <c r="M2" s="666"/>
      <c r="N2" s="666"/>
      <c r="O2" s="666"/>
      <c r="P2" s="666"/>
      <c r="Q2" s="52"/>
      <c r="R2" s="52"/>
      <c r="S2" s="52"/>
      <c r="T2" s="52"/>
      <c r="U2" s="52"/>
      <c r="V2" s="52"/>
      <c r="W2" s="52"/>
      <c r="X2" s="52"/>
      <c r="Y2" s="52"/>
      <c r="Z2" s="52"/>
      <c r="AA2" s="52"/>
      <c r="AB2" s="52"/>
      <c r="AC2" s="52"/>
      <c r="AD2" s="52"/>
      <c r="AE2" s="52"/>
      <c r="AF2" s="52"/>
      <c r="AG2" s="52"/>
      <c r="AH2" s="52"/>
      <c r="AI2" s="52"/>
      <c r="AJ2" s="52"/>
      <c r="AK2" s="52"/>
      <c r="AL2" s="52"/>
      <c r="AM2" s="52"/>
      <c r="AN2" s="52"/>
      <c r="AO2" s="52"/>
    </row>
    <row r="3" spans="1:100" s="22" customFormat="1" ht="9.75" customHeight="1" thickBo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1:100" s="25" customFormat="1" ht="26.25" customHeight="1">
      <c r="A4" s="24"/>
      <c r="B4" s="657" t="s">
        <v>207</v>
      </c>
      <c r="C4" s="658"/>
      <c r="D4" s="659"/>
      <c r="E4" s="658" t="s">
        <v>214</v>
      </c>
      <c r="F4" s="658"/>
      <c r="G4" s="658"/>
      <c r="H4" s="658"/>
      <c r="I4" s="658"/>
      <c r="J4" s="658"/>
      <c r="K4" s="658"/>
      <c r="L4" s="658"/>
      <c r="M4" s="658"/>
      <c r="N4" s="658"/>
      <c r="O4" s="658"/>
      <c r="P4" s="658"/>
      <c r="Q4" s="657" t="s">
        <v>215</v>
      </c>
      <c r="R4" s="658"/>
      <c r="S4" s="658"/>
      <c r="T4" s="658"/>
      <c r="U4" s="658"/>
      <c r="V4" s="658"/>
      <c r="W4" s="658"/>
      <c r="X4" s="658"/>
      <c r="Y4" s="658"/>
      <c r="Z4" s="658"/>
      <c r="AA4" s="658"/>
      <c r="AB4" s="659"/>
      <c r="AC4" s="657" t="s">
        <v>216</v>
      </c>
      <c r="AD4" s="658"/>
      <c r="AE4" s="658"/>
      <c r="AF4" s="658"/>
      <c r="AG4" s="658"/>
      <c r="AH4" s="658"/>
      <c r="AI4" s="658"/>
      <c r="AJ4" s="658"/>
      <c r="AK4" s="658"/>
      <c r="AL4" s="658"/>
      <c r="AM4" s="658"/>
      <c r="AN4" s="659"/>
      <c r="AO4" s="657" t="s">
        <v>237</v>
      </c>
      <c r="AP4" s="658"/>
      <c r="AQ4" s="658"/>
      <c r="AR4" s="658"/>
      <c r="AS4" s="658"/>
      <c r="AT4" s="658"/>
      <c r="AU4" s="658"/>
      <c r="AV4" s="658"/>
      <c r="AW4" s="658"/>
      <c r="AX4" s="658"/>
      <c r="AY4" s="658"/>
      <c r="AZ4" s="659"/>
      <c r="BA4" s="657" t="s">
        <v>238</v>
      </c>
      <c r="BB4" s="658"/>
      <c r="BC4" s="658"/>
      <c r="BD4" s="658"/>
      <c r="BE4" s="658"/>
      <c r="BF4" s="658"/>
      <c r="BG4" s="658"/>
      <c r="BH4" s="658"/>
      <c r="BI4" s="658"/>
      <c r="BJ4" s="658"/>
      <c r="BK4" s="658"/>
      <c r="BL4" s="659"/>
      <c r="BM4" s="657" t="s">
        <v>239</v>
      </c>
      <c r="BN4" s="658"/>
      <c r="BO4" s="658"/>
      <c r="BP4" s="658"/>
      <c r="BQ4" s="658"/>
      <c r="BR4" s="658"/>
      <c r="BS4" s="658"/>
      <c r="BT4" s="658"/>
      <c r="BU4" s="658"/>
      <c r="BV4" s="658"/>
      <c r="BW4" s="658"/>
      <c r="BX4" s="659"/>
      <c r="BY4" s="657" t="s">
        <v>240</v>
      </c>
      <c r="BZ4" s="658"/>
      <c r="CA4" s="658"/>
      <c r="CB4" s="658"/>
      <c r="CC4" s="658"/>
      <c r="CD4" s="658"/>
      <c r="CE4" s="658"/>
      <c r="CF4" s="658"/>
      <c r="CG4" s="658"/>
      <c r="CH4" s="658"/>
      <c r="CI4" s="658"/>
      <c r="CJ4" s="659"/>
      <c r="CK4" s="657" t="s">
        <v>241</v>
      </c>
      <c r="CL4" s="658"/>
      <c r="CM4" s="658"/>
      <c r="CN4" s="658"/>
      <c r="CO4" s="658"/>
      <c r="CP4" s="658"/>
      <c r="CQ4" s="658"/>
      <c r="CR4" s="658"/>
      <c r="CS4" s="658"/>
      <c r="CT4" s="658"/>
      <c r="CU4" s="658"/>
      <c r="CV4" s="659"/>
    </row>
    <row r="5" spans="1:100" s="27" customFormat="1" ht="32.25" customHeight="1" thickBot="1">
      <c r="A5" s="26"/>
      <c r="B5" s="660" t="s">
        <v>208</v>
      </c>
      <c r="C5" s="661"/>
      <c r="D5" s="662"/>
      <c r="E5" s="74" t="s">
        <v>23</v>
      </c>
      <c r="F5" s="74" t="s">
        <v>209</v>
      </c>
      <c r="G5" s="74" t="s">
        <v>210</v>
      </c>
      <c r="H5" s="74" t="s">
        <v>211</v>
      </c>
      <c r="I5" s="74" t="s">
        <v>212</v>
      </c>
      <c r="J5" s="74" t="s">
        <v>213</v>
      </c>
      <c r="K5" s="74" t="s">
        <v>18</v>
      </c>
      <c r="L5" s="74" t="s">
        <v>19</v>
      </c>
      <c r="M5" s="74" t="s">
        <v>20</v>
      </c>
      <c r="N5" s="74" t="s">
        <v>0</v>
      </c>
      <c r="O5" s="74" t="s">
        <v>1</v>
      </c>
      <c r="P5" s="74" t="s">
        <v>2</v>
      </c>
      <c r="Q5" s="75" t="s">
        <v>3</v>
      </c>
      <c r="R5" s="74" t="s">
        <v>4</v>
      </c>
      <c r="S5" s="74" t="s">
        <v>5</v>
      </c>
      <c r="T5" s="74" t="s">
        <v>6</v>
      </c>
      <c r="U5" s="74" t="s">
        <v>7</v>
      </c>
      <c r="V5" s="74" t="s">
        <v>8</v>
      </c>
      <c r="W5" s="74" t="s">
        <v>18</v>
      </c>
      <c r="X5" s="74" t="s">
        <v>19</v>
      </c>
      <c r="Y5" s="74" t="s">
        <v>20</v>
      </c>
      <c r="Z5" s="74" t="s">
        <v>0</v>
      </c>
      <c r="AA5" s="74" t="s">
        <v>1</v>
      </c>
      <c r="AB5" s="76" t="s">
        <v>2</v>
      </c>
      <c r="AC5" s="77" t="s">
        <v>3</v>
      </c>
      <c r="AD5" s="74" t="s">
        <v>4</v>
      </c>
      <c r="AE5" s="74" t="s">
        <v>5</v>
      </c>
      <c r="AF5" s="74" t="s">
        <v>6</v>
      </c>
      <c r="AG5" s="74" t="s">
        <v>7</v>
      </c>
      <c r="AH5" s="74" t="s">
        <v>8</v>
      </c>
      <c r="AI5" s="74" t="s">
        <v>18</v>
      </c>
      <c r="AJ5" s="74" t="s">
        <v>19</v>
      </c>
      <c r="AK5" s="74" t="s">
        <v>20</v>
      </c>
      <c r="AL5" s="74" t="s">
        <v>0</v>
      </c>
      <c r="AM5" s="74" t="s">
        <v>1</v>
      </c>
      <c r="AN5" s="76" t="s">
        <v>2</v>
      </c>
      <c r="AO5" s="77" t="s">
        <v>242</v>
      </c>
      <c r="AP5" s="74" t="s">
        <v>243</v>
      </c>
      <c r="AQ5" s="74" t="s">
        <v>244</v>
      </c>
      <c r="AR5" s="74" t="s">
        <v>245</v>
      </c>
      <c r="AS5" s="74" t="s">
        <v>246</v>
      </c>
      <c r="AT5" s="74" t="s">
        <v>247</v>
      </c>
      <c r="AU5" s="74" t="s">
        <v>248</v>
      </c>
      <c r="AV5" s="74" t="s">
        <v>249</v>
      </c>
      <c r="AW5" s="74" t="s">
        <v>250</v>
      </c>
      <c r="AX5" s="74" t="s">
        <v>251</v>
      </c>
      <c r="AY5" s="74" t="s">
        <v>252</v>
      </c>
      <c r="AZ5" s="76" t="s">
        <v>253</v>
      </c>
      <c r="BA5" s="77" t="s">
        <v>242</v>
      </c>
      <c r="BB5" s="74" t="s">
        <v>243</v>
      </c>
      <c r="BC5" s="74" t="s">
        <v>244</v>
      </c>
      <c r="BD5" s="74" t="s">
        <v>245</v>
      </c>
      <c r="BE5" s="74" t="s">
        <v>246</v>
      </c>
      <c r="BF5" s="74" t="s">
        <v>247</v>
      </c>
      <c r="BG5" s="74" t="s">
        <v>248</v>
      </c>
      <c r="BH5" s="74" t="s">
        <v>249</v>
      </c>
      <c r="BI5" s="74" t="s">
        <v>250</v>
      </c>
      <c r="BJ5" s="74" t="s">
        <v>251</v>
      </c>
      <c r="BK5" s="74" t="s">
        <v>252</v>
      </c>
      <c r="BL5" s="76" t="s">
        <v>253</v>
      </c>
      <c r="BM5" s="77" t="s">
        <v>242</v>
      </c>
      <c r="BN5" s="74" t="s">
        <v>243</v>
      </c>
      <c r="BO5" s="74" t="s">
        <v>244</v>
      </c>
      <c r="BP5" s="74" t="s">
        <v>245</v>
      </c>
      <c r="BQ5" s="74" t="s">
        <v>246</v>
      </c>
      <c r="BR5" s="74" t="s">
        <v>247</v>
      </c>
      <c r="BS5" s="74" t="s">
        <v>248</v>
      </c>
      <c r="BT5" s="74" t="s">
        <v>249</v>
      </c>
      <c r="BU5" s="74" t="s">
        <v>250</v>
      </c>
      <c r="BV5" s="74" t="s">
        <v>251</v>
      </c>
      <c r="BW5" s="74" t="s">
        <v>252</v>
      </c>
      <c r="BX5" s="76" t="s">
        <v>253</v>
      </c>
      <c r="BY5" s="77" t="s">
        <v>242</v>
      </c>
      <c r="BZ5" s="74" t="s">
        <v>243</v>
      </c>
      <c r="CA5" s="74" t="s">
        <v>244</v>
      </c>
      <c r="CB5" s="74" t="s">
        <v>245</v>
      </c>
      <c r="CC5" s="74" t="s">
        <v>246</v>
      </c>
      <c r="CD5" s="74" t="s">
        <v>247</v>
      </c>
      <c r="CE5" s="74" t="s">
        <v>248</v>
      </c>
      <c r="CF5" s="74" t="s">
        <v>249</v>
      </c>
      <c r="CG5" s="74" t="s">
        <v>250</v>
      </c>
      <c r="CH5" s="74" t="s">
        <v>251</v>
      </c>
      <c r="CI5" s="74" t="s">
        <v>252</v>
      </c>
      <c r="CJ5" s="76" t="s">
        <v>253</v>
      </c>
      <c r="CK5" s="77" t="s">
        <v>242</v>
      </c>
      <c r="CL5" s="74" t="s">
        <v>243</v>
      </c>
      <c r="CM5" s="74" t="s">
        <v>244</v>
      </c>
      <c r="CN5" s="74" t="s">
        <v>245</v>
      </c>
      <c r="CO5" s="74" t="s">
        <v>246</v>
      </c>
      <c r="CP5" s="74" t="s">
        <v>247</v>
      </c>
      <c r="CQ5" s="74" t="s">
        <v>248</v>
      </c>
      <c r="CR5" s="74" t="s">
        <v>249</v>
      </c>
      <c r="CS5" s="74" t="s">
        <v>250</v>
      </c>
      <c r="CT5" s="74" t="s">
        <v>251</v>
      </c>
      <c r="CU5" s="74" t="s">
        <v>252</v>
      </c>
      <c r="CV5" s="76" t="s">
        <v>253</v>
      </c>
    </row>
    <row r="6" spans="1:100" s="29" customFormat="1" ht="33" customHeight="1">
      <c r="A6" s="28"/>
      <c r="B6" s="654" t="s">
        <v>217</v>
      </c>
      <c r="C6" s="59" t="s">
        <v>219</v>
      </c>
      <c r="D6" s="60"/>
      <c r="E6" s="61"/>
      <c r="F6" s="61"/>
      <c r="G6" s="61"/>
      <c r="H6" s="61"/>
      <c r="I6" s="61"/>
      <c r="J6" s="61"/>
      <c r="K6" s="61"/>
      <c r="L6" s="61"/>
      <c r="M6" s="61"/>
      <c r="N6" s="61"/>
      <c r="O6" s="61"/>
      <c r="P6" s="62"/>
      <c r="Q6" s="63"/>
      <c r="R6" s="61"/>
      <c r="S6" s="61"/>
      <c r="T6" s="61"/>
      <c r="U6" s="61"/>
      <c r="V6" s="61"/>
      <c r="W6" s="61"/>
      <c r="X6" s="61"/>
      <c r="Y6" s="61"/>
      <c r="Z6" s="61"/>
      <c r="AA6" s="61"/>
      <c r="AB6" s="64"/>
      <c r="AC6" s="65"/>
      <c r="AD6" s="61"/>
      <c r="AE6" s="61"/>
      <c r="AF6" s="61"/>
      <c r="AG6" s="61"/>
      <c r="AH6" s="61"/>
      <c r="AI6" s="61"/>
      <c r="AJ6" s="61"/>
      <c r="AK6" s="61"/>
      <c r="AL6" s="61"/>
      <c r="AM6" s="61"/>
      <c r="AN6" s="64"/>
      <c r="AO6" s="65"/>
      <c r="AP6" s="61"/>
      <c r="AQ6" s="61"/>
      <c r="AR6" s="61"/>
      <c r="AS6" s="61"/>
      <c r="AT6" s="61"/>
      <c r="AU6" s="61"/>
      <c r="AV6" s="61"/>
      <c r="AW6" s="61"/>
      <c r="AX6" s="61"/>
      <c r="AY6" s="61"/>
      <c r="AZ6" s="64"/>
      <c r="BA6" s="65"/>
      <c r="BB6" s="61"/>
      <c r="BC6" s="61"/>
      <c r="BD6" s="61"/>
      <c r="BE6" s="61"/>
      <c r="BF6" s="61"/>
      <c r="BG6" s="61"/>
      <c r="BH6" s="61"/>
      <c r="BI6" s="61"/>
      <c r="BJ6" s="61"/>
      <c r="BK6" s="61"/>
      <c r="BL6" s="64"/>
      <c r="BM6" s="65"/>
      <c r="BN6" s="61"/>
      <c r="BO6" s="61"/>
      <c r="BP6" s="61"/>
      <c r="BQ6" s="61"/>
      <c r="BR6" s="61"/>
      <c r="BS6" s="61"/>
      <c r="BT6" s="61"/>
      <c r="BU6" s="61"/>
      <c r="BV6" s="61"/>
      <c r="BW6" s="61"/>
      <c r="BX6" s="64"/>
      <c r="BY6" s="65"/>
      <c r="BZ6" s="61"/>
      <c r="CA6" s="61"/>
      <c r="CB6" s="61"/>
      <c r="CC6" s="61"/>
      <c r="CD6" s="61"/>
      <c r="CE6" s="61"/>
      <c r="CF6" s="61"/>
      <c r="CG6" s="61"/>
      <c r="CH6" s="61"/>
      <c r="CI6" s="61"/>
      <c r="CJ6" s="64"/>
      <c r="CK6" s="65"/>
      <c r="CL6" s="61"/>
      <c r="CM6" s="61"/>
      <c r="CN6" s="61"/>
      <c r="CO6" s="61"/>
      <c r="CP6" s="61"/>
      <c r="CQ6" s="61"/>
      <c r="CR6" s="61"/>
      <c r="CS6" s="61"/>
      <c r="CT6" s="61"/>
      <c r="CU6" s="61"/>
      <c r="CV6" s="64"/>
    </row>
    <row r="7" spans="1:100" s="29" customFormat="1" ht="33" customHeight="1">
      <c r="A7" s="28"/>
      <c r="B7" s="655"/>
      <c r="C7" s="11" t="s">
        <v>218</v>
      </c>
      <c r="D7" s="30"/>
      <c r="E7" s="7"/>
      <c r="F7" s="7"/>
      <c r="G7" s="7"/>
      <c r="H7" s="7"/>
      <c r="I7" s="7"/>
      <c r="J7" s="7"/>
      <c r="K7" s="7"/>
      <c r="L7" s="7"/>
      <c r="M7" s="7"/>
      <c r="N7" s="7"/>
      <c r="O7" s="7"/>
      <c r="P7" s="55"/>
      <c r="Q7" s="9"/>
      <c r="R7" s="7"/>
      <c r="S7" s="7"/>
      <c r="T7" s="7"/>
      <c r="U7" s="7"/>
      <c r="V7" s="7"/>
      <c r="W7" s="7"/>
      <c r="X7" s="7"/>
      <c r="Y7" s="7"/>
      <c r="Z7" s="7"/>
      <c r="AA7" s="7"/>
      <c r="AB7" s="58"/>
      <c r="AC7" s="8"/>
      <c r="AD7" s="7"/>
      <c r="AE7" s="7"/>
      <c r="AF7" s="7"/>
      <c r="AG7" s="7"/>
      <c r="AH7" s="7"/>
      <c r="AI7" s="7"/>
      <c r="AJ7" s="7"/>
      <c r="AK7" s="7"/>
      <c r="AL7" s="7"/>
      <c r="AM7" s="7"/>
      <c r="AN7" s="58"/>
      <c r="AO7" s="8"/>
      <c r="AP7" s="7"/>
      <c r="AQ7" s="7"/>
      <c r="AR7" s="7"/>
      <c r="AS7" s="7"/>
      <c r="AT7" s="7"/>
      <c r="AU7" s="7"/>
      <c r="AV7" s="7"/>
      <c r="AW7" s="7"/>
      <c r="AX7" s="7"/>
      <c r="AY7" s="7"/>
      <c r="AZ7" s="58"/>
      <c r="BA7" s="8"/>
      <c r="BB7" s="7"/>
      <c r="BC7" s="7"/>
      <c r="BD7" s="7"/>
      <c r="BE7" s="7"/>
      <c r="BF7" s="7"/>
      <c r="BG7" s="7"/>
      <c r="BH7" s="7"/>
      <c r="BI7" s="7"/>
      <c r="BJ7" s="7"/>
      <c r="BK7" s="7"/>
      <c r="BL7" s="58"/>
      <c r="BM7" s="8"/>
      <c r="BN7" s="7"/>
      <c r="BO7" s="7"/>
      <c r="BP7" s="7"/>
      <c r="BQ7" s="7"/>
      <c r="BR7" s="7"/>
      <c r="BS7" s="7"/>
      <c r="BT7" s="7"/>
      <c r="BU7" s="7"/>
      <c r="BV7" s="7"/>
      <c r="BW7" s="7"/>
      <c r="BX7" s="58"/>
      <c r="BY7" s="8"/>
      <c r="BZ7" s="7"/>
      <c r="CA7" s="7"/>
      <c r="CB7" s="7"/>
      <c r="CC7" s="7"/>
      <c r="CD7" s="7"/>
      <c r="CE7" s="7"/>
      <c r="CF7" s="7"/>
      <c r="CG7" s="7"/>
      <c r="CH7" s="7"/>
      <c r="CI7" s="7"/>
      <c r="CJ7" s="58"/>
      <c r="CK7" s="8"/>
      <c r="CL7" s="7"/>
      <c r="CM7" s="7"/>
      <c r="CN7" s="7"/>
      <c r="CO7" s="7"/>
      <c r="CP7" s="7"/>
      <c r="CQ7" s="7"/>
      <c r="CR7" s="7"/>
      <c r="CS7" s="7"/>
      <c r="CT7" s="7"/>
      <c r="CU7" s="7"/>
      <c r="CV7" s="58"/>
    </row>
    <row r="8" spans="1:100" s="29" customFormat="1" ht="33" customHeight="1">
      <c r="A8" s="28"/>
      <c r="B8" s="655"/>
      <c r="C8" s="10" t="s">
        <v>220</v>
      </c>
      <c r="D8" s="16"/>
      <c r="E8" s="1"/>
      <c r="F8" s="1"/>
      <c r="G8" s="1"/>
      <c r="H8" s="1"/>
      <c r="I8" s="1"/>
      <c r="J8" s="1"/>
      <c r="K8" s="1"/>
      <c r="L8" s="1"/>
      <c r="M8" s="1"/>
      <c r="N8" s="1"/>
      <c r="O8" s="1"/>
      <c r="P8" s="53"/>
      <c r="Q8" s="3"/>
      <c r="R8" s="1"/>
      <c r="S8" s="1"/>
      <c r="T8" s="1"/>
      <c r="U8" s="1"/>
      <c r="V8" s="1"/>
      <c r="W8" s="1"/>
      <c r="X8" s="1"/>
      <c r="Y8" s="1"/>
      <c r="Z8" s="1"/>
      <c r="AA8" s="1"/>
      <c r="AB8" s="56"/>
      <c r="AC8" s="2"/>
      <c r="AD8" s="1"/>
      <c r="AE8" s="1"/>
      <c r="AF8" s="1"/>
      <c r="AG8" s="1"/>
      <c r="AH8" s="1"/>
      <c r="AI8" s="1"/>
      <c r="AJ8" s="1"/>
      <c r="AK8" s="1"/>
      <c r="AL8" s="1"/>
      <c r="AM8" s="1"/>
      <c r="AN8" s="56"/>
      <c r="AO8" s="2"/>
      <c r="AP8" s="1"/>
      <c r="AQ8" s="1"/>
      <c r="AR8" s="1"/>
      <c r="AS8" s="1"/>
      <c r="AT8" s="1"/>
      <c r="AU8" s="1"/>
      <c r="AV8" s="1"/>
      <c r="AW8" s="1"/>
      <c r="AX8" s="1"/>
      <c r="AY8" s="1"/>
      <c r="AZ8" s="56"/>
      <c r="BA8" s="2"/>
      <c r="BB8" s="1"/>
      <c r="BC8" s="1"/>
      <c r="BD8" s="1"/>
      <c r="BE8" s="1"/>
      <c r="BF8" s="1"/>
      <c r="BG8" s="1"/>
      <c r="BH8" s="1"/>
      <c r="BI8" s="1"/>
      <c r="BJ8" s="1"/>
      <c r="BK8" s="1"/>
      <c r="BL8" s="56"/>
      <c r="BM8" s="2"/>
      <c r="BN8" s="1"/>
      <c r="BO8" s="1"/>
      <c r="BP8" s="1"/>
      <c r="BQ8" s="1"/>
      <c r="BR8" s="1"/>
      <c r="BS8" s="1"/>
      <c r="BT8" s="1"/>
      <c r="BU8" s="1"/>
      <c r="BV8" s="1"/>
      <c r="BW8" s="1"/>
      <c r="BX8" s="56"/>
      <c r="BY8" s="2"/>
      <c r="BZ8" s="1"/>
      <c r="CA8" s="1"/>
      <c r="CB8" s="1"/>
      <c r="CC8" s="1"/>
      <c r="CD8" s="1"/>
      <c r="CE8" s="1"/>
      <c r="CF8" s="1"/>
      <c r="CG8" s="1"/>
      <c r="CH8" s="1"/>
      <c r="CI8" s="1"/>
      <c r="CJ8" s="56"/>
      <c r="CK8" s="2"/>
      <c r="CL8" s="1"/>
      <c r="CM8" s="1"/>
      <c r="CN8" s="1"/>
      <c r="CO8" s="1"/>
      <c r="CP8" s="1"/>
      <c r="CQ8" s="1"/>
      <c r="CR8" s="1"/>
      <c r="CS8" s="1"/>
      <c r="CT8" s="1"/>
      <c r="CU8" s="1"/>
      <c r="CV8" s="56"/>
    </row>
    <row r="9" spans="1:100" s="29" customFormat="1" ht="33" customHeight="1">
      <c r="A9" s="28"/>
      <c r="B9" s="655"/>
      <c r="C9" s="10"/>
      <c r="D9" s="66" t="s">
        <v>221</v>
      </c>
      <c r="E9" s="1"/>
      <c r="F9" s="1"/>
      <c r="G9" s="1"/>
      <c r="H9" s="1"/>
      <c r="I9" s="1"/>
      <c r="J9" s="1"/>
      <c r="K9" s="1"/>
      <c r="L9" s="1"/>
      <c r="M9" s="1"/>
      <c r="N9" s="1"/>
      <c r="O9" s="1"/>
      <c r="P9" s="53"/>
      <c r="Q9" s="3"/>
      <c r="R9" s="1"/>
      <c r="S9" s="1"/>
      <c r="T9" s="1"/>
      <c r="U9" s="1"/>
      <c r="V9" s="1"/>
      <c r="W9" s="1"/>
      <c r="X9" s="1"/>
      <c r="Y9" s="1"/>
      <c r="Z9" s="1"/>
      <c r="AA9" s="1"/>
      <c r="AB9" s="56"/>
      <c r="AC9" s="2"/>
      <c r="AD9" s="1"/>
      <c r="AE9" s="1"/>
      <c r="AF9" s="1"/>
      <c r="AG9" s="1"/>
      <c r="AH9" s="1"/>
      <c r="AI9" s="1"/>
      <c r="AJ9" s="1"/>
      <c r="AK9" s="1"/>
      <c r="AL9" s="1"/>
      <c r="AM9" s="1"/>
      <c r="AN9" s="56"/>
      <c r="AO9" s="2"/>
      <c r="AP9" s="1"/>
      <c r="AQ9" s="1"/>
      <c r="AR9" s="1"/>
      <c r="AS9" s="1"/>
      <c r="AT9" s="1"/>
      <c r="AU9" s="1"/>
      <c r="AV9" s="1"/>
      <c r="AW9" s="1"/>
      <c r="AX9" s="1"/>
      <c r="AY9" s="1"/>
      <c r="AZ9" s="56"/>
      <c r="BA9" s="2"/>
      <c r="BB9" s="1"/>
      <c r="BC9" s="1"/>
      <c r="BD9" s="1"/>
      <c r="BE9" s="1"/>
      <c r="BF9" s="1"/>
      <c r="BG9" s="1"/>
      <c r="BH9" s="1"/>
      <c r="BI9" s="1"/>
      <c r="BJ9" s="1"/>
      <c r="BK9" s="1"/>
      <c r="BL9" s="56"/>
      <c r="BM9" s="2"/>
      <c r="BN9" s="1"/>
      <c r="BO9" s="1"/>
      <c r="BP9" s="1"/>
      <c r="BQ9" s="1"/>
      <c r="BR9" s="1"/>
      <c r="BS9" s="1"/>
      <c r="BT9" s="1"/>
      <c r="BU9" s="1"/>
      <c r="BV9" s="1"/>
      <c r="BW9" s="1"/>
      <c r="BX9" s="56"/>
      <c r="BY9" s="2"/>
      <c r="BZ9" s="1"/>
      <c r="CA9" s="1"/>
      <c r="CB9" s="1"/>
      <c r="CC9" s="1"/>
      <c r="CD9" s="1"/>
      <c r="CE9" s="1"/>
      <c r="CF9" s="1"/>
      <c r="CG9" s="1"/>
      <c r="CH9" s="1"/>
      <c r="CI9" s="1"/>
      <c r="CJ9" s="56"/>
      <c r="CK9" s="2"/>
      <c r="CL9" s="1"/>
      <c r="CM9" s="1"/>
      <c r="CN9" s="1"/>
      <c r="CO9" s="1"/>
      <c r="CP9" s="1"/>
      <c r="CQ9" s="1"/>
      <c r="CR9" s="1"/>
      <c r="CS9" s="1"/>
      <c r="CT9" s="1"/>
      <c r="CU9" s="1"/>
      <c r="CV9" s="56"/>
    </row>
    <row r="10" spans="1:100" s="29" customFormat="1" ht="33" customHeight="1">
      <c r="A10" s="28"/>
      <c r="B10" s="655"/>
      <c r="C10" s="10"/>
      <c r="D10" s="16"/>
      <c r="E10" s="1"/>
      <c r="F10" s="1"/>
      <c r="G10" s="1"/>
      <c r="H10" s="1"/>
      <c r="I10" s="1"/>
      <c r="J10" s="1"/>
      <c r="K10" s="1"/>
      <c r="L10" s="1"/>
      <c r="M10" s="1"/>
      <c r="N10" s="1"/>
      <c r="O10" s="1"/>
      <c r="P10" s="53"/>
      <c r="Q10" s="3"/>
      <c r="R10" s="1"/>
      <c r="S10" s="1"/>
      <c r="T10" s="1"/>
      <c r="U10" s="1"/>
      <c r="V10" s="1"/>
      <c r="W10" s="1"/>
      <c r="X10" s="1"/>
      <c r="Y10" s="1"/>
      <c r="Z10" s="1"/>
      <c r="AA10" s="1"/>
      <c r="AB10" s="56"/>
      <c r="AC10" s="2"/>
      <c r="AD10" s="1"/>
      <c r="AE10" s="1"/>
      <c r="AF10" s="1"/>
      <c r="AG10" s="1"/>
      <c r="AH10" s="1"/>
      <c r="AI10" s="1"/>
      <c r="AJ10" s="1"/>
      <c r="AK10" s="1"/>
      <c r="AL10" s="1"/>
      <c r="AM10" s="1"/>
      <c r="AN10" s="56"/>
      <c r="AO10" s="2"/>
      <c r="AP10" s="1"/>
      <c r="AQ10" s="1"/>
      <c r="AR10" s="1"/>
      <c r="AS10" s="1"/>
      <c r="AT10" s="1"/>
      <c r="AU10" s="1"/>
      <c r="AV10" s="1"/>
      <c r="AW10" s="1"/>
      <c r="AX10" s="1"/>
      <c r="AY10" s="1"/>
      <c r="AZ10" s="56"/>
      <c r="BA10" s="2"/>
      <c r="BB10" s="1"/>
      <c r="BC10" s="1"/>
      <c r="BD10" s="1"/>
      <c r="BE10" s="1"/>
      <c r="BF10" s="1"/>
      <c r="BG10" s="1"/>
      <c r="BH10" s="1"/>
      <c r="BI10" s="1"/>
      <c r="BJ10" s="1"/>
      <c r="BK10" s="1"/>
      <c r="BL10" s="56"/>
      <c r="BM10" s="2"/>
      <c r="BN10" s="1"/>
      <c r="BO10" s="1"/>
      <c r="BP10" s="1"/>
      <c r="BQ10" s="1"/>
      <c r="BR10" s="1"/>
      <c r="BS10" s="1"/>
      <c r="BT10" s="1"/>
      <c r="BU10" s="1"/>
      <c r="BV10" s="1"/>
      <c r="BW10" s="1"/>
      <c r="BX10" s="56"/>
      <c r="BY10" s="2"/>
      <c r="BZ10" s="1"/>
      <c r="CA10" s="1"/>
      <c r="CB10" s="1"/>
      <c r="CC10" s="1"/>
      <c r="CD10" s="1"/>
      <c r="CE10" s="1"/>
      <c r="CF10" s="1"/>
      <c r="CG10" s="1"/>
      <c r="CH10" s="1"/>
      <c r="CI10" s="1"/>
      <c r="CJ10" s="56"/>
      <c r="CK10" s="2"/>
      <c r="CL10" s="1"/>
      <c r="CM10" s="1"/>
      <c r="CN10" s="1"/>
      <c r="CO10" s="1"/>
      <c r="CP10" s="1"/>
      <c r="CQ10" s="1"/>
      <c r="CR10" s="1"/>
      <c r="CS10" s="1"/>
      <c r="CT10" s="1"/>
      <c r="CU10" s="1"/>
      <c r="CV10" s="56"/>
    </row>
    <row r="11" spans="1:100" s="29" customFormat="1" ht="33" customHeight="1">
      <c r="A11" s="28"/>
      <c r="B11" s="655"/>
      <c r="C11" s="10"/>
      <c r="D11" s="16"/>
      <c r="E11" s="1"/>
      <c r="F11" s="1"/>
      <c r="G11" s="1"/>
      <c r="H11" s="1"/>
      <c r="I11" s="1"/>
      <c r="J11" s="1"/>
      <c r="K11" s="1"/>
      <c r="L11" s="1"/>
      <c r="M11" s="1"/>
      <c r="N11" s="1"/>
      <c r="O11" s="1"/>
      <c r="P11" s="53"/>
      <c r="Q11" s="3"/>
      <c r="R11" s="1"/>
      <c r="S11" s="1"/>
      <c r="T11" s="1"/>
      <c r="U11" s="1"/>
      <c r="V11" s="1"/>
      <c r="W11" s="1"/>
      <c r="X11" s="1"/>
      <c r="Y11" s="1"/>
      <c r="Z11" s="1"/>
      <c r="AA11" s="1"/>
      <c r="AB11" s="56"/>
      <c r="AC11" s="2"/>
      <c r="AD11" s="1"/>
      <c r="AE11" s="1"/>
      <c r="AF11" s="1"/>
      <c r="AG11" s="1"/>
      <c r="AH11" s="1"/>
      <c r="AI11" s="1"/>
      <c r="AJ11" s="1"/>
      <c r="AK11" s="1"/>
      <c r="AL11" s="1"/>
      <c r="AM11" s="1"/>
      <c r="AN11" s="56"/>
      <c r="AO11" s="2"/>
      <c r="AP11" s="1"/>
      <c r="AQ11" s="1"/>
      <c r="AR11" s="1"/>
      <c r="AS11" s="1"/>
      <c r="AT11" s="1"/>
      <c r="AU11" s="1"/>
      <c r="AV11" s="1"/>
      <c r="AW11" s="1"/>
      <c r="AX11" s="1"/>
      <c r="AY11" s="1"/>
      <c r="AZ11" s="56"/>
      <c r="BA11" s="2"/>
      <c r="BB11" s="1"/>
      <c r="BC11" s="1"/>
      <c r="BD11" s="1"/>
      <c r="BE11" s="1"/>
      <c r="BF11" s="1"/>
      <c r="BG11" s="1"/>
      <c r="BH11" s="1"/>
      <c r="BI11" s="1"/>
      <c r="BJ11" s="1"/>
      <c r="BK11" s="1"/>
      <c r="BL11" s="56"/>
      <c r="BM11" s="2"/>
      <c r="BN11" s="1"/>
      <c r="BO11" s="1"/>
      <c r="BP11" s="1"/>
      <c r="BQ11" s="1"/>
      <c r="BR11" s="1"/>
      <c r="BS11" s="1"/>
      <c r="BT11" s="1"/>
      <c r="BU11" s="1"/>
      <c r="BV11" s="1"/>
      <c r="BW11" s="1"/>
      <c r="BX11" s="56"/>
      <c r="BY11" s="2"/>
      <c r="BZ11" s="1"/>
      <c r="CA11" s="1"/>
      <c r="CB11" s="1"/>
      <c r="CC11" s="1"/>
      <c r="CD11" s="1"/>
      <c r="CE11" s="1"/>
      <c r="CF11" s="1"/>
      <c r="CG11" s="1"/>
      <c r="CH11" s="1"/>
      <c r="CI11" s="1"/>
      <c r="CJ11" s="56"/>
      <c r="CK11" s="2"/>
      <c r="CL11" s="1"/>
      <c r="CM11" s="1"/>
      <c r="CN11" s="1"/>
      <c r="CO11" s="1"/>
      <c r="CP11" s="1"/>
      <c r="CQ11" s="1"/>
      <c r="CR11" s="1"/>
      <c r="CS11" s="1"/>
      <c r="CT11" s="1"/>
      <c r="CU11" s="1"/>
      <c r="CV11" s="56"/>
    </row>
    <row r="12" spans="1:100" s="29" customFormat="1" ht="33" customHeight="1">
      <c r="A12" s="28"/>
      <c r="B12" s="655"/>
      <c r="C12" s="10"/>
      <c r="D12" s="16"/>
      <c r="E12" s="1"/>
      <c r="F12" s="1"/>
      <c r="G12" s="1"/>
      <c r="H12" s="1"/>
      <c r="I12" s="1"/>
      <c r="J12" s="1"/>
      <c r="K12" s="1"/>
      <c r="L12" s="1"/>
      <c r="M12" s="1"/>
      <c r="N12" s="1"/>
      <c r="O12" s="1"/>
      <c r="P12" s="53"/>
      <c r="Q12" s="3"/>
      <c r="R12" s="1"/>
      <c r="S12" s="1"/>
      <c r="T12" s="1"/>
      <c r="U12" s="1"/>
      <c r="V12" s="1"/>
      <c r="W12" s="1"/>
      <c r="X12" s="1"/>
      <c r="Y12" s="1"/>
      <c r="Z12" s="1"/>
      <c r="AA12" s="1"/>
      <c r="AB12" s="56"/>
      <c r="AC12" s="2"/>
      <c r="AD12" s="1"/>
      <c r="AE12" s="1"/>
      <c r="AF12" s="1"/>
      <c r="AG12" s="1"/>
      <c r="AH12" s="1"/>
      <c r="AI12" s="1"/>
      <c r="AJ12" s="1"/>
      <c r="AK12" s="1"/>
      <c r="AL12" s="1"/>
      <c r="AM12" s="1"/>
      <c r="AN12" s="56"/>
      <c r="AO12" s="2"/>
      <c r="AP12" s="1"/>
      <c r="AQ12" s="1"/>
      <c r="AR12" s="1"/>
      <c r="AS12" s="1"/>
      <c r="AT12" s="1"/>
      <c r="AU12" s="1"/>
      <c r="AV12" s="1"/>
      <c r="AW12" s="1"/>
      <c r="AX12" s="1"/>
      <c r="AY12" s="1"/>
      <c r="AZ12" s="56"/>
      <c r="BA12" s="2"/>
      <c r="BB12" s="1"/>
      <c r="BC12" s="1"/>
      <c r="BD12" s="1"/>
      <c r="BE12" s="1"/>
      <c r="BF12" s="1"/>
      <c r="BG12" s="1"/>
      <c r="BH12" s="1"/>
      <c r="BI12" s="1"/>
      <c r="BJ12" s="1"/>
      <c r="BK12" s="1"/>
      <c r="BL12" s="56"/>
      <c r="BM12" s="2"/>
      <c r="BN12" s="1"/>
      <c r="BO12" s="1"/>
      <c r="BP12" s="1"/>
      <c r="BQ12" s="1"/>
      <c r="BR12" s="1"/>
      <c r="BS12" s="1"/>
      <c r="BT12" s="1"/>
      <c r="BU12" s="1"/>
      <c r="BV12" s="1"/>
      <c r="BW12" s="1"/>
      <c r="BX12" s="56"/>
      <c r="BY12" s="2"/>
      <c r="BZ12" s="1"/>
      <c r="CA12" s="1"/>
      <c r="CB12" s="1"/>
      <c r="CC12" s="1"/>
      <c r="CD12" s="1"/>
      <c r="CE12" s="1"/>
      <c r="CF12" s="1"/>
      <c r="CG12" s="1"/>
      <c r="CH12" s="1"/>
      <c r="CI12" s="1"/>
      <c r="CJ12" s="56"/>
      <c r="CK12" s="2"/>
      <c r="CL12" s="1"/>
      <c r="CM12" s="1"/>
      <c r="CN12" s="1"/>
      <c r="CO12" s="1"/>
      <c r="CP12" s="1"/>
      <c r="CQ12" s="1"/>
      <c r="CR12" s="1"/>
      <c r="CS12" s="1"/>
      <c r="CT12" s="1"/>
      <c r="CU12" s="1"/>
      <c r="CV12" s="56"/>
    </row>
    <row r="13" spans="1:100" s="29" customFormat="1" ht="33" customHeight="1">
      <c r="A13" s="28"/>
      <c r="B13" s="655"/>
      <c r="C13" s="10"/>
      <c r="D13" s="16"/>
      <c r="E13" s="1"/>
      <c r="F13" s="1"/>
      <c r="G13" s="1"/>
      <c r="H13" s="1"/>
      <c r="I13" s="1"/>
      <c r="J13" s="1"/>
      <c r="K13" s="1"/>
      <c r="L13" s="1"/>
      <c r="M13" s="1"/>
      <c r="N13" s="1"/>
      <c r="O13" s="1"/>
      <c r="P13" s="53"/>
      <c r="Q13" s="3"/>
      <c r="R13" s="1"/>
      <c r="S13" s="1"/>
      <c r="T13" s="1"/>
      <c r="U13" s="1"/>
      <c r="V13" s="1"/>
      <c r="W13" s="1"/>
      <c r="X13" s="1"/>
      <c r="Y13" s="1"/>
      <c r="Z13" s="1"/>
      <c r="AA13" s="1"/>
      <c r="AB13" s="56"/>
      <c r="AC13" s="2"/>
      <c r="AD13" s="1"/>
      <c r="AE13" s="1"/>
      <c r="AF13" s="1"/>
      <c r="AG13" s="1"/>
      <c r="AH13" s="1"/>
      <c r="AI13" s="1"/>
      <c r="AJ13" s="1"/>
      <c r="AK13" s="1"/>
      <c r="AL13" s="1"/>
      <c r="AM13" s="1"/>
      <c r="AN13" s="56"/>
      <c r="AO13" s="2"/>
      <c r="AP13" s="1"/>
      <c r="AQ13" s="1"/>
      <c r="AR13" s="1"/>
      <c r="AS13" s="1"/>
      <c r="AT13" s="1"/>
      <c r="AU13" s="1"/>
      <c r="AV13" s="1"/>
      <c r="AW13" s="1"/>
      <c r="AX13" s="1"/>
      <c r="AY13" s="1"/>
      <c r="AZ13" s="56"/>
      <c r="BA13" s="2"/>
      <c r="BB13" s="1"/>
      <c r="BC13" s="1"/>
      <c r="BD13" s="1"/>
      <c r="BE13" s="1"/>
      <c r="BF13" s="1"/>
      <c r="BG13" s="1"/>
      <c r="BH13" s="1"/>
      <c r="BI13" s="1"/>
      <c r="BJ13" s="1"/>
      <c r="BK13" s="1"/>
      <c r="BL13" s="56"/>
      <c r="BM13" s="2"/>
      <c r="BN13" s="1"/>
      <c r="BO13" s="1"/>
      <c r="BP13" s="1"/>
      <c r="BQ13" s="1"/>
      <c r="BR13" s="1"/>
      <c r="BS13" s="1"/>
      <c r="BT13" s="1"/>
      <c r="BU13" s="1"/>
      <c r="BV13" s="1"/>
      <c r="BW13" s="1"/>
      <c r="BX13" s="56"/>
      <c r="BY13" s="2"/>
      <c r="BZ13" s="1"/>
      <c r="CA13" s="1"/>
      <c r="CB13" s="1"/>
      <c r="CC13" s="1"/>
      <c r="CD13" s="1"/>
      <c r="CE13" s="1"/>
      <c r="CF13" s="1"/>
      <c r="CG13" s="1"/>
      <c r="CH13" s="1"/>
      <c r="CI13" s="1"/>
      <c r="CJ13" s="56"/>
      <c r="CK13" s="2"/>
      <c r="CL13" s="1"/>
      <c r="CM13" s="1"/>
      <c r="CN13" s="1"/>
      <c r="CO13" s="1"/>
      <c r="CP13" s="1"/>
      <c r="CQ13" s="1"/>
      <c r="CR13" s="1"/>
      <c r="CS13" s="1"/>
      <c r="CT13" s="1"/>
      <c r="CU13" s="1"/>
      <c r="CV13" s="56"/>
    </row>
    <row r="14" spans="1:100" s="29" customFormat="1" ht="33" customHeight="1" thickBot="1">
      <c r="A14" s="28"/>
      <c r="B14" s="663"/>
      <c r="C14" s="13"/>
      <c r="D14" s="17"/>
      <c r="E14" s="4"/>
      <c r="F14" s="4"/>
      <c r="G14" s="4"/>
      <c r="H14" s="4"/>
      <c r="I14" s="4"/>
      <c r="J14" s="4"/>
      <c r="K14" s="4"/>
      <c r="L14" s="4"/>
      <c r="M14" s="4"/>
      <c r="N14" s="4"/>
      <c r="O14" s="4"/>
      <c r="P14" s="54"/>
      <c r="Q14" s="6"/>
      <c r="R14" s="4"/>
      <c r="S14" s="4"/>
      <c r="T14" s="4"/>
      <c r="U14" s="4"/>
      <c r="V14" s="4"/>
      <c r="W14" s="4"/>
      <c r="X14" s="4"/>
      <c r="Y14" s="4"/>
      <c r="Z14" s="4"/>
      <c r="AA14" s="4"/>
      <c r="AB14" s="57"/>
      <c r="AC14" s="5"/>
      <c r="AD14" s="4"/>
      <c r="AE14" s="4"/>
      <c r="AF14" s="4"/>
      <c r="AG14" s="4"/>
      <c r="AH14" s="4"/>
      <c r="AI14" s="4"/>
      <c r="AJ14" s="4"/>
      <c r="AK14" s="4"/>
      <c r="AL14" s="4"/>
      <c r="AM14" s="4"/>
      <c r="AN14" s="57"/>
      <c r="AO14" s="5"/>
      <c r="AP14" s="4"/>
      <c r="AQ14" s="4"/>
      <c r="AR14" s="4"/>
      <c r="AS14" s="4"/>
      <c r="AT14" s="4"/>
      <c r="AU14" s="4"/>
      <c r="AV14" s="4"/>
      <c r="AW14" s="4"/>
      <c r="AX14" s="4"/>
      <c r="AY14" s="4"/>
      <c r="AZ14" s="57"/>
      <c r="BA14" s="5"/>
      <c r="BB14" s="4"/>
      <c r="BC14" s="4"/>
      <c r="BD14" s="4"/>
      <c r="BE14" s="4"/>
      <c r="BF14" s="4"/>
      <c r="BG14" s="4"/>
      <c r="BH14" s="4"/>
      <c r="BI14" s="4"/>
      <c r="BJ14" s="4"/>
      <c r="BK14" s="4"/>
      <c r="BL14" s="57"/>
      <c r="BM14" s="5"/>
      <c r="BN14" s="4"/>
      <c r="BO14" s="4"/>
      <c r="BP14" s="4"/>
      <c r="BQ14" s="4"/>
      <c r="BR14" s="4"/>
      <c r="BS14" s="4"/>
      <c r="BT14" s="4"/>
      <c r="BU14" s="4"/>
      <c r="BV14" s="4"/>
      <c r="BW14" s="4"/>
      <c r="BX14" s="57"/>
      <c r="BY14" s="5"/>
      <c r="BZ14" s="4"/>
      <c r="CA14" s="4"/>
      <c r="CB14" s="4"/>
      <c r="CC14" s="4"/>
      <c r="CD14" s="4"/>
      <c r="CE14" s="4"/>
      <c r="CF14" s="4"/>
      <c r="CG14" s="4"/>
      <c r="CH14" s="4"/>
      <c r="CI14" s="4"/>
      <c r="CJ14" s="57"/>
      <c r="CK14" s="5"/>
      <c r="CL14" s="4"/>
      <c r="CM14" s="4"/>
      <c r="CN14" s="4"/>
      <c r="CO14" s="4"/>
      <c r="CP14" s="4"/>
      <c r="CQ14" s="4"/>
      <c r="CR14" s="4"/>
      <c r="CS14" s="4"/>
      <c r="CT14" s="4"/>
      <c r="CU14" s="4"/>
      <c r="CV14" s="57"/>
    </row>
    <row r="15" spans="1:100" s="29" customFormat="1" ht="33" customHeight="1">
      <c r="A15" s="28"/>
      <c r="B15" s="654" t="s">
        <v>222</v>
      </c>
      <c r="C15" s="59" t="s">
        <v>223</v>
      </c>
      <c r="D15" s="60"/>
      <c r="E15" s="61"/>
      <c r="F15" s="61"/>
      <c r="G15" s="61"/>
      <c r="H15" s="61"/>
      <c r="I15" s="61"/>
      <c r="J15" s="61"/>
      <c r="K15" s="61"/>
      <c r="L15" s="61"/>
      <c r="M15" s="61"/>
      <c r="N15" s="61"/>
      <c r="O15" s="61"/>
      <c r="P15" s="62"/>
      <c r="Q15" s="63"/>
      <c r="R15" s="61"/>
      <c r="S15" s="61"/>
      <c r="T15" s="61"/>
      <c r="U15" s="61"/>
      <c r="V15" s="61"/>
      <c r="W15" s="61"/>
      <c r="X15" s="61"/>
      <c r="Y15" s="61"/>
      <c r="Z15" s="61"/>
      <c r="AA15" s="61"/>
      <c r="AB15" s="64"/>
      <c r="AC15" s="65"/>
      <c r="AD15" s="61"/>
      <c r="AE15" s="61"/>
      <c r="AF15" s="61"/>
      <c r="AG15" s="61"/>
      <c r="AH15" s="61"/>
      <c r="AI15" s="61"/>
      <c r="AJ15" s="61"/>
      <c r="AK15" s="61"/>
      <c r="AL15" s="61"/>
      <c r="AM15" s="61"/>
      <c r="AN15" s="64"/>
      <c r="AO15" s="65"/>
      <c r="AP15" s="61"/>
      <c r="AQ15" s="61"/>
      <c r="AR15" s="61"/>
      <c r="AS15" s="61"/>
      <c r="AT15" s="61"/>
      <c r="AU15" s="61"/>
      <c r="AV15" s="61"/>
      <c r="AW15" s="61"/>
      <c r="AX15" s="61"/>
      <c r="AY15" s="61"/>
      <c r="AZ15" s="64"/>
      <c r="BA15" s="65"/>
      <c r="BB15" s="61"/>
      <c r="BC15" s="61"/>
      <c r="BD15" s="61"/>
      <c r="BE15" s="61"/>
      <c r="BF15" s="61"/>
      <c r="BG15" s="61"/>
      <c r="BH15" s="61"/>
      <c r="BI15" s="61"/>
      <c r="BJ15" s="61"/>
      <c r="BK15" s="61"/>
      <c r="BL15" s="64"/>
      <c r="BM15" s="65"/>
      <c r="BN15" s="61"/>
      <c r="BO15" s="61"/>
      <c r="BP15" s="61"/>
      <c r="BQ15" s="61"/>
      <c r="BR15" s="61"/>
      <c r="BS15" s="61"/>
      <c r="BT15" s="61"/>
      <c r="BU15" s="61"/>
      <c r="BV15" s="61"/>
      <c r="BW15" s="61"/>
      <c r="BX15" s="64"/>
      <c r="BY15" s="65"/>
      <c r="BZ15" s="61"/>
      <c r="CA15" s="61"/>
      <c r="CB15" s="61"/>
      <c r="CC15" s="61"/>
      <c r="CD15" s="61"/>
      <c r="CE15" s="61"/>
      <c r="CF15" s="61"/>
      <c r="CG15" s="61"/>
      <c r="CH15" s="61"/>
      <c r="CI15" s="61"/>
      <c r="CJ15" s="64"/>
      <c r="CK15" s="65"/>
      <c r="CL15" s="61"/>
      <c r="CM15" s="61"/>
      <c r="CN15" s="61"/>
      <c r="CO15" s="61"/>
      <c r="CP15" s="61"/>
      <c r="CQ15" s="61"/>
      <c r="CR15" s="61"/>
      <c r="CS15" s="61"/>
      <c r="CT15" s="61"/>
      <c r="CU15" s="61"/>
      <c r="CV15" s="64"/>
    </row>
    <row r="16" spans="1:100" s="29" customFormat="1" ht="33" customHeight="1">
      <c r="A16" s="28"/>
      <c r="B16" s="655"/>
      <c r="C16" s="11" t="s">
        <v>266</v>
      </c>
      <c r="D16" s="30"/>
      <c r="E16" s="7"/>
      <c r="F16" s="7"/>
      <c r="G16" s="7"/>
      <c r="H16" s="7"/>
      <c r="I16" s="7"/>
      <c r="J16" s="7"/>
      <c r="K16" s="7"/>
      <c r="L16" s="7"/>
      <c r="M16" s="7"/>
      <c r="N16" s="7"/>
      <c r="O16" s="7"/>
      <c r="P16" s="55"/>
      <c r="Q16" s="9"/>
      <c r="R16" s="7"/>
      <c r="S16" s="7"/>
      <c r="T16" s="7"/>
      <c r="U16" s="7"/>
      <c r="V16" s="7"/>
      <c r="W16" s="7"/>
      <c r="X16" s="7"/>
      <c r="Y16" s="7"/>
      <c r="Z16" s="7"/>
      <c r="AA16" s="7"/>
      <c r="AB16" s="58"/>
      <c r="AC16" s="8"/>
      <c r="AD16" s="7"/>
      <c r="AE16" s="7"/>
      <c r="AF16" s="7"/>
      <c r="AG16" s="7"/>
      <c r="AH16" s="7"/>
      <c r="AI16" s="7"/>
      <c r="AJ16" s="7"/>
      <c r="AK16" s="7"/>
      <c r="AL16" s="7"/>
      <c r="AM16" s="7"/>
      <c r="AN16" s="58"/>
      <c r="AO16" s="8"/>
      <c r="AP16" s="7"/>
      <c r="AQ16" s="7"/>
      <c r="AR16" s="7"/>
      <c r="AS16" s="7"/>
      <c r="AT16" s="7"/>
      <c r="AU16" s="7"/>
      <c r="AV16" s="7"/>
      <c r="AW16" s="7"/>
      <c r="AX16" s="7"/>
      <c r="AY16" s="7"/>
      <c r="AZ16" s="58"/>
      <c r="BA16" s="8"/>
      <c r="BB16" s="7"/>
      <c r="BC16" s="7"/>
      <c r="BD16" s="7"/>
      <c r="BE16" s="7"/>
      <c r="BF16" s="7"/>
      <c r="BG16" s="7"/>
      <c r="BH16" s="7"/>
      <c r="BI16" s="7"/>
      <c r="BJ16" s="7"/>
      <c r="BK16" s="7"/>
      <c r="BL16" s="58"/>
      <c r="BM16" s="8"/>
      <c r="BN16" s="7"/>
      <c r="BO16" s="7"/>
      <c r="BP16" s="7"/>
      <c r="BQ16" s="7"/>
      <c r="BR16" s="7"/>
      <c r="BS16" s="7"/>
      <c r="BT16" s="7"/>
      <c r="BU16" s="7"/>
      <c r="BV16" s="7"/>
      <c r="BW16" s="7"/>
      <c r="BX16" s="58"/>
      <c r="BY16" s="8"/>
      <c r="BZ16" s="7"/>
      <c r="CA16" s="7"/>
      <c r="CB16" s="7"/>
      <c r="CC16" s="7"/>
      <c r="CD16" s="7"/>
      <c r="CE16" s="7"/>
      <c r="CF16" s="7"/>
      <c r="CG16" s="7"/>
      <c r="CH16" s="7"/>
      <c r="CI16" s="7"/>
      <c r="CJ16" s="58"/>
      <c r="CK16" s="8"/>
      <c r="CL16" s="7"/>
      <c r="CM16" s="7"/>
      <c r="CN16" s="7"/>
      <c r="CO16" s="7"/>
      <c r="CP16" s="7"/>
      <c r="CQ16" s="7"/>
      <c r="CR16" s="7"/>
      <c r="CS16" s="7"/>
      <c r="CT16" s="7"/>
      <c r="CU16" s="7"/>
      <c r="CV16" s="58"/>
    </row>
    <row r="17" spans="1:100" s="29" customFormat="1" ht="33" customHeight="1">
      <c r="A17" s="28"/>
      <c r="B17" s="655"/>
      <c r="C17" s="10" t="s">
        <v>224</v>
      </c>
      <c r="D17" s="16"/>
      <c r="E17" s="1"/>
      <c r="F17" s="1"/>
      <c r="G17" s="1"/>
      <c r="H17" s="1"/>
      <c r="I17" s="1"/>
      <c r="J17" s="1"/>
      <c r="K17" s="1"/>
      <c r="L17" s="1"/>
      <c r="M17" s="1"/>
      <c r="N17" s="1"/>
      <c r="O17" s="1"/>
      <c r="P17" s="53"/>
      <c r="Q17" s="3"/>
      <c r="R17" s="1"/>
      <c r="S17" s="1"/>
      <c r="T17" s="1"/>
      <c r="U17" s="1"/>
      <c r="V17" s="1"/>
      <c r="W17" s="1"/>
      <c r="X17" s="1"/>
      <c r="Y17" s="1"/>
      <c r="Z17" s="1"/>
      <c r="AA17" s="1"/>
      <c r="AB17" s="56"/>
      <c r="AC17" s="2"/>
      <c r="AD17" s="1"/>
      <c r="AE17" s="1"/>
      <c r="AF17" s="1"/>
      <c r="AG17" s="1"/>
      <c r="AH17" s="1"/>
      <c r="AI17" s="1"/>
      <c r="AJ17" s="1"/>
      <c r="AK17" s="1"/>
      <c r="AL17" s="1"/>
      <c r="AM17" s="1"/>
      <c r="AN17" s="56"/>
      <c r="AO17" s="2"/>
      <c r="AP17" s="1"/>
      <c r="AQ17" s="1"/>
      <c r="AR17" s="1"/>
      <c r="AS17" s="1"/>
      <c r="AT17" s="1"/>
      <c r="AU17" s="1"/>
      <c r="AV17" s="1"/>
      <c r="AW17" s="1"/>
      <c r="AX17" s="1"/>
      <c r="AY17" s="1"/>
      <c r="AZ17" s="56"/>
      <c r="BA17" s="2"/>
      <c r="BB17" s="1"/>
      <c r="BC17" s="1"/>
      <c r="BD17" s="1"/>
      <c r="BE17" s="1"/>
      <c r="BF17" s="1"/>
      <c r="BG17" s="1"/>
      <c r="BH17" s="1"/>
      <c r="BI17" s="1"/>
      <c r="BJ17" s="1"/>
      <c r="BK17" s="1"/>
      <c r="BL17" s="56"/>
      <c r="BM17" s="2"/>
      <c r="BN17" s="1"/>
      <c r="BO17" s="1"/>
      <c r="BP17" s="1"/>
      <c r="BQ17" s="1"/>
      <c r="BR17" s="1"/>
      <c r="BS17" s="1"/>
      <c r="BT17" s="1"/>
      <c r="BU17" s="1"/>
      <c r="BV17" s="1"/>
      <c r="BW17" s="1"/>
      <c r="BX17" s="56"/>
      <c r="BY17" s="2"/>
      <c r="BZ17" s="1"/>
      <c r="CA17" s="1"/>
      <c r="CB17" s="1"/>
      <c r="CC17" s="1"/>
      <c r="CD17" s="1"/>
      <c r="CE17" s="1"/>
      <c r="CF17" s="1"/>
      <c r="CG17" s="1"/>
      <c r="CH17" s="1"/>
      <c r="CI17" s="1"/>
      <c r="CJ17" s="56"/>
      <c r="CK17" s="2"/>
      <c r="CL17" s="1"/>
      <c r="CM17" s="1"/>
      <c r="CN17" s="1"/>
      <c r="CO17" s="1"/>
      <c r="CP17" s="1"/>
      <c r="CQ17" s="1"/>
      <c r="CR17" s="1"/>
      <c r="CS17" s="1"/>
      <c r="CT17" s="1"/>
      <c r="CU17" s="1"/>
      <c r="CV17" s="56"/>
    </row>
    <row r="18" spans="1:100" s="29" customFormat="1" ht="33" customHeight="1">
      <c r="A18" s="28"/>
      <c r="B18" s="655"/>
      <c r="C18" s="10" t="s">
        <v>225</v>
      </c>
      <c r="D18" s="66"/>
      <c r="E18" s="1"/>
      <c r="F18" s="1"/>
      <c r="G18" s="1"/>
      <c r="H18" s="1"/>
      <c r="I18" s="1"/>
      <c r="J18" s="1"/>
      <c r="K18" s="1"/>
      <c r="L18" s="1"/>
      <c r="M18" s="1"/>
      <c r="N18" s="1"/>
      <c r="O18" s="1"/>
      <c r="P18" s="53"/>
      <c r="Q18" s="3"/>
      <c r="R18" s="1"/>
      <c r="S18" s="1"/>
      <c r="T18" s="1"/>
      <c r="U18" s="1"/>
      <c r="V18" s="1"/>
      <c r="W18" s="1"/>
      <c r="X18" s="1"/>
      <c r="Y18" s="1"/>
      <c r="Z18" s="1"/>
      <c r="AA18" s="1"/>
      <c r="AB18" s="56"/>
      <c r="AC18" s="2"/>
      <c r="AD18" s="1"/>
      <c r="AE18" s="1"/>
      <c r="AF18" s="1"/>
      <c r="AG18" s="1"/>
      <c r="AH18" s="1"/>
      <c r="AI18" s="1"/>
      <c r="AJ18" s="1"/>
      <c r="AK18" s="1"/>
      <c r="AL18" s="1"/>
      <c r="AM18" s="1"/>
      <c r="AN18" s="56"/>
      <c r="AO18" s="2"/>
      <c r="AP18" s="1"/>
      <c r="AQ18" s="1"/>
      <c r="AR18" s="1"/>
      <c r="AS18" s="1"/>
      <c r="AT18" s="1"/>
      <c r="AU18" s="1"/>
      <c r="AV18" s="1"/>
      <c r="AW18" s="1"/>
      <c r="AX18" s="1"/>
      <c r="AY18" s="1"/>
      <c r="AZ18" s="56"/>
      <c r="BA18" s="2"/>
      <c r="BB18" s="1"/>
      <c r="BC18" s="1"/>
      <c r="BD18" s="1"/>
      <c r="BE18" s="1"/>
      <c r="BF18" s="1"/>
      <c r="BG18" s="1"/>
      <c r="BH18" s="1"/>
      <c r="BI18" s="1"/>
      <c r="BJ18" s="1"/>
      <c r="BK18" s="1"/>
      <c r="BL18" s="56"/>
      <c r="BM18" s="2"/>
      <c r="BN18" s="1"/>
      <c r="BO18" s="1"/>
      <c r="BP18" s="1"/>
      <c r="BQ18" s="1"/>
      <c r="BR18" s="1"/>
      <c r="BS18" s="1"/>
      <c r="BT18" s="1"/>
      <c r="BU18" s="1"/>
      <c r="BV18" s="1"/>
      <c r="BW18" s="1"/>
      <c r="BX18" s="56"/>
      <c r="BY18" s="2"/>
      <c r="BZ18" s="1"/>
      <c r="CA18" s="1"/>
      <c r="CB18" s="1"/>
      <c r="CC18" s="1"/>
      <c r="CD18" s="1"/>
      <c r="CE18" s="1"/>
      <c r="CF18" s="1"/>
      <c r="CG18" s="1"/>
      <c r="CH18" s="1"/>
      <c r="CI18" s="1"/>
      <c r="CJ18" s="56"/>
      <c r="CK18" s="2"/>
      <c r="CL18" s="1"/>
      <c r="CM18" s="1"/>
      <c r="CN18" s="1"/>
      <c r="CO18" s="1"/>
      <c r="CP18" s="1"/>
      <c r="CQ18" s="1"/>
      <c r="CR18" s="1"/>
      <c r="CS18" s="1"/>
      <c r="CT18" s="1"/>
      <c r="CU18" s="1"/>
      <c r="CV18" s="56"/>
    </row>
    <row r="19" spans="1:100" s="29" customFormat="1" ht="33" customHeight="1">
      <c r="A19" s="28"/>
      <c r="B19" s="655"/>
      <c r="C19" s="10" t="s">
        <v>226</v>
      </c>
      <c r="D19" s="16"/>
      <c r="E19" s="1"/>
      <c r="F19" s="1"/>
      <c r="G19" s="1"/>
      <c r="H19" s="1"/>
      <c r="I19" s="1"/>
      <c r="J19" s="1"/>
      <c r="K19" s="1"/>
      <c r="L19" s="1"/>
      <c r="M19" s="1"/>
      <c r="N19" s="1"/>
      <c r="O19" s="1"/>
      <c r="P19" s="53"/>
      <c r="Q19" s="3"/>
      <c r="R19" s="1"/>
      <c r="S19" s="1"/>
      <c r="T19" s="1"/>
      <c r="U19" s="1"/>
      <c r="V19" s="1"/>
      <c r="W19" s="1"/>
      <c r="X19" s="1"/>
      <c r="Y19" s="1"/>
      <c r="Z19" s="1"/>
      <c r="AA19" s="1"/>
      <c r="AB19" s="56"/>
      <c r="AC19" s="2"/>
      <c r="AD19" s="1"/>
      <c r="AE19" s="1"/>
      <c r="AF19" s="1"/>
      <c r="AG19" s="1"/>
      <c r="AH19" s="1"/>
      <c r="AI19" s="1"/>
      <c r="AJ19" s="1"/>
      <c r="AK19" s="1"/>
      <c r="AL19" s="1"/>
      <c r="AM19" s="1"/>
      <c r="AN19" s="56"/>
      <c r="AO19" s="2"/>
      <c r="AP19" s="1"/>
      <c r="AQ19" s="1"/>
      <c r="AR19" s="1"/>
      <c r="AS19" s="1"/>
      <c r="AT19" s="1"/>
      <c r="AU19" s="1"/>
      <c r="AV19" s="1"/>
      <c r="AW19" s="1"/>
      <c r="AX19" s="1"/>
      <c r="AY19" s="1"/>
      <c r="AZ19" s="56"/>
      <c r="BA19" s="2"/>
      <c r="BB19" s="1"/>
      <c r="BC19" s="1"/>
      <c r="BD19" s="1"/>
      <c r="BE19" s="1"/>
      <c r="BF19" s="1"/>
      <c r="BG19" s="1"/>
      <c r="BH19" s="1"/>
      <c r="BI19" s="1"/>
      <c r="BJ19" s="1"/>
      <c r="BK19" s="1"/>
      <c r="BL19" s="56"/>
      <c r="BM19" s="2"/>
      <c r="BN19" s="1"/>
      <c r="BO19" s="1"/>
      <c r="BP19" s="1"/>
      <c r="BQ19" s="1"/>
      <c r="BR19" s="1"/>
      <c r="BS19" s="1"/>
      <c r="BT19" s="1"/>
      <c r="BU19" s="1"/>
      <c r="BV19" s="1"/>
      <c r="BW19" s="1"/>
      <c r="BX19" s="56"/>
      <c r="BY19" s="2"/>
      <c r="BZ19" s="1"/>
      <c r="CA19" s="1"/>
      <c r="CB19" s="1"/>
      <c r="CC19" s="1"/>
      <c r="CD19" s="1"/>
      <c r="CE19" s="1"/>
      <c r="CF19" s="1"/>
      <c r="CG19" s="1"/>
      <c r="CH19" s="1"/>
      <c r="CI19" s="1"/>
      <c r="CJ19" s="56"/>
      <c r="CK19" s="2"/>
      <c r="CL19" s="1"/>
      <c r="CM19" s="1"/>
      <c r="CN19" s="1"/>
      <c r="CO19" s="1"/>
      <c r="CP19" s="1"/>
      <c r="CQ19" s="1"/>
      <c r="CR19" s="1"/>
      <c r="CS19" s="1"/>
      <c r="CT19" s="1"/>
      <c r="CU19" s="1"/>
      <c r="CV19" s="56"/>
    </row>
    <row r="20" spans="1:100" s="29" customFormat="1" ht="33" customHeight="1">
      <c r="A20" s="28"/>
      <c r="B20" s="655"/>
      <c r="C20" s="10"/>
      <c r="D20" s="66" t="s">
        <v>221</v>
      </c>
      <c r="E20" s="1"/>
      <c r="F20" s="1"/>
      <c r="G20" s="1"/>
      <c r="H20" s="1"/>
      <c r="I20" s="1"/>
      <c r="J20" s="1"/>
      <c r="K20" s="1"/>
      <c r="L20" s="1"/>
      <c r="M20" s="1"/>
      <c r="N20" s="1"/>
      <c r="O20" s="1"/>
      <c r="P20" s="53"/>
      <c r="Q20" s="3"/>
      <c r="R20" s="1"/>
      <c r="S20" s="1"/>
      <c r="T20" s="1"/>
      <c r="U20" s="1"/>
      <c r="V20" s="1"/>
      <c r="W20" s="1"/>
      <c r="X20" s="1"/>
      <c r="Y20" s="1"/>
      <c r="Z20" s="1"/>
      <c r="AA20" s="1"/>
      <c r="AB20" s="56"/>
      <c r="AC20" s="2"/>
      <c r="AD20" s="1"/>
      <c r="AE20" s="1"/>
      <c r="AF20" s="1"/>
      <c r="AG20" s="1"/>
      <c r="AH20" s="1"/>
      <c r="AI20" s="1"/>
      <c r="AJ20" s="1"/>
      <c r="AK20" s="1"/>
      <c r="AL20" s="1"/>
      <c r="AM20" s="1"/>
      <c r="AN20" s="56"/>
      <c r="AO20" s="2"/>
      <c r="AP20" s="1"/>
      <c r="AQ20" s="1"/>
      <c r="AR20" s="1"/>
      <c r="AS20" s="1"/>
      <c r="AT20" s="1"/>
      <c r="AU20" s="1"/>
      <c r="AV20" s="1"/>
      <c r="AW20" s="1"/>
      <c r="AX20" s="1"/>
      <c r="AY20" s="1"/>
      <c r="AZ20" s="56"/>
      <c r="BA20" s="2"/>
      <c r="BB20" s="1"/>
      <c r="BC20" s="1"/>
      <c r="BD20" s="1"/>
      <c r="BE20" s="1"/>
      <c r="BF20" s="1"/>
      <c r="BG20" s="1"/>
      <c r="BH20" s="1"/>
      <c r="BI20" s="1"/>
      <c r="BJ20" s="1"/>
      <c r="BK20" s="1"/>
      <c r="BL20" s="56"/>
      <c r="BM20" s="2"/>
      <c r="BN20" s="1"/>
      <c r="BO20" s="1"/>
      <c r="BP20" s="1"/>
      <c r="BQ20" s="1"/>
      <c r="BR20" s="1"/>
      <c r="BS20" s="1"/>
      <c r="BT20" s="1"/>
      <c r="BU20" s="1"/>
      <c r="BV20" s="1"/>
      <c r="BW20" s="1"/>
      <c r="BX20" s="56"/>
      <c r="BY20" s="2"/>
      <c r="BZ20" s="1"/>
      <c r="CA20" s="1"/>
      <c r="CB20" s="1"/>
      <c r="CC20" s="1"/>
      <c r="CD20" s="1"/>
      <c r="CE20" s="1"/>
      <c r="CF20" s="1"/>
      <c r="CG20" s="1"/>
      <c r="CH20" s="1"/>
      <c r="CI20" s="1"/>
      <c r="CJ20" s="56"/>
      <c r="CK20" s="2"/>
      <c r="CL20" s="1"/>
      <c r="CM20" s="1"/>
      <c r="CN20" s="1"/>
      <c r="CO20" s="1"/>
      <c r="CP20" s="1"/>
      <c r="CQ20" s="1"/>
      <c r="CR20" s="1"/>
      <c r="CS20" s="1"/>
      <c r="CT20" s="1"/>
      <c r="CU20" s="1"/>
      <c r="CV20" s="56"/>
    </row>
    <row r="21" spans="1:100" s="29" customFormat="1" ht="33" customHeight="1">
      <c r="A21" s="28"/>
      <c r="B21" s="655"/>
      <c r="C21" s="10"/>
      <c r="D21" s="16"/>
      <c r="E21" s="1"/>
      <c r="F21" s="1"/>
      <c r="G21" s="1"/>
      <c r="H21" s="1"/>
      <c r="I21" s="1"/>
      <c r="J21" s="1"/>
      <c r="K21" s="1"/>
      <c r="L21" s="1"/>
      <c r="M21" s="1"/>
      <c r="N21" s="1"/>
      <c r="O21" s="1"/>
      <c r="P21" s="53"/>
      <c r="Q21" s="3"/>
      <c r="R21" s="1"/>
      <c r="S21" s="1"/>
      <c r="T21" s="1"/>
      <c r="U21" s="1"/>
      <c r="V21" s="1"/>
      <c r="W21" s="1"/>
      <c r="X21" s="1"/>
      <c r="Y21" s="1"/>
      <c r="Z21" s="1"/>
      <c r="AA21" s="1"/>
      <c r="AB21" s="56"/>
      <c r="AC21" s="2"/>
      <c r="AD21" s="1"/>
      <c r="AE21" s="1"/>
      <c r="AF21" s="1"/>
      <c r="AG21" s="1"/>
      <c r="AH21" s="1"/>
      <c r="AI21" s="1"/>
      <c r="AJ21" s="1"/>
      <c r="AK21" s="1"/>
      <c r="AL21" s="1"/>
      <c r="AM21" s="1"/>
      <c r="AN21" s="56"/>
      <c r="AO21" s="2"/>
      <c r="AP21" s="1"/>
      <c r="AQ21" s="1"/>
      <c r="AR21" s="1"/>
      <c r="AS21" s="1"/>
      <c r="AT21" s="1"/>
      <c r="AU21" s="1"/>
      <c r="AV21" s="1"/>
      <c r="AW21" s="1"/>
      <c r="AX21" s="1"/>
      <c r="AY21" s="1"/>
      <c r="AZ21" s="56"/>
      <c r="BA21" s="2"/>
      <c r="BB21" s="1"/>
      <c r="BC21" s="1"/>
      <c r="BD21" s="1"/>
      <c r="BE21" s="1"/>
      <c r="BF21" s="1"/>
      <c r="BG21" s="1"/>
      <c r="BH21" s="1"/>
      <c r="BI21" s="1"/>
      <c r="BJ21" s="1"/>
      <c r="BK21" s="1"/>
      <c r="BL21" s="56"/>
      <c r="BM21" s="2"/>
      <c r="BN21" s="1"/>
      <c r="BO21" s="1"/>
      <c r="BP21" s="1"/>
      <c r="BQ21" s="1"/>
      <c r="BR21" s="1"/>
      <c r="BS21" s="1"/>
      <c r="BT21" s="1"/>
      <c r="BU21" s="1"/>
      <c r="BV21" s="1"/>
      <c r="BW21" s="1"/>
      <c r="BX21" s="56"/>
      <c r="BY21" s="2"/>
      <c r="BZ21" s="1"/>
      <c r="CA21" s="1"/>
      <c r="CB21" s="1"/>
      <c r="CC21" s="1"/>
      <c r="CD21" s="1"/>
      <c r="CE21" s="1"/>
      <c r="CF21" s="1"/>
      <c r="CG21" s="1"/>
      <c r="CH21" s="1"/>
      <c r="CI21" s="1"/>
      <c r="CJ21" s="56"/>
      <c r="CK21" s="2"/>
      <c r="CL21" s="1"/>
      <c r="CM21" s="1"/>
      <c r="CN21" s="1"/>
      <c r="CO21" s="1"/>
      <c r="CP21" s="1"/>
      <c r="CQ21" s="1"/>
      <c r="CR21" s="1"/>
      <c r="CS21" s="1"/>
      <c r="CT21" s="1"/>
      <c r="CU21" s="1"/>
      <c r="CV21" s="56"/>
    </row>
    <row r="22" spans="1:100" s="29" customFormat="1" ht="33" customHeight="1">
      <c r="A22" s="28"/>
      <c r="B22" s="655"/>
      <c r="C22" s="10"/>
      <c r="D22" s="16"/>
      <c r="E22" s="1"/>
      <c r="F22" s="1"/>
      <c r="G22" s="1"/>
      <c r="H22" s="1"/>
      <c r="I22" s="1"/>
      <c r="J22" s="1"/>
      <c r="K22" s="1"/>
      <c r="L22" s="1"/>
      <c r="M22" s="1"/>
      <c r="N22" s="1"/>
      <c r="O22" s="1"/>
      <c r="P22" s="53"/>
      <c r="Q22" s="3"/>
      <c r="R22" s="1"/>
      <c r="S22" s="1"/>
      <c r="T22" s="1"/>
      <c r="U22" s="1"/>
      <c r="V22" s="1"/>
      <c r="W22" s="1"/>
      <c r="X22" s="1"/>
      <c r="Y22" s="1"/>
      <c r="Z22" s="1"/>
      <c r="AA22" s="1"/>
      <c r="AB22" s="56"/>
      <c r="AC22" s="2"/>
      <c r="AD22" s="1"/>
      <c r="AE22" s="1"/>
      <c r="AF22" s="1"/>
      <c r="AG22" s="1"/>
      <c r="AH22" s="1"/>
      <c r="AI22" s="1"/>
      <c r="AJ22" s="1"/>
      <c r="AK22" s="1"/>
      <c r="AL22" s="1"/>
      <c r="AM22" s="1"/>
      <c r="AN22" s="56"/>
      <c r="AO22" s="2"/>
      <c r="AP22" s="1"/>
      <c r="AQ22" s="1"/>
      <c r="AR22" s="1"/>
      <c r="AS22" s="1"/>
      <c r="AT22" s="1"/>
      <c r="AU22" s="1"/>
      <c r="AV22" s="1"/>
      <c r="AW22" s="1"/>
      <c r="AX22" s="1"/>
      <c r="AY22" s="1"/>
      <c r="AZ22" s="56"/>
      <c r="BA22" s="2"/>
      <c r="BB22" s="1"/>
      <c r="BC22" s="1"/>
      <c r="BD22" s="1"/>
      <c r="BE22" s="1"/>
      <c r="BF22" s="1"/>
      <c r="BG22" s="1"/>
      <c r="BH22" s="1"/>
      <c r="BI22" s="1"/>
      <c r="BJ22" s="1"/>
      <c r="BK22" s="1"/>
      <c r="BL22" s="56"/>
      <c r="BM22" s="2"/>
      <c r="BN22" s="1"/>
      <c r="BO22" s="1"/>
      <c r="BP22" s="1"/>
      <c r="BQ22" s="1"/>
      <c r="BR22" s="1"/>
      <c r="BS22" s="1"/>
      <c r="BT22" s="1"/>
      <c r="BU22" s="1"/>
      <c r="BV22" s="1"/>
      <c r="BW22" s="1"/>
      <c r="BX22" s="56"/>
      <c r="BY22" s="2"/>
      <c r="BZ22" s="1"/>
      <c r="CA22" s="1"/>
      <c r="CB22" s="1"/>
      <c r="CC22" s="1"/>
      <c r="CD22" s="1"/>
      <c r="CE22" s="1"/>
      <c r="CF22" s="1"/>
      <c r="CG22" s="1"/>
      <c r="CH22" s="1"/>
      <c r="CI22" s="1"/>
      <c r="CJ22" s="56"/>
      <c r="CK22" s="2"/>
      <c r="CL22" s="1"/>
      <c r="CM22" s="1"/>
      <c r="CN22" s="1"/>
      <c r="CO22" s="1"/>
      <c r="CP22" s="1"/>
      <c r="CQ22" s="1"/>
      <c r="CR22" s="1"/>
      <c r="CS22" s="1"/>
      <c r="CT22" s="1"/>
      <c r="CU22" s="1"/>
      <c r="CV22" s="56"/>
    </row>
    <row r="23" spans="1:100" s="29" customFormat="1" ht="33" customHeight="1" thickBot="1">
      <c r="A23" s="28"/>
      <c r="B23" s="663"/>
      <c r="C23" s="13"/>
      <c r="D23" s="17"/>
      <c r="E23" s="4"/>
      <c r="F23" s="4"/>
      <c r="G23" s="4"/>
      <c r="H23" s="4"/>
      <c r="I23" s="4"/>
      <c r="J23" s="4"/>
      <c r="K23" s="4"/>
      <c r="L23" s="4"/>
      <c r="M23" s="4"/>
      <c r="N23" s="4"/>
      <c r="O23" s="4"/>
      <c r="P23" s="54"/>
      <c r="Q23" s="6"/>
      <c r="R23" s="4"/>
      <c r="S23" s="4"/>
      <c r="T23" s="4"/>
      <c r="U23" s="4"/>
      <c r="V23" s="4"/>
      <c r="W23" s="4"/>
      <c r="X23" s="4"/>
      <c r="Y23" s="4"/>
      <c r="Z23" s="4"/>
      <c r="AA23" s="4"/>
      <c r="AB23" s="57"/>
      <c r="AC23" s="5"/>
      <c r="AD23" s="4"/>
      <c r="AE23" s="4"/>
      <c r="AF23" s="4"/>
      <c r="AG23" s="4"/>
      <c r="AH23" s="4"/>
      <c r="AI23" s="4"/>
      <c r="AJ23" s="4"/>
      <c r="AK23" s="4"/>
      <c r="AL23" s="4"/>
      <c r="AM23" s="4"/>
      <c r="AN23" s="57"/>
      <c r="AO23" s="5"/>
      <c r="AP23" s="4"/>
      <c r="AQ23" s="4"/>
      <c r="AR23" s="4"/>
      <c r="AS23" s="4"/>
      <c r="AT23" s="4"/>
      <c r="AU23" s="4"/>
      <c r="AV23" s="4"/>
      <c r="AW23" s="4"/>
      <c r="AX23" s="4"/>
      <c r="AY23" s="4"/>
      <c r="AZ23" s="57"/>
      <c r="BA23" s="5"/>
      <c r="BB23" s="4"/>
      <c r="BC23" s="4"/>
      <c r="BD23" s="4"/>
      <c r="BE23" s="4"/>
      <c r="BF23" s="4"/>
      <c r="BG23" s="4"/>
      <c r="BH23" s="4"/>
      <c r="BI23" s="4"/>
      <c r="BJ23" s="4"/>
      <c r="BK23" s="4"/>
      <c r="BL23" s="57"/>
      <c r="BM23" s="5"/>
      <c r="BN23" s="4"/>
      <c r="BO23" s="4"/>
      <c r="BP23" s="4"/>
      <c r="BQ23" s="4"/>
      <c r="BR23" s="4"/>
      <c r="BS23" s="4"/>
      <c r="BT23" s="4"/>
      <c r="BU23" s="4"/>
      <c r="BV23" s="4"/>
      <c r="BW23" s="4"/>
      <c r="BX23" s="57"/>
      <c r="BY23" s="5"/>
      <c r="BZ23" s="4"/>
      <c r="CA23" s="4"/>
      <c r="CB23" s="4"/>
      <c r="CC23" s="4"/>
      <c r="CD23" s="4"/>
      <c r="CE23" s="4"/>
      <c r="CF23" s="4"/>
      <c r="CG23" s="4"/>
      <c r="CH23" s="4"/>
      <c r="CI23" s="4"/>
      <c r="CJ23" s="57"/>
      <c r="CK23" s="5"/>
      <c r="CL23" s="4"/>
      <c r="CM23" s="4"/>
      <c r="CN23" s="4"/>
      <c r="CO23" s="4"/>
      <c r="CP23" s="4"/>
      <c r="CQ23" s="4"/>
      <c r="CR23" s="4"/>
      <c r="CS23" s="4"/>
      <c r="CT23" s="4"/>
      <c r="CU23" s="4"/>
      <c r="CV23" s="57"/>
    </row>
    <row r="24" spans="1:100" s="29" customFormat="1" ht="33" customHeight="1">
      <c r="A24" s="28"/>
      <c r="B24" s="654" t="s">
        <v>227</v>
      </c>
      <c r="C24" s="59" t="s">
        <v>228</v>
      </c>
      <c r="D24" s="60"/>
      <c r="E24" s="61"/>
      <c r="F24" s="61"/>
      <c r="G24" s="61"/>
      <c r="H24" s="61"/>
      <c r="I24" s="61"/>
      <c r="J24" s="61"/>
      <c r="K24" s="61"/>
      <c r="L24" s="61"/>
      <c r="M24" s="61"/>
      <c r="N24" s="61"/>
      <c r="O24" s="61"/>
      <c r="P24" s="62"/>
      <c r="Q24" s="63"/>
      <c r="R24" s="61"/>
      <c r="S24" s="61"/>
      <c r="T24" s="61"/>
      <c r="U24" s="61"/>
      <c r="V24" s="61"/>
      <c r="W24" s="61"/>
      <c r="X24" s="61"/>
      <c r="Y24" s="61"/>
      <c r="Z24" s="61"/>
      <c r="AA24" s="61"/>
      <c r="AB24" s="64"/>
      <c r="AC24" s="65"/>
      <c r="AD24" s="61"/>
      <c r="AE24" s="61"/>
      <c r="AF24" s="61"/>
      <c r="AG24" s="61"/>
      <c r="AH24" s="61"/>
      <c r="AI24" s="61"/>
      <c r="AJ24" s="61"/>
      <c r="AK24" s="61"/>
      <c r="AL24" s="61"/>
      <c r="AM24" s="61"/>
      <c r="AN24" s="64"/>
      <c r="AO24" s="65"/>
      <c r="AP24" s="61"/>
      <c r="AQ24" s="61"/>
      <c r="AR24" s="61"/>
      <c r="AS24" s="61"/>
      <c r="AT24" s="61"/>
      <c r="AU24" s="61"/>
      <c r="AV24" s="61"/>
      <c r="AW24" s="61"/>
      <c r="AX24" s="61"/>
      <c r="AY24" s="61"/>
      <c r="AZ24" s="64"/>
      <c r="BA24" s="65"/>
      <c r="BB24" s="61"/>
      <c r="BC24" s="61"/>
      <c r="BD24" s="61"/>
      <c r="BE24" s="61"/>
      <c r="BF24" s="61"/>
      <c r="BG24" s="61"/>
      <c r="BH24" s="61"/>
      <c r="BI24" s="61"/>
      <c r="BJ24" s="61"/>
      <c r="BK24" s="61"/>
      <c r="BL24" s="64"/>
      <c r="BM24" s="65"/>
      <c r="BN24" s="61"/>
      <c r="BO24" s="61"/>
      <c r="BP24" s="61"/>
      <c r="BQ24" s="61"/>
      <c r="BR24" s="61"/>
      <c r="BS24" s="61"/>
      <c r="BT24" s="61"/>
      <c r="BU24" s="61"/>
      <c r="BV24" s="61"/>
      <c r="BW24" s="61"/>
      <c r="BX24" s="64"/>
      <c r="BY24" s="65"/>
      <c r="BZ24" s="61"/>
      <c r="CA24" s="61"/>
      <c r="CB24" s="61"/>
      <c r="CC24" s="61"/>
      <c r="CD24" s="61"/>
      <c r="CE24" s="61"/>
      <c r="CF24" s="61"/>
      <c r="CG24" s="61"/>
      <c r="CH24" s="61"/>
      <c r="CI24" s="61"/>
      <c r="CJ24" s="64"/>
      <c r="CK24" s="65"/>
      <c r="CL24" s="61"/>
      <c r="CM24" s="61"/>
      <c r="CN24" s="61"/>
      <c r="CO24" s="61"/>
      <c r="CP24" s="61"/>
      <c r="CQ24" s="61"/>
      <c r="CR24" s="61"/>
      <c r="CS24" s="61"/>
      <c r="CT24" s="61"/>
      <c r="CU24" s="61"/>
      <c r="CV24" s="64"/>
    </row>
    <row r="25" spans="1:100" s="29" customFormat="1" ht="33" customHeight="1">
      <c r="A25" s="28"/>
      <c r="B25" s="655"/>
      <c r="C25" s="11" t="s">
        <v>229</v>
      </c>
      <c r="D25" s="30"/>
      <c r="E25" s="7"/>
      <c r="F25" s="7"/>
      <c r="G25" s="7"/>
      <c r="H25" s="7"/>
      <c r="I25" s="7"/>
      <c r="J25" s="7"/>
      <c r="K25" s="7"/>
      <c r="L25" s="7"/>
      <c r="M25" s="7"/>
      <c r="N25" s="7"/>
      <c r="O25" s="7"/>
      <c r="P25" s="55"/>
      <c r="Q25" s="9"/>
      <c r="R25" s="7"/>
      <c r="S25" s="7"/>
      <c r="T25" s="7"/>
      <c r="U25" s="7"/>
      <c r="V25" s="7"/>
      <c r="W25" s="7"/>
      <c r="X25" s="7"/>
      <c r="Y25" s="7"/>
      <c r="Z25" s="7"/>
      <c r="AA25" s="7"/>
      <c r="AB25" s="58"/>
      <c r="AC25" s="8"/>
      <c r="AD25" s="7"/>
      <c r="AE25" s="7"/>
      <c r="AF25" s="7"/>
      <c r="AG25" s="7"/>
      <c r="AH25" s="7"/>
      <c r="AI25" s="7"/>
      <c r="AJ25" s="7"/>
      <c r="AK25" s="7"/>
      <c r="AL25" s="7"/>
      <c r="AM25" s="7"/>
      <c r="AN25" s="58"/>
      <c r="AO25" s="8"/>
      <c r="AP25" s="7"/>
      <c r="AQ25" s="7"/>
      <c r="AR25" s="7"/>
      <c r="AS25" s="7"/>
      <c r="AT25" s="7"/>
      <c r="AU25" s="7"/>
      <c r="AV25" s="7"/>
      <c r="AW25" s="7"/>
      <c r="AX25" s="7"/>
      <c r="AY25" s="7"/>
      <c r="AZ25" s="58"/>
      <c r="BA25" s="8"/>
      <c r="BB25" s="7"/>
      <c r="BC25" s="7"/>
      <c r="BD25" s="7"/>
      <c r="BE25" s="7"/>
      <c r="BF25" s="7"/>
      <c r="BG25" s="7"/>
      <c r="BH25" s="7"/>
      <c r="BI25" s="7"/>
      <c r="BJ25" s="7"/>
      <c r="BK25" s="7"/>
      <c r="BL25" s="58"/>
      <c r="BM25" s="8"/>
      <c r="BN25" s="7"/>
      <c r="BO25" s="7"/>
      <c r="BP25" s="7"/>
      <c r="BQ25" s="7"/>
      <c r="BR25" s="7"/>
      <c r="BS25" s="7"/>
      <c r="BT25" s="7"/>
      <c r="BU25" s="7"/>
      <c r="BV25" s="7"/>
      <c r="BW25" s="7"/>
      <c r="BX25" s="58"/>
      <c r="BY25" s="8"/>
      <c r="BZ25" s="7"/>
      <c r="CA25" s="7"/>
      <c r="CB25" s="7"/>
      <c r="CC25" s="7"/>
      <c r="CD25" s="7"/>
      <c r="CE25" s="7"/>
      <c r="CF25" s="7"/>
      <c r="CG25" s="7"/>
      <c r="CH25" s="7"/>
      <c r="CI25" s="7"/>
      <c r="CJ25" s="58"/>
      <c r="CK25" s="8"/>
      <c r="CL25" s="7"/>
      <c r="CM25" s="7"/>
      <c r="CN25" s="7"/>
      <c r="CO25" s="7"/>
      <c r="CP25" s="7"/>
      <c r="CQ25" s="7"/>
      <c r="CR25" s="7"/>
      <c r="CS25" s="7"/>
      <c r="CT25" s="7"/>
      <c r="CU25" s="7"/>
      <c r="CV25" s="58"/>
    </row>
    <row r="26" spans="1:100" s="29" customFormat="1" ht="33" customHeight="1">
      <c r="A26" s="28"/>
      <c r="B26" s="655"/>
      <c r="C26" s="10" t="s">
        <v>230</v>
      </c>
      <c r="D26" s="16"/>
      <c r="E26" s="1"/>
      <c r="F26" s="1"/>
      <c r="G26" s="1"/>
      <c r="H26" s="1"/>
      <c r="I26" s="1"/>
      <c r="J26" s="1"/>
      <c r="K26" s="1"/>
      <c r="L26" s="1"/>
      <c r="M26" s="1"/>
      <c r="N26" s="1"/>
      <c r="O26" s="1"/>
      <c r="P26" s="53"/>
      <c r="Q26" s="3"/>
      <c r="R26" s="1"/>
      <c r="S26" s="1"/>
      <c r="T26" s="1"/>
      <c r="U26" s="1"/>
      <c r="V26" s="1"/>
      <c r="W26" s="1"/>
      <c r="X26" s="1"/>
      <c r="Y26" s="1"/>
      <c r="Z26" s="1"/>
      <c r="AA26" s="1"/>
      <c r="AB26" s="56"/>
      <c r="AC26" s="2"/>
      <c r="AD26" s="1"/>
      <c r="AE26" s="1"/>
      <c r="AF26" s="1"/>
      <c r="AG26" s="1"/>
      <c r="AH26" s="1"/>
      <c r="AI26" s="1"/>
      <c r="AJ26" s="1"/>
      <c r="AK26" s="1"/>
      <c r="AL26" s="1"/>
      <c r="AM26" s="1"/>
      <c r="AN26" s="56"/>
      <c r="AO26" s="2"/>
      <c r="AP26" s="1"/>
      <c r="AQ26" s="1"/>
      <c r="AR26" s="1"/>
      <c r="AS26" s="1"/>
      <c r="AT26" s="1"/>
      <c r="AU26" s="1"/>
      <c r="AV26" s="1"/>
      <c r="AW26" s="1"/>
      <c r="AX26" s="1"/>
      <c r="AY26" s="1"/>
      <c r="AZ26" s="56"/>
      <c r="BA26" s="2"/>
      <c r="BB26" s="1"/>
      <c r="BC26" s="1"/>
      <c r="BD26" s="1"/>
      <c r="BE26" s="1"/>
      <c r="BF26" s="1"/>
      <c r="BG26" s="1"/>
      <c r="BH26" s="1"/>
      <c r="BI26" s="1"/>
      <c r="BJ26" s="1"/>
      <c r="BK26" s="1"/>
      <c r="BL26" s="56"/>
      <c r="BM26" s="2"/>
      <c r="BN26" s="1"/>
      <c r="BO26" s="1"/>
      <c r="BP26" s="1"/>
      <c r="BQ26" s="1"/>
      <c r="BR26" s="1"/>
      <c r="BS26" s="1"/>
      <c r="BT26" s="1"/>
      <c r="BU26" s="1"/>
      <c r="BV26" s="1"/>
      <c r="BW26" s="1"/>
      <c r="BX26" s="56"/>
      <c r="BY26" s="2"/>
      <c r="BZ26" s="1"/>
      <c r="CA26" s="1"/>
      <c r="CB26" s="1"/>
      <c r="CC26" s="1"/>
      <c r="CD26" s="1"/>
      <c r="CE26" s="1"/>
      <c r="CF26" s="1"/>
      <c r="CG26" s="1"/>
      <c r="CH26" s="1"/>
      <c r="CI26" s="1"/>
      <c r="CJ26" s="56"/>
      <c r="CK26" s="2"/>
      <c r="CL26" s="1"/>
      <c r="CM26" s="1"/>
      <c r="CN26" s="1"/>
      <c r="CO26" s="1"/>
      <c r="CP26" s="1"/>
      <c r="CQ26" s="1"/>
      <c r="CR26" s="1"/>
      <c r="CS26" s="1"/>
      <c r="CT26" s="1"/>
      <c r="CU26" s="1"/>
      <c r="CV26" s="56"/>
    </row>
    <row r="27" spans="1:100" s="29" customFormat="1" ht="33" customHeight="1">
      <c r="A27" s="28"/>
      <c r="B27" s="655"/>
      <c r="C27" s="10"/>
      <c r="D27" s="66" t="s">
        <v>221</v>
      </c>
      <c r="E27" s="1"/>
      <c r="F27" s="1"/>
      <c r="G27" s="1"/>
      <c r="H27" s="1"/>
      <c r="I27" s="1"/>
      <c r="J27" s="1"/>
      <c r="K27" s="1"/>
      <c r="L27" s="1"/>
      <c r="M27" s="1"/>
      <c r="N27" s="1"/>
      <c r="O27" s="1"/>
      <c r="P27" s="53"/>
      <c r="Q27" s="3"/>
      <c r="R27" s="1"/>
      <c r="S27" s="1"/>
      <c r="T27" s="1"/>
      <c r="U27" s="1"/>
      <c r="V27" s="1"/>
      <c r="W27" s="1"/>
      <c r="X27" s="1"/>
      <c r="Y27" s="1"/>
      <c r="Z27" s="1"/>
      <c r="AA27" s="1"/>
      <c r="AB27" s="56"/>
      <c r="AC27" s="2"/>
      <c r="AD27" s="1"/>
      <c r="AE27" s="1"/>
      <c r="AF27" s="1"/>
      <c r="AG27" s="1"/>
      <c r="AH27" s="1"/>
      <c r="AI27" s="1"/>
      <c r="AJ27" s="1"/>
      <c r="AK27" s="1"/>
      <c r="AL27" s="1"/>
      <c r="AM27" s="1"/>
      <c r="AN27" s="56"/>
      <c r="AO27" s="2"/>
      <c r="AP27" s="1"/>
      <c r="AQ27" s="1"/>
      <c r="AR27" s="1"/>
      <c r="AS27" s="1"/>
      <c r="AT27" s="1"/>
      <c r="AU27" s="1"/>
      <c r="AV27" s="1"/>
      <c r="AW27" s="1"/>
      <c r="AX27" s="1"/>
      <c r="AY27" s="1"/>
      <c r="AZ27" s="56"/>
      <c r="BA27" s="2"/>
      <c r="BB27" s="1"/>
      <c r="BC27" s="1"/>
      <c r="BD27" s="1"/>
      <c r="BE27" s="1"/>
      <c r="BF27" s="1"/>
      <c r="BG27" s="1"/>
      <c r="BH27" s="1"/>
      <c r="BI27" s="1"/>
      <c r="BJ27" s="1"/>
      <c r="BK27" s="1"/>
      <c r="BL27" s="56"/>
      <c r="BM27" s="2"/>
      <c r="BN27" s="1"/>
      <c r="BO27" s="1"/>
      <c r="BP27" s="1"/>
      <c r="BQ27" s="1"/>
      <c r="BR27" s="1"/>
      <c r="BS27" s="1"/>
      <c r="BT27" s="1"/>
      <c r="BU27" s="1"/>
      <c r="BV27" s="1"/>
      <c r="BW27" s="1"/>
      <c r="BX27" s="56"/>
      <c r="BY27" s="2"/>
      <c r="BZ27" s="1"/>
      <c r="CA27" s="1"/>
      <c r="CB27" s="1"/>
      <c r="CC27" s="1"/>
      <c r="CD27" s="1"/>
      <c r="CE27" s="1"/>
      <c r="CF27" s="1"/>
      <c r="CG27" s="1"/>
      <c r="CH27" s="1"/>
      <c r="CI27" s="1"/>
      <c r="CJ27" s="56"/>
      <c r="CK27" s="2"/>
      <c r="CL27" s="1"/>
      <c r="CM27" s="1"/>
      <c r="CN27" s="1"/>
      <c r="CO27" s="1"/>
      <c r="CP27" s="1"/>
      <c r="CQ27" s="1"/>
      <c r="CR27" s="1"/>
      <c r="CS27" s="1"/>
      <c r="CT27" s="1"/>
      <c r="CU27" s="1"/>
      <c r="CV27" s="56"/>
    </row>
    <row r="28" spans="1:100" s="29" customFormat="1" ht="33" customHeight="1">
      <c r="A28" s="28"/>
      <c r="B28" s="655"/>
      <c r="C28" s="10"/>
      <c r="D28" s="16"/>
      <c r="E28" s="1"/>
      <c r="F28" s="1"/>
      <c r="G28" s="1"/>
      <c r="H28" s="1"/>
      <c r="I28" s="1"/>
      <c r="J28" s="1"/>
      <c r="K28" s="1"/>
      <c r="L28" s="1"/>
      <c r="M28" s="1"/>
      <c r="N28" s="1"/>
      <c r="O28" s="1"/>
      <c r="P28" s="53"/>
      <c r="Q28" s="3"/>
      <c r="R28" s="1"/>
      <c r="S28" s="1"/>
      <c r="T28" s="1"/>
      <c r="U28" s="1"/>
      <c r="V28" s="1"/>
      <c r="W28" s="1"/>
      <c r="X28" s="1"/>
      <c r="Y28" s="1"/>
      <c r="Z28" s="1"/>
      <c r="AA28" s="1"/>
      <c r="AB28" s="56"/>
      <c r="AC28" s="2"/>
      <c r="AD28" s="1"/>
      <c r="AE28" s="1"/>
      <c r="AF28" s="1"/>
      <c r="AG28" s="1"/>
      <c r="AH28" s="1"/>
      <c r="AI28" s="1"/>
      <c r="AJ28" s="1"/>
      <c r="AK28" s="1"/>
      <c r="AL28" s="1"/>
      <c r="AM28" s="1"/>
      <c r="AN28" s="56"/>
      <c r="AO28" s="2"/>
      <c r="AP28" s="1"/>
      <c r="AQ28" s="1"/>
      <c r="AR28" s="1"/>
      <c r="AS28" s="1"/>
      <c r="AT28" s="1"/>
      <c r="AU28" s="1"/>
      <c r="AV28" s="1"/>
      <c r="AW28" s="1"/>
      <c r="AX28" s="1"/>
      <c r="AY28" s="1"/>
      <c r="AZ28" s="56"/>
      <c r="BA28" s="2"/>
      <c r="BB28" s="1"/>
      <c r="BC28" s="1"/>
      <c r="BD28" s="1"/>
      <c r="BE28" s="1"/>
      <c r="BF28" s="1"/>
      <c r="BG28" s="1"/>
      <c r="BH28" s="1"/>
      <c r="BI28" s="1"/>
      <c r="BJ28" s="1"/>
      <c r="BK28" s="1"/>
      <c r="BL28" s="56"/>
      <c r="BM28" s="2"/>
      <c r="BN28" s="1"/>
      <c r="BO28" s="1"/>
      <c r="BP28" s="1"/>
      <c r="BQ28" s="1"/>
      <c r="BR28" s="1"/>
      <c r="BS28" s="1"/>
      <c r="BT28" s="1"/>
      <c r="BU28" s="1"/>
      <c r="BV28" s="1"/>
      <c r="BW28" s="1"/>
      <c r="BX28" s="56"/>
      <c r="BY28" s="2"/>
      <c r="BZ28" s="1"/>
      <c r="CA28" s="1"/>
      <c r="CB28" s="1"/>
      <c r="CC28" s="1"/>
      <c r="CD28" s="1"/>
      <c r="CE28" s="1"/>
      <c r="CF28" s="1"/>
      <c r="CG28" s="1"/>
      <c r="CH28" s="1"/>
      <c r="CI28" s="1"/>
      <c r="CJ28" s="56"/>
      <c r="CK28" s="2"/>
      <c r="CL28" s="1"/>
      <c r="CM28" s="1"/>
      <c r="CN28" s="1"/>
      <c r="CO28" s="1"/>
      <c r="CP28" s="1"/>
      <c r="CQ28" s="1"/>
      <c r="CR28" s="1"/>
      <c r="CS28" s="1"/>
      <c r="CT28" s="1"/>
      <c r="CU28" s="1"/>
      <c r="CV28" s="56"/>
    </row>
    <row r="29" spans="1:100" s="29" customFormat="1" ht="33" customHeight="1">
      <c r="A29" s="28"/>
      <c r="B29" s="655"/>
      <c r="C29" s="10"/>
      <c r="D29" s="66"/>
      <c r="E29" s="1"/>
      <c r="F29" s="1"/>
      <c r="G29" s="1"/>
      <c r="H29" s="1"/>
      <c r="I29" s="1"/>
      <c r="J29" s="1"/>
      <c r="K29" s="1"/>
      <c r="L29" s="1"/>
      <c r="M29" s="1"/>
      <c r="N29" s="1"/>
      <c r="O29" s="1"/>
      <c r="P29" s="53"/>
      <c r="Q29" s="3"/>
      <c r="R29" s="1"/>
      <c r="S29" s="1"/>
      <c r="T29" s="1"/>
      <c r="U29" s="1"/>
      <c r="V29" s="1"/>
      <c r="W29" s="1"/>
      <c r="X29" s="1"/>
      <c r="Y29" s="1"/>
      <c r="Z29" s="1"/>
      <c r="AA29" s="1"/>
      <c r="AB29" s="56"/>
      <c r="AC29" s="2"/>
      <c r="AD29" s="1"/>
      <c r="AE29" s="1"/>
      <c r="AF29" s="1"/>
      <c r="AG29" s="1"/>
      <c r="AH29" s="1"/>
      <c r="AI29" s="1"/>
      <c r="AJ29" s="1"/>
      <c r="AK29" s="1"/>
      <c r="AL29" s="1"/>
      <c r="AM29" s="1"/>
      <c r="AN29" s="56"/>
      <c r="AO29" s="2"/>
      <c r="AP29" s="1"/>
      <c r="AQ29" s="1"/>
      <c r="AR29" s="1"/>
      <c r="AS29" s="1"/>
      <c r="AT29" s="1"/>
      <c r="AU29" s="1"/>
      <c r="AV29" s="1"/>
      <c r="AW29" s="1"/>
      <c r="AX29" s="1"/>
      <c r="AY29" s="1"/>
      <c r="AZ29" s="56"/>
      <c r="BA29" s="2"/>
      <c r="BB29" s="1"/>
      <c r="BC29" s="1"/>
      <c r="BD29" s="1"/>
      <c r="BE29" s="1"/>
      <c r="BF29" s="1"/>
      <c r="BG29" s="1"/>
      <c r="BH29" s="1"/>
      <c r="BI29" s="1"/>
      <c r="BJ29" s="1"/>
      <c r="BK29" s="1"/>
      <c r="BL29" s="56"/>
      <c r="BM29" s="2"/>
      <c r="BN29" s="1"/>
      <c r="BO29" s="1"/>
      <c r="BP29" s="1"/>
      <c r="BQ29" s="1"/>
      <c r="BR29" s="1"/>
      <c r="BS29" s="1"/>
      <c r="BT29" s="1"/>
      <c r="BU29" s="1"/>
      <c r="BV29" s="1"/>
      <c r="BW29" s="1"/>
      <c r="BX29" s="56"/>
      <c r="BY29" s="2"/>
      <c r="BZ29" s="1"/>
      <c r="CA29" s="1"/>
      <c r="CB29" s="1"/>
      <c r="CC29" s="1"/>
      <c r="CD29" s="1"/>
      <c r="CE29" s="1"/>
      <c r="CF29" s="1"/>
      <c r="CG29" s="1"/>
      <c r="CH29" s="1"/>
      <c r="CI29" s="1"/>
      <c r="CJ29" s="56"/>
      <c r="CK29" s="2"/>
      <c r="CL29" s="1"/>
      <c r="CM29" s="1"/>
      <c r="CN29" s="1"/>
      <c r="CO29" s="1"/>
      <c r="CP29" s="1"/>
      <c r="CQ29" s="1"/>
      <c r="CR29" s="1"/>
      <c r="CS29" s="1"/>
      <c r="CT29" s="1"/>
      <c r="CU29" s="1"/>
      <c r="CV29" s="56"/>
    </row>
    <row r="30" spans="1:100" s="29" customFormat="1" ht="33" customHeight="1">
      <c r="A30" s="28"/>
      <c r="B30" s="655"/>
      <c r="C30" s="10"/>
      <c r="D30" s="16"/>
      <c r="E30" s="1"/>
      <c r="F30" s="1"/>
      <c r="G30" s="1"/>
      <c r="H30" s="1"/>
      <c r="I30" s="1"/>
      <c r="J30" s="1"/>
      <c r="K30" s="1"/>
      <c r="L30" s="1"/>
      <c r="M30" s="1"/>
      <c r="N30" s="1"/>
      <c r="O30" s="1"/>
      <c r="P30" s="53"/>
      <c r="Q30" s="3"/>
      <c r="R30" s="1"/>
      <c r="S30" s="1"/>
      <c r="T30" s="1"/>
      <c r="U30" s="1"/>
      <c r="V30" s="1"/>
      <c r="W30" s="1"/>
      <c r="X30" s="1"/>
      <c r="Y30" s="1"/>
      <c r="Z30" s="1"/>
      <c r="AA30" s="1"/>
      <c r="AB30" s="56"/>
      <c r="AC30" s="2"/>
      <c r="AD30" s="1"/>
      <c r="AE30" s="1"/>
      <c r="AF30" s="1"/>
      <c r="AG30" s="1"/>
      <c r="AH30" s="1"/>
      <c r="AI30" s="1"/>
      <c r="AJ30" s="1"/>
      <c r="AK30" s="1"/>
      <c r="AL30" s="1"/>
      <c r="AM30" s="1"/>
      <c r="AN30" s="56"/>
      <c r="AO30" s="2"/>
      <c r="AP30" s="1"/>
      <c r="AQ30" s="1"/>
      <c r="AR30" s="1"/>
      <c r="AS30" s="1"/>
      <c r="AT30" s="1"/>
      <c r="AU30" s="1"/>
      <c r="AV30" s="1"/>
      <c r="AW30" s="1"/>
      <c r="AX30" s="1"/>
      <c r="AY30" s="1"/>
      <c r="AZ30" s="56"/>
      <c r="BA30" s="2"/>
      <c r="BB30" s="1"/>
      <c r="BC30" s="1"/>
      <c r="BD30" s="1"/>
      <c r="BE30" s="1"/>
      <c r="BF30" s="1"/>
      <c r="BG30" s="1"/>
      <c r="BH30" s="1"/>
      <c r="BI30" s="1"/>
      <c r="BJ30" s="1"/>
      <c r="BK30" s="1"/>
      <c r="BL30" s="56"/>
      <c r="BM30" s="2"/>
      <c r="BN30" s="1"/>
      <c r="BO30" s="1"/>
      <c r="BP30" s="1"/>
      <c r="BQ30" s="1"/>
      <c r="BR30" s="1"/>
      <c r="BS30" s="1"/>
      <c r="BT30" s="1"/>
      <c r="BU30" s="1"/>
      <c r="BV30" s="1"/>
      <c r="BW30" s="1"/>
      <c r="BX30" s="56"/>
      <c r="BY30" s="2"/>
      <c r="BZ30" s="1"/>
      <c r="CA30" s="1"/>
      <c r="CB30" s="1"/>
      <c r="CC30" s="1"/>
      <c r="CD30" s="1"/>
      <c r="CE30" s="1"/>
      <c r="CF30" s="1"/>
      <c r="CG30" s="1"/>
      <c r="CH30" s="1"/>
      <c r="CI30" s="1"/>
      <c r="CJ30" s="56"/>
      <c r="CK30" s="2"/>
      <c r="CL30" s="1"/>
      <c r="CM30" s="1"/>
      <c r="CN30" s="1"/>
      <c r="CO30" s="1"/>
      <c r="CP30" s="1"/>
      <c r="CQ30" s="1"/>
      <c r="CR30" s="1"/>
      <c r="CS30" s="1"/>
      <c r="CT30" s="1"/>
      <c r="CU30" s="1"/>
      <c r="CV30" s="56"/>
    </row>
    <row r="31" spans="1:100" s="29" customFormat="1" ht="33" customHeight="1">
      <c r="A31" s="28"/>
      <c r="B31" s="655"/>
      <c r="C31" s="10"/>
      <c r="D31" s="16"/>
      <c r="E31" s="1"/>
      <c r="F31" s="1"/>
      <c r="G31" s="1"/>
      <c r="H31" s="1"/>
      <c r="I31" s="1"/>
      <c r="J31" s="1"/>
      <c r="K31" s="1"/>
      <c r="L31" s="1"/>
      <c r="M31" s="1"/>
      <c r="N31" s="1"/>
      <c r="O31" s="1"/>
      <c r="P31" s="53"/>
      <c r="Q31" s="3"/>
      <c r="R31" s="1"/>
      <c r="S31" s="1"/>
      <c r="T31" s="1"/>
      <c r="U31" s="1"/>
      <c r="V31" s="1"/>
      <c r="W31" s="1"/>
      <c r="X31" s="1"/>
      <c r="Y31" s="1"/>
      <c r="Z31" s="1"/>
      <c r="AA31" s="1"/>
      <c r="AB31" s="56"/>
      <c r="AC31" s="2"/>
      <c r="AD31" s="1"/>
      <c r="AE31" s="1"/>
      <c r="AF31" s="1"/>
      <c r="AG31" s="1"/>
      <c r="AH31" s="1"/>
      <c r="AI31" s="1"/>
      <c r="AJ31" s="1"/>
      <c r="AK31" s="1"/>
      <c r="AL31" s="1"/>
      <c r="AM31" s="1"/>
      <c r="AN31" s="56"/>
      <c r="AO31" s="2"/>
      <c r="AP31" s="1"/>
      <c r="AQ31" s="1"/>
      <c r="AR31" s="1"/>
      <c r="AS31" s="1"/>
      <c r="AT31" s="1"/>
      <c r="AU31" s="1"/>
      <c r="AV31" s="1"/>
      <c r="AW31" s="1"/>
      <c r="AX31" s="1"/>
      <c r="AY31" s="1"/>
      <c r="AZ31" s="56"/>
      <c r="BA31" s="2"/>
      <c r="BB31" s="1"/>
      <c r="BC31" s="1"/>
      <c r="BD31" s="1"/>
      <c r="BE31" s="1"/>
      <c r="BF31" s="1"/>
      <c r="BG31" s="1"/>
      <c r="BH31" s="1"/>
      <c r="BI31" s="1"/>
      <c r="BJ31" s="1"/>
      <c r="BK31" s="1"/>
      <c r="BL31" s="56"/>
      <c r="BM31" s="2"/>
      <c r="BN31" s="1"/>
      <c r="BO31" s="1"/>
      <c r="BP31" s="1"/>
      <c r="BQ31" s="1"/>
      <c r="BR31" s="1"/>
      <c r="BS31" s="1"/>
      <c r="BT31" s="1"/>
      <c r="BU31" s="1"/>
      <c r="BV31" s="1"/>
      <c r="BW31" s="1"/>
      <c r="BX31" s="56"/>
      <c r="BY31" s="2"/>
      <c r="BZ31" s="1"/>
      <c r="CA31" s="1"/>
      <c r="CB31" s="1"/>
      <c r="CC31" s="1"/>
      <c r="CD31" s="1"/>
      <c r="CE31" s="1"/>
      <c r="CF31" s="1"/>
      <c r="CG31" s="1"/>
      <c r="CH31" s="1"/>
      <c r="CI31" s="1"/>
      <c r="CJ31" s="56"/>
      <c r="CK31" s="2"/>
      <c r="CL31" s="1"/>
      <c r="CM31" s="1"/>
      <c r="CN31" s="1"/>
      <c r="CO31" s="1"/>
      <c r="CP31" s="1"/>
      <c r="CQ31" s="1"/>
      <c r="CR31" s="1"/>
      <c r="CS31" s="1"/>
      <c r="CT31" s="1"/>
      <c r="CU31" s="1"/>
      <c r="CV31" s="56"/>
    </row>
    <row r="32" spans="1:100" s="29" customFormat="1" ht="33" customHeight="1" thickBot="1">
      <c r="A32" s="28"/>
      <c r="B32" s="663"/>
      <c r="C32" s="13"/>
      <c r="D32" s="17"/>
      <c r="E32" s="4"/>
      <c r="F32" s="4"/>
      <c r="G32" s="4"/>
      <c r="H32" s="4"/>
      <c r="I32" s="4"/>
      <c r="J32" s="4"/>
      <c r="K32" s="4"/>
      <c r="L32" s="4"/>
      <c r="M32" s="4"/>
      <c r="N32" s="4"/>
      <c r="O32" s="4"/>
      <c r="P32" s="54"/>
      <c r="Q32" s="6"/>
      <c r="R32" s="4"/>
      <c r="S32" s="4"/>
      <c r="T32" s="4"/>
      <c r="U32" s="4"/>
      <c r="V32" s="4"/>
      <c r="W32" s="4"/>
      <c r="X32" s="4"/>
      <c r="Y32" s="4"/>
      <c r="Z32" s="4"/>
      <c r="AA32" s="4"/>
      <c r="AB32" s="57"/>
      <c r="AC32" s="5"/>
      <c r="AD32" s="4"/>
      <c r="AE32" s="4"/>
      <c r="AF32" s="4"/>
      <c r="AG32" s="4"/>
      <c r="AH32" s="4"/>
      <c r="AI32" s="4"/>
      <c r="AJ32" s="4"/>
      <c r="AK32" s="4"/>
      <c r="AL32" s="4"/>
      <c r="AM32" s="4"/>
      <c r="AN32" s="57"/>
      <c r="AO32" s="5"/>
      <c r="AP32" s="4"/>
      <c r="AQ32" s="4"/>
      <c r="AR32" s="4"/>
      <c r="AS32" s="4"/>
      <c r="AT32" s="4"/>
      <c r="AU32" s="4"/>
      <c r="AV32" s="4"/>
      <c r="AW32" s="4"/>
      <c r="AX32" s="4"/>
      <c r="AY32" s="4"/>
      <c r="AZ32" s="57"/>
      <c r="BA32" s="5"/>
      <c r="BB32" s="4"/>
      <c r="BC32" s="4"/>
      <c r="BD32" s="4"/>
      <c r="BE32" s="4"/>
      <c r="BF32" s="4"/>
      <c r="BG32" s="4"/>
      <c r="BH32" s="4"/>
      <c r="BI32" s="4"/>
      <c r="BJ32" s="4"/>
      <c r="BK32" s="4"/>
      <c r="BL32" s="57"/>
      <c r="BM32" s="5"/>
      <c r="BN32" s="4"/>
      <c r="BO32" s="4"/>
      <c r="BP32" s="4"/>
      <c r="BQ32" s="4"/>
      <c r="BR32" s="4"/>
      <c r="BS32" s="4"/>
      <c r="BT32" s="4"/>
      <c r="BU32" s="4"/>
      <c r="BV32" s="4"/>
      <c r="BW32" s="4"/>
      <c r="BX32" s="57"/>
      <c r="BY32" s="5"/>
      <c r="BZ32" s="4"/>
      <c r="CA32" s="4"/>
      <c r="CB32" s="4"/>
      <c r="CC32" s="4"/>
      <c r="CD32" s="4"/>
      <c r="CE32" s="4"/>
      <c r="CF32" s="4"/>
      <c r="CG32" s="4"/>
      <c r="CH32" s="4"/>
      <c r="CI32" s="4"/>
      <c r="CJ32" s="57"/>
      <c r="CK32" s="5"/>
      <c r="CL32" s="4"/>
      <c r="CM32" s="4"/>
      <c r="CN32" s="4"/>
      <c r="CO32" s="4"/>
      <c r="CP32" s="4"/>
      <c r="CQ32" s="4"/>
      <c r="CR32" s="4"/>
      <c r="CS32" s="4"/>
      <c r="CT32" s="4"/>
      <c r="CU32" s="4"/>
      <c r="CV32" s="57"/>
    </row>
    <row r="33" spans="1:100" s="29" customFormat="1" ht="33" customHeight="1">
      <c r="A33" s="28"/>
      <c r="B33" s="654" t="s">
        <v>231</v>
      </c>
      <c r="C33" s="59" t="s">
        <v>232</v>
      </c>
      <c r="D33" s="60"/>
      <c r="E33" s="61"/>
      <c r="F33" s="61"/>
      <c r="G33" s="61"/>
      <c r="H33" s="61"/>
      <c r="I33" s="61"/>
      <c r="J33" s="61"/>
      <c r="K33" s="61"/>
      <c r="L33" s="61"/>
      <c r="M33" s="61"/>
      <c r="N33" s="61"/>
      <c r="O33" s="61"/>
      <c r="P33" s="62"/>
      <c r="Q33" s="63"/>
      <c r="R33" s="61"/>
      <c r="S33" s="61"/>
      <c r="T33" s="61"/>
      <c r="U33" s="61"/>
      <c r="V33" s="61"/>
      <c r="W33" s="61"/>
      <c r="X33" s="61"/>
      <c r="Y33" s="61"/>
      <c r="Z33" s="61"/>
      <c r="AA33" s="61"/>
      <c r="AB33" s="64"/>
      <c r="AC33" s="65"/>
      <c r="AD33" s="61"/>
      <c r="AE33" s="61"/>
      <c r="AF33" s="61"/>
      <c r="AG33" s="61"/>
      <c r="AH33" s="61"/>
      <c r="AI33" s="61"/>
      <c r="AJ33" s="61"/>
      <c r="AK33" s="61"/>
      <c r="AL33" s="61"/>
      <c r="AM33" s="61"/>
      <c r="AN33" s="64"/>
      <c r="AO33" s="65"/>
      <c r="AP33" s="61"/>
      <c r="AQ33" s="61"/>
      <c r="AR33" s="61"/>
      <c r="AS33" s="61"/>
      <c r="AT33" s="61"/>
      <c r="AU33" s="61"/>
      <c r="AV33" s="61"/>
      <c r="AW33" s="61"/>
      <c r="AX33" s="61"/>
      <c r="AY33" s="61"/>
      <c r="AZ33" s="64"/>
      <c r="BA33" s="65"/>
      <c r="BB33" s="61"/>
      <c r="BC33" s="61"/>
      <c r="BD33" s="61"/>
      <c r="BE33" s="61"/>
      <c r="BF33" s="61"/>
      <c r="BG33" s="61"/>
      <c r="BH33" s="61"/>
      <c r="BI33" s="61"/>
      <c r="BJ33" s="61"/>
      <c r="BK33" s="61"/>
      <c r="BL33" s="64"/>
      <c r="BM33" s="65"/>
      <c r="BN33" s="61"/>
      <c r="BO33" s="61"/>
      <c r="BP33" s="61"/>
      <c r="BQ33" s="61"/>
      <c r="BR33" s="61"/>
      <c r="BS33" s="61"/>
      <c r="BT33" s="61"/>
      <c r="BU33" s="61"/>
      <c r="BV33" s="61"/>
      <c r="BW33" s="61"/>
      <c r="BX33" s="64"/>
      <c r="BY33" s="65"/>
      <c r="BZ33" s="61"/>
      <c r="CA33" s="61"/>
      <c r="CB33" s="61"/>
      <c r="CC33" s="61"/>
      <c r="CD33" s="61"/>
      <c r="CE33" s="61"/>
      <c r="CF33" s="61"/>
      <c r="CG33" s="61"/>
      <c r="CH33" s="61"/>
      <c r="CI33" s="61"/>
      <c r="CJ33" s="64"/>
      <c r="CK33" s="65"/>
      <c r="CL33" s="61"/>
      <c r="CM33" s="61"/>
      <c r="CN33" s="61"/>
      <c r="CO33" s="61"/>
      <c r="CP33" s="61"/>
      <c r="CQ33" s="61"/>
      <c r="CR33" s="61"/>
      <c r="CS33" s="61"/>
      <c r="CT33" s="61"/>
      <c r="CU33" s="61"/>
      <c r="CV33" s="64"/>
    </row>
    <row r="34" spans="1:100" s="29" customFormat="1" ht="33" customHeight="1">
      <c r="A34" s="28"/>
      <c r="B34" s="655"/>
      <c r="C34" s="11"/>
      <c r="D34" s="30"/>
      <c r="E34" s="7"/>
      <c r="F34" s="7"/>
      <c r="G34" s="7"/>
      <c r="H34" s="7"/>
      <c r="I34" s="7"/>
      <c r="J34" s="7"/>
      <c r="K34" s="7"/>
      <c r="L34" s="7"/>
      <c r="M34" s="7"/>
      <c r="N34" s="7"/>
      <c r="O34" s="7"/>
      <c r="P34" s="55"/>
      <c r="Q34" s="9"/>
      <c r="R34" s="7"/>
      <c r="S34" s="7"/>
      <c r="T34" s="7"/>
      <c r="U34" s="7"/>
      <c r="V34" s="7"/>
      <c r="W34" s="7"/>
      <c r="X34" s="7"/>
      <c r="Y34" s="7"/>
      <c r="Z34" s="7"/>
      <c r="AA34" s="7"/>
      <c r="AB34" s="58"/>
      <c r="AC34" s="8"/>
      <c r="AD34" s="7"/>
      <c r="AE34" s="7"/>
      <c r="AF34" s="7"/>
      <c r="AG34" s="7"/>
      <c r="AH34" s="7"/>
      <c r="AI34" s="7"/>
      <c r="AJ34" s="7"/>
      <c r="AK34" s="7"/>
      <c r="AL34" s="7"/>
      <c r="AM34" s="7"/>
      <c r="AN34" s="58"/>
      <c r="AO34" s="8"/>
      <c r="AP34" s="7"/>
      <c r="AQ34" s="7"/>
      <c r="AR34" s="7"/>
      <c r="AS34" s="7"/>
      <c r="AT34" s="7"/>
      <c r="AU34" s="7"/>
      <c r="AV34" s="7"/>
      <c r="AW34" s="7"/>
      <c r="AX34" s="7"/>
      <c r="AY34" s="7"/>
      <c r="AZ34" s="58"/>
      <c r="BA34" s="8"/>
      <c r="BB34" s="7"/>
      <c r="BC34" s="7"/>
      <c r="BD34" s="7"/>
      <c r="BE34" s="7"/>
      <c r="BF34" s="7"/>
      <c r="BG34" s="7"/>
      <c r="BH34" s="7"/>
      <c r="BI34" s="7"/>
      <c r="BJ34" s="7"/>
      <c r="BK34" s="7"/>
      <c r="BL34" s="58"/>
      <c r="BM34" s="8"/>
      <c r="BN34" s="7"/>
      <c r="BO34" s="7"/>
      <c r="BP34" s="7"/>
      <c r="BQ34" s="7"/>
      <c r="BR34" s="7"/>
      <c r="BS34" s="7"/>
      <c r="BT34" s="7"/>
      <c r="BU34" s="7"/>
      <c r="BV34" s="7"/>
      <c r="BW34" s="7"/>
      <c r="BX34" s="58"/>
      <c r="BY34" s="8"/>
      <c r="BZ34" s="7"/>
      <c r="CA34" s="7"/>
      <c r="CB34" s="7"/>
      <c r="CC34" s="7"/>
      <c r="CD34" s="7"/>
      <c r="CE34" s="7"/>
      <c r="CF34" s="7"/>
      <c r="CG34" s="7"/>
      <c r="CH34" s="7"/>
      <c r="CI34" s="7"/>
      <c r="CJ34" s="58"/>
      <c r="CK34" s="8"/>
      <c r="CL34" s="7"/>
      <c r="CM34" s="7"/>
      <c r="CN34" s="7"/>
      <c r="CO34" s="7"/>
      <c r="CP34" s="7"/>
      <c r="CQ34" s="7"/>
      <c r="CR34" s="7"/>
      <c r="CS34" s="7"/>
      <c r="CT34" s="7"/>
      <c r="CU34" s="7"/>
      <c r="CV34" s="58"/>
    </row>
    <row r="35" spans="1:100" s="29" customFormat="1" ht="33" customHeight="1">
      <c r="A35" s="28"/>
      <c r="B35" s="655"/>
      <c r="C35" s="10"/>
      <c r="D35" s="16"/>
      <c r="E35" s="1"/>
      <c r="F35" s="1"/>
      <c r="G35" s="1"/>
      <c r="H35" s="1"/>
      <c r="I35" s="1"/>
      <c r="J35" s="1"/>
      <c r="K35" s="1"/>
      <c r="L35" s="1"/>
      <c r="M35" s="1"/>
      <c r="N35" s="1"/>
      <c r="O35" s="1"/>
      <c r="P35" s="53"/>
      <c r="Q35" s="3"/>
      <c r="R35" s="1"/>
      <c r="S35" s="1"/>
      <c r="T35" s="1"/>
      <c r="U35" s="1"/>
      <c r="V35" s="1"/>
      <c r="W35" s="1"/>
      <c r="X35" s="1"/>
      <c r="Y35" s="1"/>
      <c r="Z35" s="1"/>
      <c r="AA35" s="1"/>
      <c r="AB35" s="56"/>
      <c r="AC35" s="2"/>
      <c r="AD35" s="1"/>
      <c r="AE35" s="1"/>
      <c r="AF35" s="1"/>
      <c r="AG35" s="1"/>
      <c r="AH35" s="1"/>
      <c r="AI35" s="1"/>
      <c r="AJ35" s="1"/>
      <c r="AK35" s="1"/>
      <c r="AL35" s="1"/>
      <c r="AM35" s="1"/>
      <c r="AN35" s="56"/>
      <c r="AO35" s="2"/>
      <c r="AP35" s="1"/>
      <c r="AQ35" s="1"/>
      <c r="AR35" s="1"/>
      <c r="AS35" s="1"/>
      <c r="AT35" s="1"/>
      <c r="AU35" s="1"/>
      <c r="AV35" s="1"/>
      <c r="AW35" s="1"/>
      <c r="AX35" s="1"/>
      <c r="AY35" s="1"/>
      <c r="AZ35" s="56"/>
      <c r="BA35" s="2"/>
      <c r="BB35" s="1"/>
      <c r="BC35" s="1"/>
      <c r="BD35" s="1"/>
      <c r="BE35" s="1"/>
      <c r="BF35" s="1"/>
      <c r="BG35" s="1"/>
      <c r="BH35" s="1"/>
      <c r="BI35" s="1"/>
      <c r="BJ35" s="1"/>
      <c r="BK35" s="1"/>
      <c r="BL35" s="56"/>
      <c r="BM35" s="2"/>
      <c r="BN35" s="1"/>
      <c r="BO35" s="1"/>
      <c r="BP35" s="1"/>
      <c r="BQ35" s="1"/>
      <c r="BR35" s="1"/>
      <c r="BS35" s="1"/>
      <c r="BT35" s="1"/>
      <c r="BU35" s="1"/>
      <c r="BV35" s="1"/>
      <c r="BW35" s="1"/>
      <c r="BX35" s="56"/>
      <c r="BY35" s="2"/>
      <c r="BZ35" s="1"/>
      <c r="CA35" s="1"/>
      <c r="CB35" s="1"/>
      <c r="CC35" s="1"/>
      <c r="CD35" s="1"/>
      <c r="CE35" s="1"/>
      <c r="CF35" s="1"/>
      <c r="CG35" s="1"/>
      <c r="CH35" s="1"/>
      <c r="CI35" s="1"/>
      <c r="CJ35" s="56"/>
      <c r="CK35" s="2"/>
      <c r="CL35" s="1"/>
      <c r="CM35" s="1"/>
      <c r="CN35" s="1"/>
      <c r="CO35" s="1"/>
      <c r="CP35" s="1"/>
      <c r="CQ35" s="1"/>
      <c r="CR35" s="1"/>
      <c r="CS35" s="1"/>
      <c r="CT35" s="1"/>
      <c r="CU35" s="1"/>
      <c r="CV35" s="56"/>
    </row>
    <row r="36" spans="1:100" s="29" customFormat="1" ht="33" customHeight="1">
      <c r="A36" s="28"/>
      <c r="B36" s="655"/>
      <c r="C36" s="10"/>
      <c r="D36" s="66"/>
      <c r="E36" s="1"/>
      <c r="F36" s="1"/>
      <c r="G36" s="1"/>
      <c r="H36" s="1"/>
      <c r="I36" s="1"/>
      <c r="J36" s="1"/>
      <c r="K36" s="1"/>
      <c r="L36" s="1"/>
      <c r="M36" s="1"/>
      <c r="N36" s="1"/>
      <c r="O36" s="1"/>
      <c r="P36" s="53"/>
      <c r="Q36" s="3"/>
      <c r="R36" s="1"/>
      <c r="S36" s="1"/>
      <c r="T36" s="1"/>
      <c r="U36" s="1"/>
      <c r="V36" s="1"/>
      <c r="W36" s="1"/>
      <c r="X36" s="1"/>
      <c r="Y36" s="1"/>
      <c r="Z36" s="1"/>
      <c r="AA36" s="1"/>
      <c r="AB36" s="56"/>
      <c r="AC36" s="2"/>
      <c r="AD36" s="1"/>
      <c r="AE36" s="1"/>
      <c r="AF36" s="1"/>
      <c r="AG36" s="1"/>
      <c r="AH36" s="1"/>
      <c r="AI36" s="1"/>
      <c r="AJ36" s="1"/>
      <c r="AK36" s="1"/>
      <c r="AL36" s="1"/>
      <c r="AM36" s="1"/>
      <c r="AN36" s="56"/>
      <c r="AO36" s="2"/>
      <c r="AP36" s="1"/>
      <c r="AQ36" s="1"/>
      <c r="AR36" s="1"/>
      <c r="AS36" s="1"/>
      <c r="AT36" s="1"/>
      <c r="AU36" s="1"/>
      <c r="AV36" s="1"/>
      <c r="AW36" s="1"/>
      <c r="AX36" s="1"/>
      <c r="AY36" s="1"/>
      <c r="AZ36" s="56"/>
      <c r="BA36" s="2"/>
      <c r="BB36" s="1"/>
      <c r="BC36" s="1"/>
      <c r="BD36" s="1"/>
      <c r="BE36" s="1"/>
      <c r="BF36" s="1"/>
      <c r="BG36" s="1"/>
      <c r="BH36" s="1"/>
      <c r="BI36" s="1"/>
      <c r="BJ36" s="1"/>
      <c r="BK36" s="1"/>
      <c r="BL36" s="56"/>
      <c r="BM36" s="2"/>
      <c r="BN36" s="1"/>
      <c r="BO36" s="1"/>
      <c r="BP36" s="1"/>
      <c r="BQ36" s="1"/>
      <c r="BR36" s="1"/>
      <c r="BS36" s="1"/>
      <c r="BT36" s="1"/>
      <c r="BU36" s="1"/>
      <c r="BV36" s="1"/>
      <c r="BW36" s="1"/>
      <c r="BX36" s="56"/>
      <c r="BY36" s="2"/>
      <c r="BZ36" s="1"/>
      <c r="CA36" s="1"/>
      <c r="CB36" s="1"/>
      <c r="CC36" s="1"/>
      <c r="CD36" s="1"/>
      <c r="CE36" s="1"/>
      <c r="CF36" s="1"/>
      <c r="CG36" s="1"/>
      <c r="CH36" s="1"/>
      <c r="CI36" s="1"/>
      <c r="CJ36" s="56"/>
      <c r="CK36" s="2"/>
      <c r="CL36" s="1"/>
      <c r="CM36" s="1"/>
      <c r="CN36" s="1"/>
      <c r="CO36" s="1"/>
      <c r="CP36" s="1"/>
      <c r="CQ36" s="1"/>
      <c r="CR36" s="1"/>
      <c r="CS36" s="1"/>
      <c r="CT36" s="1"/>
      <c r="CU36" s="1"/>
      <c r="CV36" s="56"/>
    </row>
    <row r="37" spans="1:100" s="29" customFormat="1" ht="33" customHeight="1">
      <c r="A37" s="28"/>
      <c r="B37" s="655"/>
      <c r="C37" s="10"/>
      <c r="D37" s="16"/>
      <c r="E37" s="1"/>
      <c r="F37" s="1"/>
      <c r="G37" s="1"/>
      <c r="H37" s="1"/>
      <c r="I37" s="1"/>
      <c r="J37" s="1"/>
      <c r="K37" s="1"/>
      <c r="L37" s="1"/>
      <c r="M37" s="1"/>
      <c r="N37" s="1"/>
      <c r="O37" s="1"/>
      <c r="P37" s="53"/>
      <c r="Q37" s="3"/>
      <c r="R37" s="1"/>
      <c r="S37" s="1"/>
      <c r="T37" s="1"/>
      <c r="U37" s="1"/>
      <c r="V37" s="1"/>
      <c r="W37" s="1"/>
      <c r="X37" s="1"/>
      <c r="Y37" s="1"/>
      <c r="Z37" s="1"/>
      <c r="AA37" s="1"/>
      <c r="AB37" s="56"/>
      <c r="AC37" s="2"/>
      <c r="AD37" s="1"/>
      <c r="AE37" s="1"/>
      <c r="AF37" s="1"/>
      <c r="AG37" s="1"/>
      <c r="AH37" s="1"/>
      <c r="AI37" s="1"/>
      <c r="AJ37" s="1"/>
      <c r="AK37" s="1"/>
      <c r="AL37" s="1"/>
      <c r="AM37" s="1"/>
      <c r="AN37" s="56"/>
      <c r="AO37" s="2"/>
      <c r="AP37" s="1"/>
      <c r="AQ37" s="1"/>
      <c r="AR37" s="1"/>
      <c r="AS37" s="1"/>
      <c r="AT37" s="1"/>
      <c r="AU37" s="1"/>
      <c r="AV37" s="1"/>
      <c r="AW37" s="1"/>
      <c r="AX37" s="1"/>
      <c r="AY37" s="1"/>
      <c r="AZ37" s="56"/>
      <c r="BA37" s="2"/>
      <c r="BB37" s="1"/>
      <c r="BC37" s="1"/>
      <c r="BD37" s="1"/>
      <c r="BE37" s="1"/>
      <c r="BF37" s="1"/>
      <c r="BG37" s="1"/>
      <c r="BH37" s="1"/>
      <c r="BI37" s="1"/>
      <c r="BJ37" s="1"/>
      <c r="BK37" s="1"/>
      <c r="BL37" s="56"/>
      <c r="BM37" s="2"/>
      <c r="BN37" s="1"/>
      <c r="BO37" s="1"/>
      <c r="BP37" s="1"/>
      <c r="BQ37" s="1"/>
      <c r="BR37" s="1"/>
      <c r="BS37" s="1"/>
      <c r="BT37" s="1"/>
      <c r="BU37" s="1"/>
      <c r="BV37" s="1"/>
      <c r="BW37" s="1"/>
      <c r="BX37" s="56"/>
      <c r="BY37" s="2"/>
      <c r="BZ37" s="1"/>
      <c r="CA37" s="1"/>
      <c r="CB37" s="1"/>
      <c r="CC37" s="1"/>
      <c r="CD37" s="1"/>
      <c r="CE37" s="1"/>
      <c r="CF37" s="1"/>
      <c r="CG37" s="1"/>
      <c r="CH37" s="1"/>
      <c r="CI37" s="1"/>
      <c r="CJ37" s="56"/>
      <c r="CK37" s="2"/>
      <c r="CL37" s="1"/>
      <c r="CM37" s="1"/>
      <c r="CN37" s="1"/>
      <c r="CO37" s="1"/>
      <c r="CP37" s="1"/>
      <c r="CQ37" s="1"/>
      <c r="CR37" s="1"/>
      <c r="CS37" s="1"/>
      <c r="CT37" s="1"/>
      <c r="CU37" s="1"/>
      <c r="CV37" s="56"/>
    </row>
    <row r="38" spans="1:100" s="29" customFormat="1" ht="33" customHeight="1">
      <c r="A38" s="28"/>
      <c r="B38" s="655"/>
      <c r="C38" s="10"/>
      <c r="D38" s="66"/>
      <c r="E38" s="1"/>
      <c r="F38" s="1"/>
      <c r="G38" s="1"/>
      <c r="H38" s="1"/>
      <c r="I38" s="1"/>
      <c r="J38" s="1"/>
      <c r="K38" s="1"/>
      <c r="L38" s="1"/>
      <c r="M38" s="1"/>
      <c r="N38" s="1"/>
      <c r="O38" s="1"/>
      <c r="P38" s="53"/>
      <c r="Q38" s="3"/>
      <c r="R38" s="1"/>
      <c r="S38" s="1"/>
      <c r="T38" s="1"/>
      <c r="U38" s="1"/>
      <c r="V38" s="1"/>
      <c r="W38" s="1"/>
      <c r="X38" s="1"/>
      <c r="Y38" s="1"/>
      <c r="Z38" s="1"/>
      <c r="AA38" s="1"/>
      <c r="AB38" s="56"/>
      <c r="AC38" s="2"/>
      <c r="AD38" s="1"/>
      <c r="AE38" s="1"/>
      <c r="AF38" s="1"/>
      <c r="AG38" s="1"/>
      <c r="AH38" s="1"/>
      <c r="AI38" s="1"/>
      <c r="AJ38" s="1"/>
      <c r="AK38" s="1"/>
      <c r="AL38" s="1"/>
      <c r="AM38" s="1"/>
      <c r="AN38" s="56"/>
      <c r="AO38" s="2"/>
      <c r="AP38" s="1"/>
      <c r="AQ38" s="1"/>
      <c r="AR38" s="1"/>
      <c r="AS38" s="1"/>
      <c r="AT38" s="1"/>
      <c r="AU38" s="1"/>
      <c r="AV38" s="1"/>
      <c r="AW38" s="1"/>
      <c r="AX38" s="1"/>
      <c r="AY38" s="1"/>
      <c r="AZ38" s="56"/>
      <c r="BA38" s="2"/>
      <c r="BB38" s="1"/>
      <c r="BC38" s="1"/>
      <c r="BD38" s="1"/>
      <c r="BE38" s="1"/>
      <c r="BF38" s="1"/>
      <c r="BG38" s="1"/>
      <c r="BH38" s="1"/>
      <c r="BI38" s="1"/>
      <c r="BJ38" s="1"/>
      <c r="BK38" s="1"/>
      <c r="BL38" s="56"/>
      <c r="BM38" s="2"/>
      <c r="BN38" s="1"/>
      <c r="BO38" s="1"/>
      <c r="BP38" s="1"/>
      <c r="BQ38" s="1"/>
      <c r="BR38" s="1"/>
      <c r="BS38" s="1"/>
      <c r="BT38" s="1"/>
      <c r="BU38" s="1"/>
      <c r="BV38" s="1"/>
      <c r="BW38" s="1"/>
      <c r="BX38" s="56"/>
      <c r="BY38" s="2"/>
      <c r="BZ38" s="1"/>
      <c r="CA38" s="1"/>
      <c r="CB38" s="1"/>
      <c r="CC38" s="1"/>
      <c r="CD38" s="1"/>
      <c r="CE38" s="1"/>
      <c r="CF38" s="1"/>
      <c r="CG38" s="1"/>
      <c r="CH38" s="1"/>
      <c r="CI38" s="1"/>
      <c r="CJ38" s="56"/>
      <c r="CK38" s="2"/>
      <c r="CL38" s="1"/>
      <c r="CM38" s="1"/>
      <c r="CN38" s="1"/>
      <c r="CO38" s="1"/>
      <c r="CP38" s="1"/>
      <c r="CQ38" s="1"/>
      <c r="CR38" s="1"/>
      <c r="CS38" s="1"/>
      <c r="CT38" s="1"/>
      <c r="CU38" s="1"/>
      <c r="CV38" s="56"/>
    </row>
    <row r="39" spans="1:100" s="29" customFormat="1" ht="33" customHeight="1">
      <c r="A39" s="28"/>
      <c r="B39" s="655"/>
      <c r="C39" s="10"/>
      <c r="D39" s="16"/>
      <c r="E39" s="1"/>
      <c r="F39" s="1"/>
      <c r="G39" s="1"/>
      <c r="H39" s="1"/>
      <c r="I39" s="1"/>
      <c r="J39" s="1"/>
      <c r="K39" s="1"/>
      <c r="L39" s="1"/>
      <c r="M39" s="1"/>
      <c r="N39" s="1"/>
      <c r="O39" s="1"/>
      <c r="P39" s="53"/>
      <c r="Q39" s="3"/>
      <c r="R39" s="1"/>
      <c r="S39" s="1"/>
      <c r="T39" s="1"/>
      <c r="U39" s="1"/>
      <c r="V39" s="1"/>
      <c r="W39" s="1"/>
      <c r="X39" s="1"/>
      <c r="Y39" s="1"/>
      <c r="Z39" s="1"/>
      <c r="AA39" s="1"/>
      <c r="AB39" s="56"/>
      <c r="AC39" s="2"/>
      <c r="AD39" s="1"/>
      <c r="AE39" s="1"/>
      <c r="AF39" s="1"/>
      <c r="AG39" s="1"/>
      <c r="AH39" s="1"/>
      <c r="AI39" s="1"/>
      <c r="AJ39" s="1"/>
      <c r="AK39" s="1"/>
      <c r="AL39" s="1"/>
      <c r="AM39" s="1"/>
      <c r="AN39" s="56"/>
      <c r="AO39" s="2"/>
      <c r="AP39" s="1"/>
      <c r="AQ39" s="1"/>
      <c r="AR39" s="1"/>
      <c r="AS39" s="1"/>
      <c r="AT39" s="1"/>
      <c r="AU39" s="1"/>
      <c r="AV39" s="1"/>
      <c r="AW39" s="1"/>
      <c r="AX39" s="1"/>
      <c r="AY39" s="1"/>
      <c r="AZ39" s="56"/>
      <c r="BA39" s="2"/>
      <c r="BB39" s="1"/>
      <c r="BC39" s="1"/>
      <c r="BD39" s="1"/>
      <c r="BE39" s="1"/>
      <c r="BF39" s="1"/>
      <c r="BG39" s="1"/>
      <c r="BH39" s="1"/>
      <c r="BI39" s="1"/>
      <c r="BJ39" s="1"/>
      <c r="BK39" s="1"/>
      <c r="BL39" s="56"/>
      <c r="BM39" s="2"/>
      <c r="BN39" s="1"/>
      <c r="BO39" s="1"/>
      <c r="BP39" s="1"/>
      <c r="BQ39" s="1"/>
      <c r="BR39" s="1"/>
      <c r="BS39" s="1"/>
      <c r="BT39" s="1"/>
      <c r="BU39" s="1"/>
      <c r="BV39" s="1"/>
      <c r="BW39" s="1"/>
      <c r="BX39" s="56"/>
      <c r="BY39" s="2"/>
      <c r="BZ39" s="1"/>
      <c r="CA39" s="1"/>
      <c r="CB39" s="1"/>
      <c r="CC39" s="1"/>
      <c r="CD39" s="1"/>
      <c r="CE39" s="1"/>
      <c r="CF39" s="1"/>
      <c r="CG39" s="1"/>
      <c r="CH39" s="1"/>
      <c r="CI39" s="1"/>
      <c r="CJ39" s="56"/>
      <c r="CK39" s="2"/>
      <c r="CL39" s="1"/>
      <c r="CM39" s="1"/>
      <c r="CN39" s="1"/>
      <c r="CO39" s="1"/>
      <c r="CP39" s="1"/>
      <c r="CQ39" s="1"/>
      <c r="CR39" s="1"/>
      <c r="CS39" s="1"/>
      <c r="CT39" s="1"/>
      <c r="CU39" s="1"/>
      <c r="CV39" s="56"/>
    </row>
    <row r="40" spans="1:100" s="29" customFormat="1" ht="33" customHeight="1">
      <c r="A40" s="28"/>
      <c r="B40" s="655"/>
      <c r="C40" s="10"/>
      <c r="D40" s="16"/>
      <c r="E40" s="1"/>
      <c r="F40" s="1"/>
      <c r="G40" s="1"/>
      <c r="H40" s="1"/>
      <c r="I40" s="1"/>
      <c r="J40" s="1"/>
      <c r="K40" s="1"/>
      <c r="L40" s="1"/>
      <c r="M40" s="1"/>
      <c r="N40" s="1"/>
      <c r="O40" s="1"/>
      <c r="P40" s="53"/>
      <c r="Q40" s="3"/>
      <c r="R40" s="1"/>
      <c r="S40" s="1"/>
      <c r="T40" s="1"/>
      <c r="U40" s="1"/>
      <c r="V40" s="1"/>
      <c r="W40" s="1"/>
      <c r="X40" s="1"/>
      <c r="Y40" s="1"/>
      <c r="Z40" s="1"/>
      <c r="AA40" s="1"/>
      <c r="AB40" s="56"/>
      <c r="AC40" s="2"/>
      <c r="AD40" s="1"/>
      <c r="AE40" s="1"/>
      <c r="AF40" s="1"/>
      <c r="AG40" s="1"/>
      <c r="AH40" s="1"/>
      <c r="AI40" s="1"/>
      <c r="AJ40" s="1"/>
      <c r="AK40" s="1"/>
      <c r="AL40" s="1"/>
      <c r="AM40" s="1"/>
      <c r="AN40" s="56"/>
      <c r="AO40" s="2"/>
      <c r="AP40" s="1"/>
      <c r="AQ40" s="1"/>
      <c r="AR40" s="1"/>
      <c r="AS40" s="1"/>
      <c r="AT40" s="1"/>
      <c r="AU40" s="1"/>
      <c r="AV40" s="1"/>
      <c r="AW40" s="1"/>
      <c r="AX40" s="1"/>
      <c r="AY40" s="1"/>
      <c r="AZ40" s="56"/>
      <c r="BA40" s="2"/>
      <c r="BB40" s="1"/>
      <c r="BC40" s="1"/>
      <c r="BD40" s="1"/>
      <c r="BE40" s="1"/>
      <c r="BF40" s="1"/>
      <c r="BG40" s="1"/>
      <c r="BH40" s="1"/>
      <c r="BI40" s="1"/>
      <c r="BJ40" s="1"/>
      <c r="BK40" s="1"/>
      <c r="BL40" s="56"/>
      <c r="BM40" s="2"/>
      <c r="BN40" s="1"/>
      <c r="BO40" s="1"/>
      <c r="BP40" s="1"/>
      <c r="BQ40" s="1"/>
      <c r="BR40" s="1"/>
      <c r="BS40" s="1"/>
      <c r="BT40" s="1"/>
      <c r="BU40" s="1"/>
      <c r="BV40" s="1"/>
      <c r="BW40" s="1"/>
      <c r="BX40" s="56"/>
      <c r="BY40" s="2"/>
      <c r="BZ40" s="1"/>
      <c r="CA40" s="1"/>
      <c r="CB40" s="1"/>
      <c r="CC40" s="1"/>
      <c r="CD40" s="1"/>
      <c r="CE40" s="1"/>
      <c r="CF40" s="1"/>
      <c r="CG40" s="1"/>
      <c r="CH40" s="1"/>
      <c r="CI40" s="1"/>
      <c r="CJ40" s="56"/>
      <c r="CK40" s="2"/>
      <c r="CL40" s="1"/>
      <c r="CM40" s="1"/>
      <c r="CN40" s="1"/>
      <c r="CO40" s="1"/>
      <c r="CP40" s="1"/>
      <c r="CQ40" s="1"/>
      <c r="CR40" s="1"/>
      <c r="CS40" s="1"/>
      <c r="CT40" s="1"/>
      <c r="CU40" s="1"/>
      <c r="CV40" s="56"/>
    </row>
    <row r="41" spans="1:100" s="29" customFormat="1" ht="33" customHeight="1" thickBot="1">
      <c r="A41" s="28"/>
      <c r="B41" s="656"/>
      <c r="C41" s="67"/>
      <c r="D41" s="68"/>
      <c r="E41" s="69"/>
      <c r="F41" s="69"/>
      <c r="G41" s="69"/>
      <c r="H41" s="69"/>
      <c r="I41" s="69"/>
      <c r="J41" s="69"/>
      <c r="K41" s="69"/>
      <c r="L41" s="69"/>
      <c r="M41" s="69"/>
      <c r="N41" s="69"/>
      <c r="O41" s="69"/>
      <c r="P41" s="70"/>
      <c r="Q41" s="71"/>
      <c r="R41" s="69"/>
      <c r="S41" s="69"/>
      <c r="T41" s="69"/>
      <c r="U41" s="69"/>
      <c r="V41" s="69"/>
      <c r="W41" s="69"/>
      <c r="X41" s="69"/>
      <c r="Y41" s="69"/>
      <c r="Z41" s="69"/>
      <c r="AA41" s="69"/>
      <c r="AB41" s="72"/>
      <c r="AC41" s="73"/>
      <c r="AD41" s="69"/>
      <c r="AE41" s="69"/>
      <c r="AF41" s="69"/>
      <c r="AG41" s="69"/>
      <c r="AH41" s="69"/>
      <c r="AI41" s="69"/>
      <c r="AJ41" s="69"/>
      <c r="AK41" s="69"/>
      <c r="AL41" s="69"/>
      <c r="AM41" s="69"/>
      <c r="AN41" s="72"/>
      <c r="AO41" s="73"/>
      <c r="AP41" s="69"/>
      <c r="AQ41" s="69"/>
      <c r="AR41" s="69"/>
      <c r="AS41" s="69"/>
      <c r="AT41" s="69"/>
      <c r="AU41" s="69"/>
      <c r="AV41" s="69"/>
      <c r="AW41" s="69"/>
      <c r="AX41" s="69"/>
      <c r="AY41" s="69"/>
      <c r="AZ41" s="72"/>
      <c r="BA41" s="73"/>
      <c r="BB41" s="69"/>
      <c r="BC41" s="69"/>
      <c r="BD41" s="69"/>
      <c r="BE41" s="69"/>
      <c r="BF41" s="69"/>
      <c r="BG41" s="69"/>
      <c r="BH41" s="69"/>
      <c r="BI41" s="69"/>
      <c r="BJ41" s="69"/>
      <c r="BK41" s="69"/>
      <c r="BL41" s="72"/>
      <c r="BM41" s="73"/>
      <c r="BN41" s="69"/>
      <c r="BO41" s="69"/>
      <c r="BP41" s="69"/>
      <c r="BQ41" s="69"/>
      <c r="BR41" s="69"/>
      <c r="BS41" s="69"/>
      <c r="BT41" s="69"/>
      <c r="BU41" s="69"/>
      <c r="BV41" s="69"/>
      <c r="BW41" s="69"/>
      <c r="BX41" s="72"/>
      <c r="BY41" s="73"/>
      <c r="BZ41" s="69"/>
      <c r="CA41" s="69"/>
      <c r="CB41" s="69"/>
      <c r="CC41" s="69"/>
      <c r="CD41" s="69"/>
      <c r="CE41" s="69"/>
      <c r="CF41" s="69"/>
      <c r="CG41" s="69"/>
      <c r="CH41" s="69"/>
      <c r="CI41" s="69"/>
      <c r="CJ41" s="72"/>
      <c r="CK41" s="73"/>
      <c r="CL41" s="69"/>
      <c r="CM41" s="69"/>
      <c r="CN41" s="69"/>
      <c r="CO41" s="69"/>
      <c r="CP41" s="69"/>
      <c r="CQ41" s="69"/>
      <c r="CR41" s="69"/>
      <c r="CS41" s="69"/>
      <c r="CT41" s="69"/>
      <c r="CU41" s="69"/>
      <c r="CV41" s="72"/>
    </row>
    <row r="42" spans="1:100">
      <c r="A42" s="31"/>
      <c r="B42" s="23"/>
      <c r="C42" s="23"/>
      <c r="D42" s="23"/>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row>
    <row r="43" spans="1:100" ht="18.75">
      <c r="A43" s="33"/>
      <c r="B43" s="14" t="s">
        <v>233</v>
      </c>
      <c r="C43" s="14"/>
      <c r="D43" s="14"/>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row>
    <row r="44" spans="1:100" ht="25.5" customHeight="1">
      <c r="A44" s="33"/>
      <c r="B44" s="14" t="s">
        <v>234</v>
      </c>
      <c r="C44" s="14"/>
      <c r="D44" s="14"/>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664"/>
    </row>
    <row r="45" spans="1:100" ht="25.5" customHeight="1">
      <c r="A45" s="33"/>
      <c r="B45" s="14"/>
      <c r="C45" s="14"/>
      <c r="D45" s="14"/>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664"/>
    </row>
    <row r="46" spans="1:100" ht="25.5" customHeight="1">
      <c r="A46" s="33"/>
      <c r="B46" s="14"/>
      <c r="C46" s="14"/>
      <c r="D46" s="14"/>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664"/>
    </row>
    <row r="47" spans="1:100" ht="25.5" customHeight="1">
      <c r="A47" s="33"/>
      <c r="B47" s="12"/>
      <c r="C47" s="12"/>
      <c r="D47" s="12"/>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1:100" ht="33.75" customHeight="1">
      <c r="A48" s="33"/>
      <c r="B48" s="34"/>
      <c r="C48" s="34"/>
      <c r="D48" s="34"/>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41:41">
      <c r="AO49" s="33"/>
    </row>
    <row r="50" spans="41:41">
      <c r="AO50" s="33"/>
    </row>
    <row r="51" spans="41:41">
      <c r="AO51" s="33"/>
    </row>
    <row r="52" spans="41:41">
      <c r="AO52" s="33"/>
    </row>
    <row r="53" spans="41:41">
      <c r="AO53" s="33"/>
    </row>
    <row r="54" spans="41:41">
      <c r="AO54" s="33"/>
    </row>
    <row r="55" spans="41:41">
      <c r="AO55" s="33"/>
    </row>
    <row r="56" spans="41:41">
      <c r="AO56" s="33"/>
    </row>
    <row r="57" spans="41:41">
      <c r="AO57" s="33"/>
    </row>
    <row r="58" spans="41:41">
      <c r="AO58" s="33"/>
    </row>
    <row r="59" spans="41:41">
      <c r="AO59" s="33"/>
    </row>
    <row r="60" spans="41:41">
      <c r="AO60" s="33"/>
    </row>
    <row r="61" spans="41:41">
      <c r="AO61" s="33"/>
    </row>
    <row r="62" spans="41:41">
      <c r="AO62" s="33"/>
    </row>
    <row r="63" spans="41:41">
      <c r="AO63" s="33"/>
    </row>
    <row r="64" spans="41:41">
      <c r="AO64" s="33"/>
    </row>
    <row r="65" spans="41:41">
      <c r="AO65" s="33"/>
    </row>
    <row r="66" spans="41:41">
      <c r="AO66" s="33"/>
    </row>
    <row r="67" spans="41:41">
      <c r="AO67" s="33"/>
    </row>
    <row r="68" spans="41:41">
      <c r="AO68" s="33"/>
    </row>
    <row r="69" spans="41:41">
      <c r="AO69" s="33"/>
    </row>
    <row r="70" spans="41:41">
      <c r="AO70" s="33"/>
    </row>
    <row r="71" spans="41:41">
      <c r="AO71" s="33"/>
    </row>
    <row r="72" spans="41:41">
      <c r="AO72" s="33"/>
    </row>
    <row r="73" spans="41:41">
      <c r="AO73" s="33"/>
    </row>
    <row r="74" spans="41:41">
      <c r="AO74" s="33"/>
    </row>
    <row r="75" spans="41:41">
      <c r="AO75" s="33"/>
    </row>
    <row r="76" spans="41:41">
      <c r="AO76" s="33"/>
    </row>
    <row r="77" spans="41:41">
      <c r="AO77" s="33"/>
    </row>
    <row r="78" spans="41:41">
      <c r="AO78" s="33"/>
    </row>
    <row r="79" spans="41:41">
      <c r="AO79" s="33"/>
    </row>
    <row r="80" spans="41:41">
      <c r="AO80" s="33"/>
    </row>
    <row r="81" spans="41:41">
      <c r="AO81" s="33"/>
    </row>
    <row r="82" spans="41:41">
      <c r="AO82" s="33"/>
    </row>
    <row r="83" spans="41:41">
      <c r="AO83" s="33"/>
    </row>
    <row r="84" spans="41:41">
      <c r="AO84" s="33"/>
    </row>
    <row r="85" spans="41:41">
      <c r="AO85" s="33"/>
    </row>
  </sheetData>
  <mergeCells count="17">
    <mergeCell ref="B2:D2"/>
    <mergeCell ref="E2:P2"/>
    <mergeCell ref="AO4:AZ4"/>
    <mergeCell ref="BA4:BL4"/>
    <mergeCell ref="BM4:BX4"/>
    <mergeCell ref="BY4:CJ4"/>
    <mergeCell ref="CK4:CV4"/>
    <mergeCell ref="E4:P4"/>
    <mergeCell ref="Q4:AB4"/>
    <mergeCell ref="AO44:AO46"/>
    <mergeCell ref="B33:B41"/>
    <mergeCell ref="AC4:AN4"/>
    <mergeCell ref="B4:D4"/>
    <mergeCell ref="B5:D5"/>
    <mergeCell ref="B6:B14"/>
    <mergeCell ref="B15:B23"/>
    <mergeCell ref="B24:B32"/>
  </mergeCells>
  <phoneticPr fontId="1"/>
  <printOptions horizontalCentered="1"/>
  <pageMargins left="0.98425196850393704" right="0.19685039370078741" top="0.19685039370078741" bottom="0.19685039370078741" header="0.39370078740157483" footer="0.35433070866141736"/>
  <pageSetup paperSize="8" scale="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6"/>
  <sheetViews>
    <sheetView workbookViewId="0">
      <selection activeCell="A3" sqref="A3:AM3"/>
    </sheetView>
  </sheetViews>
  <sheetFormatPr defaultRowHeight="13.5"/>
  <cols>
    <col min="4" max="39" width="3.125" customWidth="1"/>
  </cols>
  <sheetData>
    <row r="1" spans="1:39" s="15" customFormat="1" ht="14.25">
      <c r="A1" s="19" t="s">
        <v>254</v>
      </c>
    </row>
    <row r="2" spans="1:39" s="15" customFormat="1" ht="14.25">
      <c r="A2" s="19"/>
    </row>
    <row r="3" spans="1:39" ht="27" customHeight="1">
      <c r="A3" s="667" t="s">
        <v>267</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row>
    <row r="4" spans="1:39" ht="27" customHeight="1">
      <c r="A4" s="667" t="s">
        <v>182</v>
      </c>
      <c r="B4" s="667" t="s">
        <v>200</v>
      </c>
      <c r="C4" s="667" t="s">
        <v>201</v>
      </c>
      <c r="D4" s="667" t="s">
        <v>24</v>
      </c>
      <c r="E4" s="667"/>
      <c r="F4" s="667"/>
      <c r="G4" s="667" t="s">
        <v>255</v>
      </c>
      <c r="H4" s="667"/>
      <c r="I4" s="667"/>
      <c r="J4" s="667" t="s">
        <v>210</v>
      </c>
      <c r="K4" s="667"/>
      <c r="L4" s="667"/>
      <c r="M4" s="667" t="s">
        <v>211</v>
      </c>
      <c r="N4" s="667"/>
      <c r="O4" s="667"/>
      <c r="P4" s="667" t="s">
        <v>212</v>
      </c>
      <c r="Q4" s="667"/>
      <c r="R4" s="667"/>
      <c r="S4" s="667" t="s">
        <v>213</v>
      </c>
      <c r="T4" s="667"/>
      <c r="U4" s="667"/>
      <c r="V4" s="667" t="s">
        <v>256</v>
      </c>
      <c r="W4" s="667"/>
      <c r="X4" s="667"/>
      <c r="Y4" s="667" t="s">
        <v>257</v>
      </c>
      <c r="Z4" s="667"/>
      <c r="AA4" s="667"/>
      <c r="AB4" s="667" t="s">
        <v>258</v>
      </c>
      <c r="AC4" s="667"/>
      <c r="AD4" s="667"/>
      <c r="AE4" s="667" t="s">
        <v>259</v>
      </c>
      <c r="AF4" s="667"/>
      <c r="AG4" s="667"/>
      <c r="AH4" s="667" t="s">
        <v>260</v>
      </c>
      <c r="AI4" s="667"/>
      <c r="AJ4" s="667"/>
      <c r="AK4" s="667" t="s">
        <v>261</v>
      </c>
      <c r="AL4" s="667"/>
      <c r="AM4" s="667"/>
    </row>
    <row r="5" spans="1:39" ht="27" customHeight="1">
      <c r="A5" s="667"/>
      <c r="B5" s="667"/>
      <c r="C5" s="667"/>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27"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27"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27"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27"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27"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27"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27"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27"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54" customHeight="1">
      <c r="A14" s="668" t="s">
        <v>262</v>
      </c>
      <c r="B14" s="669"/>
      <c r="C14" s="669"/>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70"/>
    </row>
    <row r="15" spans="1:39">
      <c r="A15" t="s">
        <v>263</v>
      </c>
    </row>
    <row r="16" spans="1:39">
      <c r="A16" t="s">
        <v>264</v>
      </c>
    </row>
  </sheetData>
  <mergeCells count="17">
    <mergeCell ref="S4:U4"/>
    <mergeCell ref="C4:C5"/>
    <mergeCell ref="B4:B5"/>
    <mergeCell ref="A4:A5"/>
    <mergeCell ref="A3:AM3"/>
    <mergeCell ref="A14:AM14"/>
    <mergeCell ref="V4:X4"/>
    <mergeCell ref="Y4:AA4"/>
    <mergeCell ref="AB4:AD4"/>
    <mergeCell ref="AE4:AG4"/>
    <mergeCell ref="AH4:AJ4"/>
    <mergeCell ref="AK4:AM4"/>
    <mergeCell ref="G4:I4"/>
    <mergeCell ref="D4:F4"/>
    <mergeCell ref="J4:L4"/>
    <mergeCell ref="M4:O4"/>
    <mergeCell ref="P4:R4"/>
  </mergeCells>
  <phoneticPr fontId="1"/>
  <pageMargins left="0.70866141732283472" right="0.70866141732283472" top="0.74803149606299213" bottom="0.74803149606299213" header="0.31496062992125984" footer="0.31496062992125984"/>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workbookViewId="0">
      <selection activeCell="L33" sqref="L33"/>
    </sheetView>
  </sheetViews>
  <sheetFormatPr defaultRowHeight="13.5"/>
  <cols>
    <col min="1" max="1" width="1.5" style="22" customWidth="1"/>
    <col min="2" max="2" width="4.75" style="22" customWidth="1"/>
    <col min="3" max="3" width="7.5" style="22" customWidth="1"/>
    <col min="4" max="4" width="3.375" style="22" bestFit="1" customWidth="1"/>
    <col min="5" max="7" width="6" style="22" bestFit="1" customWidth="1"/>
    <col min="8" max="8" width="12.875" style="22" bestFit="1" customWidth="1"/>
    <col min="9" max="9" width="34.125" style="22" customWidth="1"/>
    <col min="10" max="10" width="1.5" style="79" customWidth="1"/>
    <col min="11" max="11" width="8.625" style="79" customWidth="1"/>
    <col min="12" max="256" width="9" style="79"/>
  </cols>
  <sheetData>
    <row r="1" spans="1:12">
      <c r="A1" s="84" t="s">
        <v>298</v>
      </c>
    </row>
    <row r="3" spans="1:12">
      <c r="I3" s="671" t="s">
        <v>279</v>
      </c>
      <c r="J3" s="671"/>
    </row>
    <row r="5" spans="1:12">
      <c r="A5" s="672" t="s">
        <v>299</v>
      </c>
      <c r="B5" s="672"/>
      <c r="C5" s="672"/>
      <c r="D5" s="672"/>
      <c r="E5" s="672"/>
      <c r="F5" s="672"/>
      <c r="G5" s="672"/>
      <c r="H5" s="672"/>
      <c r="I5" s="672"/>
    </row>
    <row r="7" spans="1:12">
      <c r="B7" s="673" t="s">
        <v>300</v>
      </c>
      <c r="C7" s="673"/>
      <c r="D7" s="673"/>
      <c r="E7" s="673"/>
      <c r="F7" s="673"/>
      <c r="G7" s="673"/>
      <c r="H7" s="673"/>
      <c r="I7" s="673"/>
      <c r="J7" s="78"/>
      <c r="K7" s="78"/>
      <c r="L7" s="78"/>
    </row>
    <row r="8" spans="1:12">
      <c r="B8" s="673"/>
      <c r="C8" s="673"/>
      <c r="D8" s="673"/>
      <c r="E8" s="673"/>
      <c r="F8" s="673"/>
      <c r="G8" s="673"/>
      <c r="H8" s="673"/>
      <c r="I8" s="673"/>
    </row>
    <row r="9" spans="1:12">
      <c r="B9" s="673"/>
      <c r="C9" s="673"/>
      <c r="D9" s="673"/>
      <c r="E9" s="673"/>
      <c r="F9" s="673"/>
      <c r="G9" s="673"/>
      <c r="H9" s="673"/>
      <c r="I9" s="673"/>
    </row>
    <row r="12" spans="1:12">
      <c r="B12" s="674" t="s">
        <v>280</v>
      </c>
      <c r="C12" s="674"/>
      <c r="D12" s="674"/>
      <c r="E12" s="674" t="s">
        <v>281</v>
      </c>
      <c r="F12" s="674"/>
      <c r="G12" s="674"/>
      <c r="H12" s="674"/>
      <c r="I12" s="674"/>
    </row>
    <row r="13" spans="1:12">
      <c r="B13" s="674"/>
      <c r="C13" s="674"/>
      <c r="D13" s="674"/>
      <c r="E13" s="674" t="s">
        <v>282</v>
      </c>
      <c r="F13" s="674"/>
      <c r="G13" s="674"/>
      <c r="H13" s="674"/>
      <c r="I13" s="674"/>
    </row>
    <row r="14" spans="1:12">
      <c r="B14" s="674"/>
      <c r="C14" s="674"/>
      <c r="D14" s="674"/>
      <c r="E14" s="674" t="s">
        <v>283</v>
      </c>
      <c r="F14" s="674"/>
      <c r="G14" s="674"/>
      <c r="H14" s="674"/>
      <c r="I14" s="674"/>
    </row>
    <row r="15" spans="1:12">
      <c r="B15" s="674"/>
      <c r="C15" s="674"/>
      <c r="D15" s="674"/>
      <c r="E15" s="674" t="s">
        <v>284</v>
      </c>
      <c r="F15" s="674"/>
      <c r="G15" s="674"/>
      <c r="H15" s="674"/>
      <c r="I15" s="674"/>
    </row>
    <row r="16" spans="1:12">
      <c r="B16" s="674"/>
      <c r="C16" s="674"/>
      <c r="D16" s="674"/>
      <c r="E16" s="674" t="s">
        <v>285</v>
      </c>
      <c r="F16" s="674"/>
      <c r="G16" s="674"/>
      <c r="H16" s="674"/>
      <c r="I16" s="674"/>
    </row>
    <row r="17" spans="1:256">
      <c r="B17" s="674"/>
      <c r="C17" s="674"/>
      <c r="D17" s="674"/>
      <c r="E17" s="674" t="s">
        <v>286</v>
      </c>
      <c r="F17" s="674"/>
      <c r="G17" s="674"/>
      <c r="H17" s="674"/>
      <c r="I17" s="674"/>
    </row>
    <row r="18" spans="1:256">
      <c r="B18" s="85"/>
      <c r="C18" s="85"/>
      <c r="D18" s="85"/>
      <c r="E18" s="85"/>
      <c r="F18" s="85"/>
      <c r="G18" s="85"/>
      <c r="H18" s="85"/>
      <c r="I18" s="85"/>
    </row>
    <row r="19" spans="1:256">
      <c r="A19" s="86"/>
      <c r="B19" s="87" t="s">
        <v>287</v>
      </c>
      <c r="C19" s="87" t="s">
        <v>288</v>
      </c>
      <c r="D19" s="87" t="s">
        <v>289</v>
      </c>
      <c r="E19" s="87" t="s">
        <v>290</v>
      </c>
      <c r="F19" s="87" t="s">
        <v>291</v>
      </c>
      <c r="G19" s="87" t="s">
        <v>292</v>
      </c>
      <c r="H19" s="87" t="s">
        <v>293</v>
      </c>
      <c r="I19" s="87" t="s">
        <v>294</v>
      </c>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row>
    <row r="20" spans="1:256">
      <c r="B20" s="92" t="s">
        <v>295</v>
      </c>
      <c r="C20" s="92" t="s">
        <v>301</v>
      </c>
      <c r="D20" s="93">
        <v>2</v>
      </c>
      <c r="E20" s="93" t="s">
        <v>303</v>
      </c>
      <c r="F20" s="93">
        <v>3</v>
      </c>
      <c r="G20" s="94" t="s">
        <v>304</v>
      </c>
      <c r="H20" s="92" t="s">
        <v>305</v>
      </c>
      <c r="I20" s="83"/>
    </row>
    <row r="21" spans="1:256">
      <c r="B21" s="88" t="s">
        <v>295</v>
      </c>
      <c r="C21" s="88" t="s">
        <v>302</v>
      </c>
      <c r="D21" s="89">
        <v>3</v>
      </c>
      <c r="E21" s="89" t="s">
        <v>296</v>
      </c>
      <c r="F21" s="89" t="s">
        <v>306</v>
      </c>
      <c r="G21" s="90">
        <v>1</v>
      </c>
      <c r="H21" s="88" t="s">
        <v>307</v>
      </c>
      <c r="I21" s="91"/>
    </row>
    <row r="22" spans="1:256">
      <c r="B22" s="82">
        <v>1</v>
      </c>
      <c r="C22" s="82"/>
      <c r="D22" s="81"/>
      <c r="E22" s="81"/>
      <c r="F22" s="81"/>
      <c r="G22" s="81"/>
      <c r="H22" s="82"/>
      <c r="I22" s="83"/>
    </row>
    <row r="23" spans="1:256">
      <c r="B23" s="82">
        <v>2</v>
      </c>
      <c r="C23" s="82"/>
      <c r="D23" s="81"/>
      <c r="E23" s="81"/>
      <c r="F23" s="81"/>
      <c r="G23" s="81"/>
      <c r="H23" s="82"/>
      <c r="I23" s="83"/>
    </row>
    <row r="24" spans="1:256">
      <c r="B24" s="82">
        <v>3</v>
      </c>
      <c r="C24" s="82"/>
      <c r="D24" s="81"/>
      <c r="E24" s="81"/>
      <c r="F24" s="81"/>
      <c r="G24" s="81"/>
      <c r="H24" s="82"/>
      <c r="I24" s="83"/>
    </row>
    <row r="25" spans="1:256">
      <c r="B25" s="82">
        <v>4</v>
      </c>
      <c r="C25" s="82"/>
      <c r="D25" s="81"/>
      <c r="E25" s="81"/>
      <c r="F25" s="81"/>
      <c r="G25" s="81"/>
      <c r="H25" s="82"/>
      <c r="I25" s="83"/>
    </row>
    <row r="26" spans="1:256">
      <c r="B26" s="82">
        <v>5</v>
      </c>
      <c r="C26" s="82"/>
      <c r="D26" s="81"/>
      <c r="E26" s="81"/>
      <c r="F26" s="81"/>
      <c r="G26" s="81"/>
      <c r="H26" s="82"/>
      <c r="I26" s="83"/>
    </row>
    <row r="27" spans="1:256">
      <c r="B27" s="82">
        <v>6</v>
      </c>
      <c r="C27" s="82"/>
      <c r="D27" s="81"/>
      <c r="E27" s="81"/>
      <c r="F27" s="81"/>
      <c r="G27" s="81"/>
      <c r="H27" s="82"/>
      <c r="I27" s="83"/>
    </row>
    <row r="28" spans="1:256">
      <c r="B28" s="82">
        <v>7</v>
      </c>
      <c r="C28" s="82"/>
      <c r="D28" s="81"/>
      <c r="E28" s="81"/>
      <c r="F28" s="81"/>
      <c r="G28" s="81"/>
      <c r="H28" s="82"/>
      <c r="I28" s="83"/>
    </row>
    <row r="29" spans="1:256">
      <c r="B29" s="82">
        <v>8</v>
      </c>
      <c r="C29" s="82"/>
      <c r="D29" s="81"/>
      <c r="E29" s="81"/>
      <c r="F29" s="81"/>
      <c r="G29" s="81"/>
      <c r="H29" s="82"/>
      <c r="I29" s="83"/>
    </row>
    <row r="30" spans="1:256">
      <c r="B30" s="82">
        <v>9</v>
      </c>
      <c r="C30" s="82"/>
      <c r="D30" s="81"/>
      <c r="E30" s="81"/>
      <c r="F30" s="81"/>
      <c r="G30" s="81"/>
      <c r="H30" s="82"/>
      <c r="I30" s="83"/>
    </row>
    <row r="31" spans="1:256">
      <c r="B31" s="82">
        <v>10</v>
      </c>
      <c r="C31" s="82"/>
      <c r="D31" s="81"/>
      <c r="E31" s="81"/>
      <c r="F31" s="81"/>
      <c r="G31" s="81"/>
      <c r="H31" s="82"/>
      <c r="I31" s="83"/>
    </row>
    <row r="32" spans="1:256">
      <c r="B32" s="82">
        <v>11</v>
      </c>
      <c r="C32" s="82"/>
      <c r="D32" s="81"/>
      <c r="E32" s="81"/>
      <c r="F32" s="81"/>
      <c r="G32" s="81"/>
      <c r="H32" s="82"/>
      <c r="I32" s="83"/>
    </row>
    <row r="33" spans="2:9">
      <c r="B33" s="82">
        <v>12</v>
      </c>
      <c r="C33" s="82"/>
      <c r="D33" s="81"/>
      <c r="E33" s="81"/>
      <c r="F33" s="81"/>
      <c r="G33" s="81"/>
      <c r="H33" s="82"/>
      <c r="I33" s="83"/>
    </row>
    <row r="34" spans="2:9">
      <c r="B34" s="82">
        <v>13</v>
      </c>
      <c r="C34" s="82"/>
      <c r="D34" s="81"/>
      <c r="E34" s="81"/>
      <c r="F34" s="81"/>
      <c r="G34" s="81"/>
      <c r="H34" s="82"/>
      <c r="I34" s="83"/>
    </row>
    <row r="35" spans="2:9">
      <c r="B35" s="82">
        <v>14</v>
      </c>
      <c r="C35" s="82"/>
      <c r="D35" s="81"/>
      <c r="E35" s="81"/>
      <c r="F35" s="81"/>
      <c r="G35" s="81"/>
      <c r="H35" s="82"/>
      <c r="I35" s="83"/>
    </row>
    <row r="36" spans="2:9">
      <c r="B36" s="82">
        <v>15</v>
      </c>
      <c r="C36" s="82"/>
      <c r="D36" s="81"/>
      <c r="E36" s="81"/>
      <c r="F36" s="81"/>
      <c r="G36" s="81"/>
      <c r="H36" s="82"/>
      <c r="I36" s="83"/>
    </row>
    <row r="37" spans="2:9">
      <c r="B37" s="82">
        <v>16</v>
      </c>
      <c r="C37" s="82"/>
      <c r="D37" s="81"/>
      <c r="E37" s="81"/>
      <c r="F37" s="81"/>
      <c r="G37" s="81"/>
      <c r="H37" s="82"/>
      <c r="I37" s="83"/>
    </row>
    <row r="38" spans="2:9">
      <c r="B38" s="82">
        <v>17</v>
      </c>
      <c r="C38" s="82"/>
      <c r="D38" s="81"/>
      <c r="E38" s="81"/>
      <c r="F38" s="81"/>
      <c r="G38" s="81"/>
      <c r="H38" s="82"/>
      <c r="I38" s="83"/>
    </row>
    <row r="39" spans="2:9">
      <c r="B39" s="82">
        <v>18</v>
      </c>
      <c r="C39" s="82"/>
      <c r="D39" s="81"/>
      <c r="E39" s="81"/>
      <c r="F39" s="81"/>
      <c r="G39" s="81"/>
      <c r="H39" s="82"/>
      <c r="I39" s="83"/>
    </row>
    <row r="40" spans="2:9">
      <c r="B40" s="82">
        <v>19</v>
      </c>
      <c r="C40" s="82"/>
      <c r="D40" s="81"/>
      <c r="E40" s="81"/>
      <c r="F40" s="81"/>
      <c r="G40" s="81"/>
      <c r="H40" s="82"/>
      <c r="I40" s="83"/>
    </row>
    <row r="41" spans="2:9">
      <c r="B41" s="82">
        <v>20</v>
      </c>
      <c r="C41" s="82"/>
      <c r="D41" s="81"/>
      <c r="E41" s="81"/>
      <c r="F41" s="81"/>
      <c r="G41" s="81"/>
      <c r="H41" s="82"/>
      <c r="I41" s="83"/>
    </row>
    <row r="42" spans="2:9">
      <c r="B42" s="82">
        <v>21</v>
      </c>
      <c r="C42" s="82"/>
      <c r="D42" s="81"/>
      <c r="E42" s="81"/>
      <c r="F42" s="81"/>
      <c r="G42" s="81"/>
      <c r="H42" s="82"/>
      <c r="I42" s="83"/>
    </row>
    <row r="43" spans="2:9">
      <c r="B43" s="82">
        <v>22</v>
      </c>
      <c r="C43" s="82"/>
      <c r="D43" s="81"/>
      <c r="E43" s="81"/>
      <c r="F43" s="81"/>
      <c r="G43" s="81"/>
      <c r="H43" s="82"/>
      <c r="I43" s="83"/>
    </row>
    <row r="44" spans="2:9">
      <c r="B44" s="82">
        <v>23</v>
      </c>
      <c r="C44" s="82"/>
      <c r="D44" s="81"/>
      <c r="E44" s="81"/>
      <c r="F44" s="81"/>
      <c r="G44" s="81"/>
      <c r="H44" s="82"/>
      <c r="I44" s="83"/>
    </row>
    <row r="45" spans="2:9">
      <c r="B45" s="82">
        <v>24</v>
      </c>
      <c r="C45" s="82"/>
      <c r="D45" s="81"/>
      <c r="E45" s="81"/>
      <c r="F45" s="81"/>
      <c r="G45" s="81"/>
      <c r="H45" s="82"/>
      <c r="I45" s="83"/>
    </row>
    <row r="46" spans="2:9">
      <c r="B46" s="82">
        <v>25</v>
      </c>
      <c r="C46" s="82"/>
      <c r="D46" s="81"/>
      <c r="E46" s="81"/>
      <c r="F46" s="81"/>
      <c r="G46" s="81"/>
      <c r="H46" s="82"/>
      <c r="I46" s="83"/>
    </row>
    <row r="47" spans="2:9">
      <c r="B47" s="82">
        <v>26</v>
      </c>
      <c r="C47" s="82"/>
      <c r="D47" s="81"/>
      <c r="E47" s="81"/>
      <c r="F47" s="81"/>
      <c r="G47" s="81"/>
      <c r="H47" s="82"/>
      <c r="I47" s="83"/>
    </row>
    <row r="48" spans="2:9">
      <c r="B48" s="82">
        <v>27</v>
      </c>
      <c r="C48" s="82"/>
      <c r="D48" s="81"/>
      <c r="E48" s="81"/>
      <c r="F48" s="81"/>
      <c r="G48" s="81"/>
      <c r="H48" s="82"/>
      <c r="I48" s="83"/>
    </row>
    <row r="49" spans="2:9">
      <c r="B49" s="82">
        <v>28</v>
      </c>
      <c r="C49" s="82"/>
      <c r="D49" s="81"/>
      <c r="E49" s="81"/>
      <c r="F49" s="81"/>
      <c r="G49" s="81"/>
      <c r="H49" s="82"/>
      <c r="I49" s="83"/>
    </row>
    <row r="50" spans="2:9">
      <c r="B50" s="82">
        <v>29</v>
      </c>
      <c r="C50" s="82"/>
      <c r="D50" s="81"/>
      <c r="E50" s="81"/>
      <c r="F50" s="81"/>
      <c r="G50" s="81"/>
      <c r="H50" s="82"/>
      <c r="I50" s="83"/>
    </row>
    <row r="51" spans="2:9">
      <c r="B51" s="82">
        <v>30</v>
      </c>
      <c r="C51" s="82"/>
      <c r="D51" s="81"/>
      <c r="E51" s="81"/>
      <c r="F51" s="81"/>
      <c r="G51" s="81"/>
      <c r="H51" s="82"/>
      <c r="I51" s="83"/>
    </row>
    <row r="52" spans="2:9">
      <c r="B52" s="22" t="s">
        <v>297</v>
      </c>
    </row>
  </sheetData>
  <mergeCells count="16">
    <mergeCell ref="I3:J3"/>
    <mergeCell ref="A5:I5"/>
    <mergeCell ref="B7:I9"/>
    <mergeCell ref="B12:D17"/>
    <mergeCell ref="E12:F12"/>
    <mergeCell ref="G12:I12"/>
    <mergeCell ref="E13:F13"/>
    <mergeCell ref="G13:I13"/>
    <mergeCell ref="E14:F14"/>
    <mergeCell ref="G14:I14"/>
    <mergeCell ref="E15:F15"/>
    <mergeCell ref="G15:I15"/>
    <mergeCell ref="E16:F16"/>
    <mergeCell ref="G16:I16"/>
    <mergeCell ref="E17:F17"/>
    <mergeCell ref="G17:I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90" zoomScaleNormal="100" zoomScaleSheetLayoutView="90" workbookViewId="0">
      <selection activeCell="A2" sqref="A2"/>
    </sheetView>
  </sheetViews>
  <sheetFormatPr defaultRowHeight="13.5"/>
  <cols>
    <col min="1" max="1" width="4.875" style="121" customWidth="1"/>
    <col min="2" max="2" width="25" style="121" customWidth="1"/>
    <col min="3" max="3" width="16.875" style="121" customWidth="1"/>
    <col min="4" max="6" width="5.75" style="121" customWidth="1"/>
    <col min="7" max="7" width="8.125" style="121" customWidth="1"/>
    <col min="8" max="8" width="23" style="121" customWidth="1"/>
    <col min="9" max="9" width="3" style="121" customWidth="1"/>
    <col min="10" max="10" width="15.125" style="121" bestFit="1" customWidth="1"/>
    <col min="11" max="255" width="9" style="121"/>
    <col min="256" max="256" width="4.875" style="121" customWidth="1"/>
    <col min="257" max="257" width="25" style="121" customWidth="1"/>
    <col min="258" max="258" width="16.875" style="121" customWidth="1"/>
    <col min="259" max="261" width="5.75" style="121" customWidth="1"/>
    <col min="262" max="262" width="8.125" style="121" customWidth="1"/>
    <col min="263" max="263" width="23" style="121" customWidth="1"/>
    <col min="264" max="511" width="9" style="121"/>
    <col min="512" max="512" width="4.875" style="121" customWidth="1"/>
    <col min="513" max="513" width="25" style="121" customWidth="1"/>
    <col min="514" max="514" width="16.875" style="121" customWidth="1"/>
    <col min="515" max="517" width="5.75" style="121" customWidth="1"/>
    <col min="518" max="518" width="8.125" style="121" customWidth="1"/>
    <col min="519" max="519" width="23" style="121" customWidth="1"/>
    <col min="520" max="767" width="9" style="121"/>
    <col min="768" max="768" width="4.875" style="121" customWidth="1"/>
    <col min="769" max="769" width="25" style="121" customWidth="1"/>
    <col min="770" max="770" width="16.875" style="121" customWidth="1"/>
    <col min="771" max="773" width="5.75" style="121" customWidth="1"/>
    <col min="774" max="774" width="8.125" style="121" customWidth="1"/>
    <col min="775" max="775" width="23" style="121" customWidth="1"/>
    <col min="776" max="1023" width="9" style="121"/>
    <col min="1024" max="1024" width="4.875" style="121" customWidth="1"/>
    <col min="1025" max="1025" width="25" style="121" customWidth="1"/>
    <col min="1026" max="1026" width="16.875" style="121" customWidth="1"/>
    <col min="1027" max="1029" width="5.75" style="121" customWidth="1"/>
    <col min="1030" max="1030" width="8.125" style="121" customWidth="1"/>
    <col min="1031" max="1031" width="23" style="121" customWidth="1"/>
    <col min="1032" max="1279" width="9" style="121"/>
    <col min="1280" max="1280" width="4.875" style="121" customWidth="1"/>
    <col min="1281" max="1281" width="25" style="121" customWidth="1"/>
    <col min="1282" max="1282" width="16.875" style="121" customWidth="1"/>
    <col min="1283" max="1285" width="5.75" style="121" customWidth="1"/>
    <col min="1286" max="1286" width="8.125" style="121" customWidth="1"/>
    <col min="1287" max="1287" width="23" style="121" customWidth="1"/>
    <col min="1288" max="1535" width="9" style="121"/>
    <col min="1536" max="1536" width="4.875" style="121" customWidth="1"/>
    <col min="1537" max="1537" width="25" style="121" customWidth="1"/>
    <col min="1538" max="1538" width="16.875" style="121" customWidth="1"/>
    <col min="1539" max="1541" width="5.75" style="121" customWidth="1"/>
    <col min="1542" max="1542" width="8.125" style="121" customWidth="1"/>
    <col min="1543" max="1543" width="23" style="121" customWidth="1"/>
    <col min="1544" max="1791" width="9" style="121"/>
    <col min="1792" max="1792" width="4.875" style="121" customWidth="1"/>
    <col min="1793" max="1793" width="25" style="121" customWidth="1"/>
    <col min="1794" max="1794" width="16.875" style="121" customWidth="1"/>
    <col min="1795" max="1797" width="5.75" style="121" customWidth="1"/>
    <col min="1798" max="1798" width="8.125" style="121" customWidth="1"/>
    <col min="1799" max="1799" width="23" style="121" customWidth="1"/>
    <col min="1800" max="2047" width="9" style="121"/>
    <col min="2048" max="2048" width="4.875" style="121" customWidth="1"/>
    <col min="2049" max="2049" width="25" style="121" customWidth="1"/>
    <col min="2050" max="2050" width="16.875" style="121" customWidth="1"/>
    <col min="2051" max="2053" width="5.75" style="121" customWidth="1"/>
    <col min="2054" max="2054" width="8.125" style="121" customWidth="1"/>
    <col min="2055" max="2055" width="23" style="121" customWidth="1"/>
    <col min="2056" max="2303" width="9" style="121"/>
    <col min="2304" max="2304" width="4.875" style="121" customWidth="1"/>
    <col min="2305" max="2305" width="25" style="121" customWidth="1"/>
    <col min="2306" max="2306" width="16.875" style="121" customWidth="1"/>
    <col min="2307" max="2309" width="5.75" style="121" customWidth="1"/>
    <col min="2310" max="2310" width="8.125" style="121" customWidth="1"/>
    <col min="2311" max="2311" width="23" style="121" customWidth="1"/>
    <col min="2312" max="2559" width="9" style="121"/>
    <col min="2560" max="2560" width="4.875" style="121" customWidth="1"/>
    <col min="2561" max="2561" width="25" style="121" customWidth="1"/>
    <col min="2562" max="2562" width="16.875" style="121" customWidth="1"/>
    <col min="2563" max="2565" width="5.75" style="121" customWidth="1"/>
    <col min="2566" max="2566" width="8.125" style="121" customWidth="1"/>
    <col min="2567" max="2567" width="23" style="121" customWidth="1"/>
    <col min="2568" max="2815" width="9" style="121"/>
    <col min="2816" max="2816" width="4.875" style="121" customWidth="1"/>
    <col min="2817" max="2817" width="25" style="121" customWidth="1"/>
    <col min="2818" max="2818" width="16.875" style="121" customWidth="1"/>
    <col min="2819" max="2821" width="5.75" style="121" customWidth="1"/>
    <col min="2822" max="2822" width="8.125" style="121" customWidth="1"/>
    <col min="2823" max="2823" width="23" style="121" customWidth="1"/>
    <col min="2824" max="3071" width="9" style="121"/>
    <col min="3072" max="3072" width="4.875" style="121" customWidth="1"/>
    <col min="3073" max="3073" width="25" style="121" customWidth="1"/>
    <col min="3074" max="3074" width="16.875" style="121" customWidth="1"/>
    <col min="3075" max="3077" width="5.75" style="121" customWidth="1"/>
    <col min="3078" max="3078" width="8.125" style="121" customWidth="1"/>
    <col min="3079" max="3079" width="23" style="121" customWidth="1"/>
    <col min="3080" max="3327" width="9" style="121"/>
    <col min="3328" max="3328" width="4.875" style="121" customWidth="1"/>
    <col min="3329" max="3329" width="25" style="121" customWidth="1"/>
    <col min="3330" max="3330" width="16.875" style="121" customWidth="1"/>
    <col min="3331" max="3333" width="5.75" style="121" customWidth="1"/>
    <col min="3334" max="3334" width="8.125" style="121" customWidth="1"/>
    <col min="3335" max="3335" width="23" style="121" customWidth="1"/>
    <col min="3336" max="3583" width="9" style="121"/>
    <col min="3584" max="3584" width="4.875" style="121" customWidth="1"/>
    <col min="3585" max="3585" width="25" style="121" customWidth="1"/>
    <col min="3586" max="3586" width="16.875" style="121" customWidth="1"/>
    <col min="3587" max="3589" width="5.75" style="121" customWidth="1"/>
    <col min="3590" max="3590" width="8.125" style="121" customWidth="1"/>
    <col min="3591" max="3591" width="23" style="121" customWidth="1"/>
    <col min="3592" max="3839" width="9" style="121"/>
    <col min="3840" max="3840" width="4.875" style="121" customWidth="1"/>
    <col min="3841" max="3841" width="25" style="121" customWidth="1"/>
    <col min="3842" max="3842" width="16.875" style="121" customWidth="1"/>
    <col min="3843" max="3845" width="5.75" style="121" customWidth="1"/>
    <col min="3846" max="3846" width="8.125" style="121" customWidth="1"/>
    <col min="3847" max="3847" width="23" style="121" customWidth="1"/>
    <col min="3848" max="4095" width="9" style="121"/>
    <col min="4096" max="4096" width="4.875" style="121" customWidth="1"/>
    <col min="4097" max="4097" width="25" style="121" customWidth="1"/>
    <col min="4098" max="4098" width="16.875" style="121" customWidth="1"/>
    <col min="4099" max="4101" width="5.75" style="121" customWidth="1"/>
    <col min="4102" max="4102" width="8.125" style="121" customWidth="1"/>
    <col min="4103" max="4103" width="23" style="121" customWidth="1"/>
    <col min="4104" max="4351" width="9" style="121"/>
    <col min="4352" max="4352" width="4.875" style="121" customWidth="1"/>
    <col min="4353" max="4353" width="25" style="121" customWidth="1"/>
    <col min="4354" max="4354" width="16.875" style="121" customWidth="1"/>
    <col min="4355" max="4357" width="5.75" style="121" customWidth="1"/>
    <col min="4358" max="4358" width="8.125" style="121" customWidth="1"/>
    <col min="4359" max="4359" width="23" style="121" customWidth="1"/>
    <col min="4360" max="4607" width="9" style="121"/>
    <col min="4608" max="4608" width="4.875" style="121" customWidth="1"/>
    <col min="4609" max="4609" width="25" style="121" customWidth="1"/>
    <col min="4610" max="4610" width="16.875" style="121" customWidth="1"/>
    <col min="4611" max="4613" width="5.75" style="121" customWidth="1"/>
    <col min="4614" max="4614" width="8.125" style="121" customWidth="1"/>
    <col min="4615" max="4615" width="23" style="121" customWidth="1"/>
    <col min="4616" max="4863" width="9" style="121"/>
    <col min="4864" max="4864" width="4.875" style="121" customWidth="1"/>
    <col min="4865" max="4865" width="25" style="121" customWidth="1"/>
    <col min="4866" max="4866" width="16.875" style="121" customWidth="1"/>
    <col min="4867" max="4869" width="5.75" style="121" customWidth="1"/>
    <col min="4870" max="4870" width="8.125" style="121" customWidth="1"/>
    <col min="4871" max="4871" width="23" style="121" customWidth="1"/>
    <col min="4872" max="5119" width="9" style="121"/>
    <col min="5120" max="5120" width="4.875" style="121" customWidth="1"/>
    <col min="5121" max="5121" width="25" style="121" customWidth="1"/>
    <col min="5122" max="5122" width="16.875" style="121" customWidth="1"/>
    <col min="5123" max="5125" width="5.75" style="121" customWidth="1"/>
    <col min="5126" max="5126" width="8.125" style="121" customWidth="1"/>
    <col min="5127" max="5127" width="23" style="121" customWidth="1"/>
    <col min="5128" max="5375" width="9" style="121"/>
    <col min="5376" max="5376" width="4.875" style="121" customWidth="1"/>
    <col min="5377" max="5377" width="25" style="121" customWidth="1"/>
    <col min="5378" max="5378" width="16.875" style="121" customWidth="1"/>
    <col min="5379" max="5381" width="5.75" style="121" customWidth="1"/>
    <col min="5382" max="5382" width="8.125" style="121" customWidth="1"/>
    <col min="5383" max="5383" width="23" style="121" customWidth="1"/>
    <col min="5384" max="5631" width="9" style="121"/>
    <col min="5632" max="5632" width="4.875" style="121" customWidth="1"/>
    <col min="5633" max="5633" width="25" style="121" customWidth="1"/>
    <col min="5634" max="5634" width="16.875" style="121" customWidth="1"/>
    <col min="5635" max="5637" width="5.75" style="121" customWidth="1"/>
    <col min="5638" max="5638" width="8.125" style="121" customWidth="1"/>
    <col min="5639" max="5639" width="23" style="121" customWidth="1"/>
    <col min="5640" max="5887" width="9" style="121"/>
    <col min="5888" max="5888" width="4.875" style="121" customWidth="1"/>
    <col min="5889" max="5889" width="25" style="121" customWidth="1"/>
    <col min="5890" max="5890" width="16.875" style="121" customWidth="1"/>
    <col min="5891" max="5893" width="5.75" style="121" customWidth="1"/>
    <col min="5894" max="5894" width="8.125" style="121" customWidth="1"/>
    <col min="5895" max="5895" width="23" style="121" customWidth="1"/>
    <col min="5896" max="6143" width="9" style="121"/>
    <col min="6144" max="6144" width="4.875" style="121" customWidth="1"/>
    <col min="6145" max="6145" width="25" style="121" customWidth="1"/>
    <col min="6146" max="6146" width="16.875" style="121" customWidth="1"/>
    <col min="6147" max="6149" width="5.75" style="121" customWidth="1"/>
    <col min="6150" max="6150" width="8.125" style="121" customWidth="1"/>
    <col min="6151" max="6151" width="23" style="121" customWidth="1"/>
    <col min="6152" max="6399" width="9" style="121"/>
    <col min="6400" max="6400" width="4.875" style="121" customWidth="1"/>
    <col min="6401" max="6401" width="25" style="121" customWidth="1"/>
    <col min="6402" max="6402" width="16.875" style="121" customWidth="1"/>
    <col min="6403" max="6405" width="5.75" style="121" customWidth="1"/>
    <col min="6406" max="6406" width="8.125" style="121" customWidth="1"/>
    <col min="6407" max="6407" width="23" style="121" customWidth="1"/>
    <col min="6408" max="6655" width="9" style="121"/>
    <col min="6656" max="6656" width="4.875" style="121" customWidth="1"/>
    <col min="6657" max="6657" width="25" style="121" customWidth="1"/>
    <col min="6658" max="6658" width="16.875" style="121" customWidth="1"/>
    <col min="6659" max="6661" width="5.75" style="121" customWidth="1"/>
    <col min="6662" max="6662" width="8.125" style="121" customWidth="1"/>
    <col min="6663" max="6663" width="23" style="121" customWidth="1"/>
    <col min="6664" max="6911" width="9" style="121"/>
    <col min="6912" max="6912" width="4.875" style="121" customWidth="1"/>
    <col min="6913" max="6913" width="25" style="121" customWidth="1"/>
    <col min="6914" max="6914" width="16.875" style="121" customWidth="1"/>
    <col min="6915" max="6917" width="5.75" style="121" customWidth="1"/>
    <col min="6918" max="6918" width="8.125" style="121" customWidth="1"/>
    <col min="6919" max="6919" width="23" style="121" customWidth="1"/>
    <col min="6920" max="7167" width="9" style="121"/>
    <col min="7168" max="7168" width="4.875" style="121" customWidth="1"/>
    <col min="7169" max="7169" width="25" style="121" customWidth="1"/>
    <col min="7170" max="7170" width="16.875" style="121" customWidth="1"/>
    <col min="7171" max="7173" width="5.75" style="121" customWidth="1"/>
    <col min="7174" max="7174" width="8.125" style="121" customWidth="1"/>
    <col min="7175" max="7175" width="23" style="121" customWidth="1"/>
    <col min="7176" max="7423" width="9" style="121"/>
    <col min="7424" max="7424" width="4.875" style="121" customWidth="1"/>
    <col min="7425" max="7425" width="25" style="121" customWidth="1"/>
    <col min="7426" max="7426" width="16.875" style="121" customWidth="1"/>
    <col min="7427" max="7429" width="5.75" style="121" customWidth="1"/>
    <col min="7430" max="7430" width="8.125" style="121" customWidth="1"/>
    <col min="7431" max="7431" width="23" style="121" customWidth="1"/>
    <col min="7432" max="7679" width="9" style="121"/>
    <col min="7680" max="7680" width="4.875" style="121" customWidth="1"/>
    <col min="7681" max="7681" width="25" style="121" customWidth="1"/>
    <col min="7682" max="7682" width="16.875" style="121" customWidth="1"/>
    <col min="7683" max="7685" width="5.75" style="121" customWidth="1"/>
    <col min="7686" max="7686" width="8.125" style="121" customWidth="1"/>
    <col min="7687" max="7687" width="23" style="121" customWidth="1"/>
    <col min="7688" max="7935" width="9" style="121"/>
    <col min="7936" max="7936" width="4.875" style="121" customWidth="1"/>
    <col min="7937" max="7937" width="25" style="121" customWidth="1"/>
    <col min="7938" max="7938" width="16.875" style="121" customWidth="1"/>
    <col min="7939" max="7941" width="5.75" style="121" customWidth="1"/>
    <col min="7942" max="7942" width="8.125" style="121" customWidth="1"/>
    <col min="7943" max="7943" width="23" style="121" customWidth="1"/>
    <col min="7944" max="8191" width="9" style="121"/>
    <col min="8192" max="8192" width="4.875" style="121" customWidth="1"/>
    <col min="8193" max="8193" width="25" style="121" customWidth="1"/>
    <col min="8194" max="8194" width="16.875" style="121" customWidth="1"/>
    <col min="8195" max="8197" width="5.75" style="121" customWidth="1"/>
    <col min="8198" max="8198" width="8.125" style="121" customWidth="1"/>
    <col min="8199" max="8199" width="23" style="121" customWidth="1"/>
    <col min="8200" max="8447" width="9" style="121"/>
    <col min="8448" max="8448" width="4.875" style="121" customWidth="1"/>
    <col min="8449" max="8449" width="25" style="121" customWidth="1"/>
    <col min="8450" max="8450" width="16.875" style="121" customWidth="1"/>
    <col min="8451" max="8453" width="5.75" style="121" customWidth="1"/>
    <col min="8454" max="8454" width="8.125" style="121" customWidth="1"/>
    <col min="8455" max="8455" width="23" style="121" customWidth="1"/>
    <col min="8456" max="8703" width="9" style="121"/>
    <col min="8704" max="8704" width="4.875" style="121" customWidth="1"/>
    <col min="8705" max="8705" width="25" style="121" customWidth="1"/>
    <col min="8706" max="8706" width="16.875" style="121" customWidth="1"/>
    <col min="8707" max="8709" width="5.75" style="121" customWidth="1"/>
    <col min="8710" max="8710" width="8.125" style="121" customWidth="1"/>
    <col min="8711" max="8711" width="23" style="121" customWidth="1"/>
    <col min="8712" max="8959" width="9" style="121"/>
    <col min="8960" max="8960" width="4.875" style="121" customWidth="1"/>
    <col min="8961" max="8961" width="25" style="121" customWidth="1"/>
    <col min="8962" max="8962" width="16.875" style="121" customWidth="1"/>
    <col min="8963" max="8965" width="5.75" style="121" customWidth="1"/>
    <col min="8966" max="8966" width="8.125" style="121" customWidth="1"/>
    <col min="8967" max="8967" width="23" style="121" customWidth="1"/>
    <col min="8968" max="9215" width="9" style="121"/>
    <col min="9216" max="9216" width="4.875" style="121" customWidth="1"/>
    <col min="9217" max="9217" width="25" style="121" customWidth="1"/>
    <col min="9218" max="9218" width="16.875" style="121" customWidth="1"/>
    <col min="9219" max="9221" width="5.75" style="121" customWidth="1"/>
    <col min="9222" max="9222" width="8.125" style="121" customWidth="1"/>
    <col min="9223" max="9223" width="23" style="121" customWidth="1"/>
    <col min="9224" max="9471" width="9" style="121"/>
    <col min="9472" max="9472" width="4.875" style="121" customWidth="1"/>
    <col min="9473" max="9473" width="25" style="121" customWidth="1"/>
    <col min="9474" max="9474" width="16.875" style="121" customWidth="1"/>
    <col min="9475" max="9477" width="5.75" style="121" customWidth="1"/>
    <col min="9478" max="9478" width="8.125" style="121" customWidth="1"/>
    <col min="9479" max="9479" width="23" style="121" customWidth="1"/>
    <col min="9480" max="9727" width="9" style="121"/>
    <col min="9728" max="9728" width="4.875" style="121" customWidth="1"/>
    <col min="9729" max="9729" width="25" style="121" customWidth="1"/>
    <col min="9730" max="9730" width="16.875" style="121" customWidth="1"/>
    <col min="9731" max="9733" width="5.75" style="121" customWidth="1"/>
    <col min="9734" max="9734" width="8.125" style="121" customWidth="1"/>
    <col min="9735" max="9735" width="23" style="121" customWidth="1"/>
    <col min="9736" max="9983" width="9" style="121"/>
    <col min="9984" max="9984" width="4.875" style="121" customWidth="1"/>
    <col min="9985" max="9985" width="25" style="121" customWidth="1"/>
    <col min="9986" max="9986" width="16.875" style="121" customWidth="1"/>
    <col min="9987" max="9989" width="5.75" style="121" customWidth="1"/>
    <col min="9990" max="9990" width="8.125" style="121" customWidth="1"/>
    <col min="9991" max="9991" width="23" style="121" customWidth="1"/>
    <col min="9992" max="10239" width="9" style="121"/>
    <col min="10240" max="10240" width="4.875" style="121" customWidth="1"/>
    <col min="10241" max="10241" width="25" style="121" customWidth="1"/>
    <col min="10242" max="10242" width="16.875" style="121" customWidth="1"/>
    <col min="10243" max="10245" width="5.75" style="121" customWidth="1"/>
    <col min="10246" max="10246" width="8.125" style="121" customWidth="1"/>
    <col min="10247" max="10247" width="23" style="121" customWidth="1"/>
    <col min="10248" max="10495" width="9" style="121"/>
    <col min="10496" max="10496" width="4.875" style="121" customWidth="1"/>
    <col min="10497" max="10497" width="25" style="121" customWidth="1"/>
    <col min="10498" max="10498" width="16.875" style="121" customWidth="1"/>
    <col min="10499" max="10501" width="5.75" style="121" customWidth="1"/>
    <col min="10502" max="10502" width="8.125" style="121" customWidth="1"/>
    <col min="10503" max="10503" width="23" style="121" customWidth="1"/>
    <col min="10504" max="10751" width="9" style="121"/>
    <col min="10752" max="10752" width="4.875" style="121" customWidth="1"/>
    <col min="10753" max="10753" width="25" style="121" customWidth="1"/>
    <col min="10754" max="10754" width="16.875" style="121" customWidth="1"/>
    <col min="10755" max="10757" width="5.75" style="121" customWidth="1"/>
    <col min="10758" max="10758" width="8.125" style="121" customWidth="1"/>
    <col min="10759" max="10759" width="23" style="121" customWidth="1"/>
    <col min="10760" max="11007" width="9" style="121"/>
    <col min="11008" max="11008" width="4.875" style="121" customWidth="1"/>
    <col min="11009" max="11009" width="25" style="121" customWidth="1"/>
    <col min="11010" max="11010" width="16.875" style="121" customWidth="1"/>
    <col min="11011" max="11013" width="5.75" style="121" customWidth="1"/>
    <col min="11014" max="11014" width="8.125" style="121" customWidth="1"/>
    <col min="11015" max="11015" width="23" style="121" customWidth="1"/>
    <col min="11016" max="11263" width="9" style="121"/>
    <col min="11264" max="11264" width="4.875" style="121" customWidth="1"/>
    <col min="11265" max="11265" width="25" style="121" customWidth="1"/>
    <col min="11266" max="11266" width="16.875" style="121" customWidth="1"/>
    <col min="11267" max="11269" width="5.75" style="121" customWidth="1"/>
    <col min="11270" max="11270" width="8.125" style="121" customWidth="1"/>
    <col min="11271" max="11271" width="23" style="121" customWidth="1"/>
    <col min="11272" max="11519" width="9" style="121"/>
    <col min="11520" max="11520" width="4.875" style="121" customWidth="1"/>
    <col min="11521" max="11521" width="25" style="121" customWidth="1"/>
    <col min="11522" max="11522" width="16.875" style="121" customWidth="1"/>
    <col min="11523" max="11525" width="5.75" style="121" customWidth="1"/>
    <col min="11526" max="11526" width="8.125" style="121" customWidth="1"/>
    <col min="11527" max="11527" width="23" style="121" customWidth="1"/>
    <col min="11528" max="11775" width="9" style="121"/>
    <col min="11776" max="11776" width="4.875" style="121" customWidth="1"/>
    <col min="11777" max="11777" width="25" style="121" customWidth="1"/>
    <col min="11778" max="11778" width="16.875" style="121" customWidth="1"/>
    <col min="11779" max="11781" width="5.75" style="121" customWidth="1"/>
    <col min="11782" max="11782" width="8.125" style="121" customWidth="1"/>
    <col min="11783" max="11783" width="23" style="121" customWidth="1"/>
    <col min="11784" max="12031" width="9" style="121"/>
    <col min="12032" max="12032" width="4.875" style="121" customWidth="1"/>
    <col min="12033" max="12033" width="25" style="121" customWidth="1"/>
    <col min="12034" max="12034" width="16.875" style="121" customWidth="1"/>
    <col min="12035" max="12037" width="5.75" style="121" customWidth="1"/>
    <col min="12038" max="12038" width="8.125" style="121" customWidth="1"/>
    <col min="12039" max="12039" width="23" style="121" customWidth="1"/>
    <col min="12040" max="12287" width="9" style="121"/>
    <col min="12288" max="12288" width="4.875" style="121" customWidth="1"/>
    <col min="12289" max="12289" width="25" style="121" customWidth="1"/>
    <col min="12290" max="12290" width="16.875" style="121" customWidth="1"/>
    <col min="12291" max="12293" width="5.75" style="121" customWidth="1"/>
    <col min="12294" max="12294" width="8.125" style="121" customWidth="1"/>
    <col min="12295" max="12295" width="23" style="121" customWidth="1"/>
    <col min="12296" max="12543" width="9" style="121"/>
    <col min="12544" max="12544" width="4.875" style="121" customWidth="1"/>
    <col min="12545" max="12545" width="25" style="121" customWidth="1"/>
    <col min="12546" max="12546" width="16.875" style="121" customWidth="1"/>
    <col min="12547" max="12549" width="5.75" style="121" customWidth="1"/>
    <col min="12550" max="12550" width="8.125" style="121" customWidth="1"/>
    <col min="12551" max="12551" width="23" style="121" customWidth="1"/>
    <col min="12552" max="12799" width="9" style="121"/>
    <col min="12800" max="12800" width="4.875" style="121" customWidth="1"/>
    <col min="12801" max="12801" width="25" style="121" customWidth="1"/>
    <col min="12802" max="12802" width="16.875" style="121" customWidth="1"/>
    <col min="12803" max="12805" width="5.75" style="121" customWidth="1"/>
    <col min="12806" max="12806" width="8.125" style="121" customWidth="1"/>
    <col min="12807" max="12807" width="23" style="121" customWidth="1"/>
    <col min="12808" max="13055" width="9" style="121"/>
    <col min="13056" max="13056" width="4.875" style="121" customWidth="1"/>
    <col min="13057" max="13057" width="25" style="121" customWidth="1"/>
    <col min="13058" max="13058" width="16.875" style="121" customWidth="1"/>
    <col min="13059" max="13061" width="5.75" style="121" customWidth="1"/>
    <col min="13062" max="13062" width="8.125" style="121" customWidth="1"/>
    <col min="13063" max="13063" width="23" style="121" customWidth="1"/>
    <col min="13064" max="13311" width="9" style="121"/>
    <col min="13312" max="13312" width="4.875" style="121" customWidth="1"/>
    <col min="13313" max="13313" width="25" style="121" customWidth="1"/>
    <col min="13314" max="13314" width="16.875" style="121" customWidth="1"/>
    <col min="13315" max="13317" width="5.75" style="121" customWidth="1"/>
    <col min="13318" max="13318" width="8.125" style="121" customWidth="1"/>
    <col min="13319" max="13319" width="23" style="121" customWidth="1"/>
    <col min="13320" max="13567" width="9" style="121"/>
    <col min="13568" max="13568" width="4.875" style="121" customWidth="1"/>
    <col min="13569" max="13569" width="25" style="121" customWidth="1"/>
    <col min="13570" max="13570" width="16.875" style="121" customWidth="1"/>
    <col min="13571" max="13573" width="5.75" style="121" customWidth="1"/>
    <col min="13574" max="13574" width="8.125" style="121" customWidth="1"/>
    <col min="13575" max="13575" width="23" style="121" customWidth="1"/>
    <col min="13576" max="13823" width="9" style="121"/>
    <col min="13824" max="13824" width="4.875" style="121" customWidth="1"/>
    <col min="13825" max="13825" width="25" style="121" customWidth="1"/>
    <col min="13826" max="13826" width="16.875" style="121" customWidth="1"/>
    <col min="13827" max="13829" width="5.75" style="121" customWidth="1"/>
    <col min="13830" max="13830" width="8.125" style="121" customWidth="1"/>
    <col min="13831" max="13831" width="23" style="121" customWidth="1"/>
    <col min="13832" max="14079" width="9" style="121"/>
    <col min="14080" max="14080" width="4.875" style="121" customWidth="1"/>
    <col min="14081" max="14081" width="25" style="121" customWidth="1"/>
    <col min="14082" max="14082" width="16.875" style="121" customWidth="1"/>
    <col min="14083" max="14085" width="5.75" style="121" customWidth="1"/>
    <col min="14086" max="14086" width="8.125" style="121" customWidth="1"/>
    <col min="14087" max="14087" width="23" style="121" customWidth="1"/>
    <col min="14088" max="14335" width="9" style="121"/>
    <col min="14336" max="14336" width="4.875" style="121" customWidth="1"/>
    <col min="14337" max="14337" width="25" style="121" customWidth="1"/>
    <col min="14338" max="14338" width="16.875" style="121" customWidth="1"/>
    <col min="14339" max="14341" width="5.75" style="121" customWidth="1"/>
    <col min="14342" max="14342" width="8.125" style="121" customWidth="1"/>
    <col min="14343" max="14343" width="23" style="121" customWidth="1"/>
    <col min="14344" max="14591" width="9" style="121"/>
    <col min="14592" max="14592" width="4.875" style="121" customWidth="1"/>
    <col min="14593" max="14593" width="25" style="121" customWidth="1"/>
    <col min="14594" max="14594" width="16.875" style="121" customWidth="1"/>
    <col min="14595" max="14597" width="5.75" style="121" customWidth="1"/>
    <col min="14598" max="14598" width="8.125" style="121" customWidth="1"/>
    <col min="14599" max="14599" width="23" style="121" customWidth="1"/>
    <col min="14600" max="14847" width="9" style="121"/>
    <col min="14848" max="14848" width="4.875" style="121" customWidth="1"/>
    <col min="14849" max="14849" width="25" style="121" customWidth="1"/>
    <col min="14850" max="14850" width="16.875" style="121" customWidth="1"/>
    <col min="14851" max="14853" width="5.75" style="121" customWidth="1"/>
    <col min="14854" max="14854" width="8.125" style="121" customWidth="1"/>
    <col min="14855" max="14855" width="23" style="121" customWidth="1"/>
    <col min="14856" max="15103" width="9" style="121"/>
    <col min="15104" max="15104" width="4.875" style="121" customWidth="1"/>
    <col min="15105" max="15105" width="25" style="121" customWidth="1"/>
    <col min="15106" max="15106" width="16.875" style="121" customWidth="1"/>
    <col min="15107" max="15109" width="5.75" style="121" customWidth="1"/>
    <col min="15110" max="15110" width="8.125" style="121" customWidth="1"/>
    <col min="15111" max="15111" width="23" style="121" customWidth="1"/>
    <col min="15112" max="15359" width="9" style="121"/>
    <col min="15360" max="15360" width="4.875" style="121" customWidth="1"/>
    <col min="15361" max="15361" width="25" style="121" customWidth="1"/>
    <col min="15362" max="15362" width="16.875" style="121" customWidth="1"/>
    <col min="15363" max="15365" width="5.75" style="121" customWidth="1"/>
    <col min="15366" max="15366" width="8.125" style="121" customWidth="1"/>
    <col min="15367" max="15367" width="23" style="121" customWidth="1"/>
    <col min="15368" max="15615" width="9" style="121"/>
    <col min="15616" max="15616" width="4.875" style="121" customWidth="1"/>
    <col min="15617" max="15617" width="25" style="121" customWidth="1"/>
    <col min="15618" max="15618" width="16.875" style="121" customWidth="1"/>
    <col min="15619" max="15621" width="5.75" style="121" customWidth="1"/>
    <col min="15622" max="15622" width="8.125" style="121" customWidth="1"/>
    <col min="15623" max="15623" width="23" style="121" customWidth="1"/>
    <col min="15624" max="15871" width="9" style="121"/>
    <col min="15872" max="15872" width="4.875" style="121" customWidth="1"/>
    <col min="15873" max="15873" width="25" style="121" customWidth="1"/>
    <col min="15874" max="15874" width="16.875" style="121" customWidth="1"/>
    <col min="15875" max="15877" width="5.75" style="121" customWidth="1"/>
    <col min="15878" max="15878" width="8.125" style="121" customWidth="1"/>
    <col min="15879" max="15879" width="23" style="121" customWidth="1"/>
    <col min="15880" max="16127" width="9" style="121"/>
    <col min="16128" max="16128" width="4.875" style="121" customWidth="1"/>
    <col min="16129" max="16129" width="25" style="121" customWidth="1"/>
    <col min="16130" max="16130" width="16.875" style="121" customWidth="1"/>
    <col min="16131" max="16133" width="5.75" style="121" customWidth="1"/>
    <col min="16134" max="16134" width="8.125" style="121" customWidth="1"/>
    <col min="16135" max="16135" width="23" style="121" customWidth="1"/>
    <col min="16136" max="16384" width="9" style="121"/>
  </cols>
  <sheetData>
    <row r="1" spans="1:12">
      <c r="A1" s="260" t="s">
        <v>544</v>
      </c>
    </row>
    <row r="2" spans="1:12" ht="27" customHeight="1">
      <c r="A2" s="120" t="s">
        <v>371</v>
      </c>
      <c r="B2" s="120"/>
    </row>
    <row r="3" spans="1:12" s="122" customFormat="1" ht="24.75" customHeight="1">
      <c r="B3" s="120"/>
      <c r="C3" s="577" t="s">
        <v>372</v>
      </c>
      <c r="D3" s="578"/>
      <c r="E3" s="578"/>
      <c r="F3" s="578"/>
      <c r="G3" s="578"/>
      <c r="H3" s="123"/>
      <c r="I3" s="124"/>
      <c r="J3" s="125"/>
      <c r="L3" s="126"/>
    </row>
    <row r="4" spans="1:12">
      <c r="B4" s="127"/>
    </row>
    <row r="5" spans="1:12" s="132" customFormat="1" ht="27" customHeight="1">
      <c r="A5" s="128" t="s">
        <v>287</v>
      </c>
      <c r="B5" s="129" t="s">
        <v>373</v>
      </c>
      <c r="C5" s="579" t="s">
        <v>374</v>
      </c>
      <c r="D5" s="580"/>
      <c r="E5" s="581"/>
      <c r="F5" s="129" t="s">
        <v>375</v>
      </c>
      <c r="G5" s="130" t="s">
        <v>376</v>
      </c>
      <c r="H5" s="131" t="s">
        <v>377</v>
      </c>
    </row>
    <row r="6" spans="1:12" s="132" customFormat="1" ht="27" customHeight="1">
      <c r="A6" s="133">
        <v>1</v>
      </c>
      <c r="B6" s="134" t="s">
        <v>378</v>
      </c>
      <c r="C6" s="574" t="s">
        <v>379</v>
      </c>
      <c r="D6" s="575"/>
      <c r="E6" s="576"/>
      <c r="F6" s="129" t="s">
        <v>380</v>
      </c>
      <c r="G6" s="135">
        <v>788</v>
      </c>
      <c r="H6" s="136"/>
    </row>
    <row r="7" spans="1:12" s="132" customFormat="1" ht="27" customHeight="1">
      <c r="A7" s="133">
        <f>A6+1</f>
        <v>2</v>
      </c>
      <c r="B7" s="134" t="s">
        <v>381</v>
      </c>
      <c r="C7" s="574" t="s">
        <v>382</v>
      </c>
      <c r="D7" s="575"/>
      <c r="E7" s="576"/>
      <c r="F7" s="129" t="s">
        <v>390</v>
      </c>
      <c r="G7" s="135">
        <v>21</v>
      </c>
      <c r="H7" s="136"/>
    </row>
    <row r="8" spans="1:12" s="132" customFormat="1" ht="27" customHeight="1">
      <c r="A8" s="133">
        <f t="shared" ref="A8:A9" si="0">A7+1</f>
        <v>3</v>
      </c>
      <c r="B8" s="134" t="s">
        <v>385</v>
      </c>
      <c r="C8" s="574" t="s">
        <v>386</v>
      </c>
      <c r="D8" s="575"/>
      <c r="E8" s="576"/>
      <c r="F8" s="129" t="s">
        <v>387</v>
      </c>
      <c r="G8" s="135">
        <v>10</v>
      </c>
      <c r="H8" s="136"/>
    </row>
    <row r="9" spans="1:12" s="132" customFormat="1" ht="27" customHeight="1">
      <c r="A9" s="133">
        <f t="shared" si="0"/>
        <v>4</v>
      </c>
      <c r="B9" s="134" t="s">
        <v>388</v>
      </c>
      <c r="C9" s="574" t="s">
        <v>383</v>
      </c>
      <c r="D9" s="575"/>
      <c r="E9" s="576"/>
      <c r="F9" s="129" t="s">
        <v>384</v>
      </c>
      <c r="G9" s="135">
        <v>19</v>
      </c>
      <c r="H9" s="136"/>
    </row>
    <row r="10" spans="1:12" s="132" customFormat="1" ht="27" customHeight="1">
      <c r="A10" s="133"/>
      <c r="B10" s="137" t="s">
        <v>389</v>
      </c>
      <c r="C10" s="138"/>
      <c r="D10" s="139"/>
      <c r="E10" s="140"/>
      <c r="F10" s="129"/>
      <c r="G10" s="135"/>
      <c r="H10" s="136"/>
    </row>
    <row r="11" spans="1:12" s="132" customFormat="1" ht="27" customHeight="1">
      <c r="A11" s="133"/>
      <c r="B11" s="134"/>
      <c r="C11" s="574"/>
      <c r="D11" s="575"/>
      <c r="E11" s="576"/>
      <c r="F11" s="129"/>
      <c r="G11" s="135"/>
      <c r="H11" s="136"/>
    </row>
    <row r="12" spans="1:12" s="132" customFormat="1" ht="27" customHeight="1">
      <c r="A12" s="133"/>
      <c r="B12" s="134"/>
      <c r="C12" s="574"/>
      <c r="D12" s="575"/>
      <c r="E12" s="576"/>
      <c r="F12" s="129"/>
      <c r="G12" s="135"/>
      <c r="H12" s="136"/>
      <c r="J12" s="141"/>
    </row>
    <row r="13" spans="1:12" s="132" customFormat="1" ht="27" customHeight="1">
      <c r="A13" s="133"/>
      <c r="B13" s="134"/>
      <c r="C13" s="574"/>
      <c r="D13" s="575"/>
      <c r="E13" s="576"/>
      <c r="F13" s="129"/>
      <c r="G13" s="135"/>
      <c r="H13" s="136"/>
      <c r="J13" s="141"/>
    </row>
    <row r="14" spans="1:12" s="132" customFormat="1" ht="27" customHeight="1">
      <c r="A14" s="133"/>
      <c r="B14" s="134"/>
      <c r="C14" s="574"/>
      <c r="D14" s="575"/>
      <c r="E14" s="576"/>
      <c r="F14" s="129"/>
      <c r="G14" s="135"/>
      <c r="H14" s="136"/>
    </row>
    <row r="15" spans="1:12" s="132" customFormat="1" ht="27" customHeight="1">
      <c r="A15" s="133"/>
      <c r="B15" s="134"/>
      <c r="C15" s="574"/>
      <c r="D15" s="575"/>
      <c r="E15" s="576"/>
      <c r="F15" s="129"/>
      <c r="G15" s="135"/>
      <c r="H15" s="136"/>
    </row>
    <row r="16" spans="1:12" s="132" customFormat="1" ht="27" customHeight="1">
      <c r="A16" s="133"/>
      <c r="B16" s="137"/>
      <c r="C16" s="574"/>
      <c r="D16" s="575"/>
      <c r="E16" s="576"/>
      <c r="F16" s="129"/>
      <c r="G16" s="142"/>
      <c r="H16" s="136"/>
    </row>
    <row r="17" spans="1:8" s="132" customFormat="1" ht="27" customHeight="1">
      <c r="A17" s="133"/>
      <c r="B17" s="134"/>
      <c r="C17" s="574"/>
      <c r="D17" s="575"/>
      <c r="E17" s="576"/>
      <c r="F17" s="129"/>
      <c r="G17" s="142"/>
      <c r="H17" s="136"/>
    </row>
    <row r="18" spans="1:8" s="132" customFormat="1" ht="27" customHeight="1">
      <c r="A18" s="133"/>
      <c r="B18" s="143"/>
      <c r="C18" s="574"/>
      <c r="D18" s="575"/>
      <c r="E18" s="576"/>
      <c r="F18" s="129"/>
      <c r="G18" s="142"/>
      <c r="H18" s="136"/>
    </row>
    <row r="19" spans="1:8" s="132" customFormat="1" ht="27" customHeight="1">
      <c r="A19" s="133"/>
      <c r="B19" s="134"/>
      <c r="C19" s="574"/>
      <c r="D19" s="575"/>
      <c r="E19" s="576"/>
      <c r="F19" s="129"/>
      <c r="G19" s="142"/>
      <c r="H19" s="136"/>
    </row>
    <row r="20" spans="1:8" s="132" customFormat="1" ht="27" customHeight="1">
      <c r="A20" s="133"/>
      <c r="B20" s="137"/>
      <c r="C20" s="574"/>
      <c r="D20" s="575"/>
      <c r="E20" s="576"/>
      <c r="F20" s="129"/>
      <c r="G20" s="142"/>
      <c r="H20" s="136"/>
    </row>
    <row r="21" spans="1:8" s="132" customFormat="1" ht="27" customHeight="1">
      <c r="A21" s="133"/>
      <c r="B21" s="134"/>
      <c r="C21" s="574"/>
      <c r="D21" s="575"/>
      <c r="E21" s="576"/>
      <c r="F21" s="129"/>
      <c r="G21" s="142"/>
      <c r="H21" s="136"/>
    </row>
    <row r="22" spans="1:8" s="132" customFormat="1" ht="27" customHeight="1">
      <c r="A22" s="133"/>
      <c r="B22" s="134"/>
      <c r="C22" s="574"/>
      <c r="D22" s="575"/>
      <c r="E22" s="576"/>
      <c r="F22" s="129"/>
      <c r="G22" s="142"/>
      <c r="H22" s="136"/>
    </row>
    <row r="23" spans="1:8" s="132" customFormat="1" ht="27" customHeight="1">
      <c r="A23" s="133"/>
      <c r="B23" s="134"/>
      <c r="C23" s="574"/>
      <c r="D23" s="575"/>
      <c r="E23" s="576"/>
      <c r="F23" s="129"/>
      <c r="G23" s="142"/>
      <c r="H23" s="136"/>
    </row>
    <row r="24" spans="1:8" s="132" customFormat="1" ht="27" customHeight="1">
      <c r="A24" s="133"/>
      <c r="B24" s="134"/>
      <c r="C24" s="574"/>
      <c r="D24" s="575"/>
      <c r="E24" s="576"/>
      <c r="F24" s="129"/>
      <c r="G24" s="142"/>
      <c r="H24" s="136"/>
    </row>
    <row r="25" spans="1:8" s="132" customFormat="1" ht="27" customHeight="1">
      <c r="A25" s="133"/>
      <c r="B25" s="134"/>
      <c r="C25" s="574"/>
      <c r="D25" s="575"/>
      <c r="E25" s="576"/>
      <c r="F25" s="129"/>
      <c r="G25" s="142"/>
      <c r="H25" s="136"/>
    </row>
    <row r="26" spans="1:8" s="132" customFormat="1" ht="27" customHeight="1">
      <c r="A26" s="133"/>
      <c r="B26" s="134"/>
      <c r="C26" s="574"/>
      <c r="D26" s="575"/>
      <c r="E26" s="576"/>
      <c r="F26" s="129"/>
      <c r="G26" s="142"/>
      <c r="H26" s="136"/>
    </row>
    <row r="27" spans="1:8" s="132" customFormat="1" ht="27" customHeight="1">
      <c r="A27" s="133"/>
      <c r="B27" s="134"/>
      <c r="C27" s="574"/>
      <c r="D27" s="575"/>
      <c r="E27" s="576"/>
      <c r="F27" s="129"/>
      <c r="G27" s="142"/>
      <c r="H27" s="136"/>
    </row>
    <row r="28" spans="1:8" s="132" customFormat="1" ht="27" customHeight="1">
      <c r="A28" s="133"/>
      <c r="B28" s="134"/>
      <c r="C28" s="574"/>
      <c r="D28" s="575"/>
      <c r="E28" s="576"/>
      <c r="F28" s="129"/>
      <c r="G28" s="142"/>
      <c r="H28" s="136"/>
    </row>
    <row r="29" spans="1:8" s="132" customFormat="1" ht="27" customHeight="1">
      <c r="A29" s="133"/>
      <c r="B29" s="134"/>
      <c r="C29" s="574"/>
      <c r="D29" s="575"/>
      <c r="E29" s="576"/>
      <c r="F29" s="129"/>
      <c r="G29" s="142"/>
      <c r="H29" s="136"/>
    </row>
    <row r="30" spans="1:8" s="132" customFormat="1" ht="27" customHeight="1">
      <c r="A30" s="133"/>
      <c r="B30" s="134"/>
      <c r="C30" s="574"/>
      <c r="D30" s="575"/>
      <c r="E30" s="576"/>
      <c r="F30" s="129"/>
      <c r="G30" s="142"/>
      <c r="H30" s="136"/>
    </row>
    <row r="31" spans="1:8" s="132" customFormat="1" ht="27" customHeight="1">
      <c r="A31" s="133"/>
      <c r="B31" s="134"/>
      <c r="C31" s="574"/>
      <c r="D31" s="575"/>
      <c r="E31" s="576"/>
      <c r="F31" s="129"/>
      <c r="G31" s="142"/>
      <c r="H31" s="136"/>
    </row>
    <row r="32" spans="1:8" s="132" customFormat="1" ht="27" customHeight="1">
      <c r="A32" s="133"/>
      <c r="B32" s="134"/>
      <c r="C32" s="574"/>
      <c r="D32" s="575"/>
      <c r="E32" s="576"/>
      <c r="F32" s="129"/>
      <c r="G32" s="142"/>
      <c r="H32" s="136"/>
    </row>
    <row r="33" spans="1:8" s="132" customFormat="1" ht="27" customHeight="1">
      <c r="A33" s="133"/>
      <c r="B33" s="134"/>
      <c r="C33" s="574"/>
      <c r="D33" s="575"/>
      <c r="E33" s="576"/>
      <c r="F33" s="129"/>
      <c r="G33" s="142"/>
      <c r="H33" s="136"/>
    </row>
    <row r="34" spans="1:8" s="132" customFormat="1" ht="12">
      <c r="A34" s="133"/>
      <c r="B34" s="134"/>
      <c r="C34" s="574"/>
      <c r="D34" s="575"/>
      <c r="E34" s="576"/>
      <c r="F34" s="129"/>
      <c r="G34" s="142"/>
      <c r="H34" s="136"/>
    </row>
  </sheetData>
  <mergeCells count="30">
    <mergeCell ref="C9:E9"/>
    <mergeCell ref="C3:G3"/>
    <mergeCell ref="C5:E5"/>
    <mergeCell ref="C6:E6"/>
    <mergeCell ref="C7:E7"/>
    <mergeCell ref="C8:E8"/>
    <mergeCell ref="C22:E22"/>
    <mergeCell ref="C11:E11"/>
    <mergeCell ref="C12:E12"/>
    <mergeCell ref="C13:E13"/>
    <mergeCell ref="C14:E14"/>
    <mergeCell ref="C15:E15"/>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s>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view="pageBreakPreview" zoomScale="70" zoomScaleNormal="100" zoomScaleSheetLayoutView="70" workbookViewId="0">
      <selection activeCell="D123" sqref="D123"/>
    </sheetView>
  </sheetViews>
  <sheetFormatPr defaultColWidth="2.625" defaultRowHeight="11.25"/>
  <cols>
    <col min="1" max="1" width="2.625" style="166" customWidth="1"/>
    <col min="2" max="2" width="2.5" style="166" customWidth="1"/>
    <col min="3" max="3" width="28.875" style="166" customWidth="1"/>
    <col min="4" max="4" width="31.75" style="169" customWidth="1"/>
    <col min="5" max="5" width="6.625" style="166" customWidth="1"/>
    <col min="6" max="6" width="12.625" style="166" customWidth="1"/>
    <col min="7" max="7" width="20.625" style="166" customWidth="1"/>
    <col min="8" max="8" width="3.375" style="168" customWidth="1"/>
    <col min="9" max="11" width="2.625" style="166"/>
    <col min="12" max="12" width="3.75" style="166" bestFit="1" customWidth="1"/>
    <col min="13" max="16384" width="2.625" style="166"/>
  </cols>
  <sheetData>
    <row r="1" spans="1:8" s="145" customFormat="1" ht="18.75" customHeight="1">
      <c r="A1" s="261" t="s">
        <v>545</v>
      </c>
      <c r="C1" s="146"/>
      <c r="G1" s="147" t="s">
        <v>391</v>
      </c>
      <c r="H1" s="148"/>
    </row>
    <row r="2" spans="1:8" s="150" customFormat="1" ht="18.75" customHeight="1">
      <c r="A2" s="149"/>
      <c r="C2" s="151"/>
      <c r="F2" s="592" t="s">
        <v>392</v>
      </c>
      <c r="G2" s="593"/>
      <c r="H2" s="152"/>
    </row>
    <row r="3" spans="1:8" s="145" customFormat="1" ht="18.75" customHeight="1">
      <c r="A3" s="144"/>
      <c r="C3" s="153"/>
      <c r="G3" s="154"/>
      <c r="H3" s="148"/>
    </row>
    <row r="4" spans="1:8" s="145" customFormat="1" ht="18.75" customHeight="1">
      <c r="A4" s="594" t="s">
        <v>393</v>
      </c>
      <c r="B4" s="594"/>
      <c r="C4" s="594"/>
      <c r="D4" s="594"/>
      <c r="E4" s="594"/>
      <c r="F4" s="594"/>
      <c r="G4" s="594"/>
      <c r="H4" s="594"/>
    </row>
    <row r="5" spans="1:8" s="145" customFormat="1" ht="18.75" customHeight="1">
      <c r="A5" s="144"/>
      <c r="C5" s="153"/>
      <c r="G5" s="154"/>
      <c r="H5" s="148"/>
    </row>
    <row r="6" spans="1:8" s="145" customFormat="1" ht="18.75" customHeight="1">
      <c r="A6" s="144"/>
      <c r="C6" s="153"/>
      <c r="D6" s="594" t="s">
        <v>394</v>
      </c>
      <c r="E6" s="595"/>
      <c r="G6" s="154"/>
      <c r="H6" s="148"/>
    </row>
    <row r="7" spans="1:8" s="145" customFormat="1" ht="18.75" customHeight="1">
      <c r="A7" s="155"/>
      <c r="C7" s="156" t="s">
        <v>338</v>
      </c>
      <c r="G7" s="154"/>
      <c r="H7" s="148"/>
    </row>
    <row r="8" spans="1:8" s="145" customFormat="1" ht="18.75" customHeight="1">
      <c r="A8" s="155"/>
      <c r="C8" s="157" t="s">
        <v>395</v>
      </c>
      <c r="G8" s="154"/>
      <c r="H8" s="148"/>
    </row>
    <row r="9" spans="1:8" s="145" customFormat="1" ht="18.75" customHeight="1">
      <c r="A9" s="155"/>
      <c r="C9" s="157" t="s">
        <v>396</v>
      </c>
      <c r="G9" s="154"/>
      <c r="H9" s="148"/>
    </row>
    <row r="10" spans="1:8" s="145" customFormat="1" ht="18.75" customHeight="1">
      <c r="A10" s="155"/>
      <c r="C10" s="153"/>
      <c r="E10" s="145" t="s">
        <v>397</v>
      </c>
      <c r="G10" s="154"/>
      <c r="H10" s="148"/>
    </row>
    <row r="11" spans="1:8" s="145" customFormat="1" ht="18.75" customHeight="1">
      <c r="A11" s="155"/>
      <c r="C11" s="153"/>
      <c r="E11" s="145" t="s">
        <v>398</v>
      </c>
      <c r="G11" s="154"/>
      <c r="H11" s="148"/>
    </row>
    <row r="12" spans="1:8" s="145" customFormat="1" ht="18.75" customHeight="1">
      <c r="A12" s="155"/>
      <c r="C12" s="153"/>
      <c r="E12" s="145" t="s">
        <v>399</v>
      </c>
      <c r="G12" s="154" t="s">
        <v>400</v>
      </c>
      <c r="H12" s="148"/>
    </row>
    <row r="13" spans="1:8" s="145" customFormat="1" ht="18.75" customHeight="1">
      <c r="A13" s="155"/>
      <c r="B13" s="158"/>
      <c r="C13" s="158"/>
      <c r="G13" s="154"/>
      <c r="H13" s="148"/>
    </row>
    <row r="14" spans="1:8" s="145" customFormat="1" ht="18.75" customHeight="1">
      <c r="A14" s="155"/>
      <c r="C14" s="159"/>
      <c r="E14" s="145" t="s">
        <v>401</v>
      </c>
      <c r="G14" s="154"/>
      <c r="H14" s="148"/>
    </row>
    <row r="15" spans="1:8" s="145" customFormat="1" ht="18.75" customHeight="1">
      <c r="A15" s="155"/>
      <c r="C15" s="160"/>
      <c r="E15" s="145" t="s">
        <v>402</v>
      </c>
      <c r="G15" s="154"/>
      <c r="H15" s="148"/>
    </row>
    <row r="16" spans="1:8" s="145" customFormat="1" ht="18.75" customHeight="1">
      <c r="A16" s="155"/>
      <c r="C16" s="160"/>
      <c r="D16" s="158"/>
      <c r="E16" s="158" t="s">
        <v>403</v>
      </c>
      <c r="F16" s="158"/>
      <c r="G16" s="158"/>
      <c r="H16" s="148"/>
    </row>
    <row r="17" spans="1:8" s="145" customFormat="1" ht="18.75" customHeight="1">
      <c r="A17" s="155"/>
      <c r="C17" s="160"/>
      <c r="D17" s="158"/>
      <c r="E17" s="158" t="s">
        <v>404</v>
      </c>
      <c r="F17" s="158"/>
      <c r="G17" s="158"/>
      <c r="H17" s="148"/>
    </row>
    <row r="18" spans="1:8" s="145" customFormat="1" ht="18.75" customHeight="1">
      <c r="A18" s="155"/>
      <c r="C18" s="159"/>
      <c r="E18" s="145" t="s">
        <v>405</v>
      </c>
      <c r="G18" s="154"/>
      <c r="H18" s="148"/>
    </row>
    <row r="19" spans="1:8" s="150" customFormat="1" ht="18.75" customHeight="1">
      <c r="A19" s="149"/>
      <c r="C19" s="161"/>
      <c r="G19" s="162"/>
      <c r="H19" s="152"/>
    </row>
    <row r="20" spans="1:8" s="150" customFormat="1" ht="18.75" customHeight="1">
      <c r="A20" s="149"/>
      <c r="C20" s="161"/>
      <c r="G20" s="162"/>
      <c r="H20" s="152"/>
    </row>
    <row r="21" spans="1:8" s="150" customFormat="1" ht="18.75" customHeight="1">
      <c r="A21" s="149"/>
      <c r="C21" s="161"/>
      <c r="G21" s="162"/>
      <c r="H21" s="152"/>
    </row>
    <row r="22" spans="1:8" s="150" customFormat="1" ht="18.75" customHeight="1">
      <c r="A22" s="149"/>
      <c r="C22" s="161"/>
      <c r="G22" s="162"/>
      <c r="H22" s="152"/>
    </row>
    <row r="23" spans="1:8" s="150" customFormat="1" ht="18.75" customHeight="1">
      <c r="A23" s="149"/>
      <c r="C23" s="161"/>
      <c r="G23" s="162"/>
      <c r="H23" s="152"/>
    </row>
    <row r="24" spans="1:8" s="150" customFormat="1" ht="18.75" customHeight="1">
      <c r="A24" s="149"/>
      <c r="C24" s="161"/>
      <c r="G24" s="162"/>
      <c r="H24" s="152"/>
    </row>
    <row r="25" spans="1:8" s="150" customFormat="1" ht="18.75" customHeight="1">
      <c r="A25" s="149"/>
      <c r="C25" s="161"/>
      <c r="G25" s="162"/>
      <c r="H25" s="152"/>
    </row>
    <row r="26" spans="1:8" s="150" customFormat="1" ht="18.75" customHeight="1">
      <c r="A26" s="149"/>
      <c r="C26" s="161"/>
      <c r="G26" s="162"/>
      <c r="H26" s="152"/>
    </row>
    <row r="27" spans="1:8" s="150" customFormat="1" ht="18.75" customHeight="1">
      <c r="A27" s="149"/>
      <c r="C27" s="161"/>
      <c r="G27" s="162"/>
      <c r="H27" s="152"/>
    </row>
    <row r="28" spans="1:8" s="150" customFormat="1" ht="18.75" customHeight="1">
      <c r="A28" s="149"/>
      <c r="C28" s="163" t="s">
        <v>406</v>
      </c>
      <c r="G28" s="162"/>
      <c r="H28" s="152"/>
    </row>
    <row r="29" spans="1:8" s="145" customFormat="1" ht="18.75" customHeight="1" thickBot="1">
      <c r="A29" s="144"/>
      <c r="C29" s="153"/>
      <c r="G29" s="154"/>
      <c r="H29" s="148"/>
    </row>
    <row r="30" spans="1:8" ht="15" customHeight="1" thickBot="1">
      <c r="A30" s="164"/>
      <c r="B30" s="164" t="s">
        <v>407</v>
      </c>
      <c r="C30" s="165"/>
      <c r="D30" s="166" t="s">
        <v>408</v>
      </c>
      <c r="G30" s="167"/>
    </row>
    <row r="31" spans="1:8" ht="15" customHeight="1">
      <c r="A31" s="164"/>
      <c r="C31" s="169"/>
      <c r="D31" s="166"/>
      <c r="G31" s="167"/>
    </row>
    <row r="32" spans="1:8" s="172" customFormat="1" ht="15" customHeight="1">
      <c r="A32" s="170"/>
      <c r="B32" s="171" t="s">
        <v>409</v>
      </c>
      <c r="G32" s="147" t="s">
        <v>391</v>
      </c>
      <c r="H32" s="173"/>
    </row>
    <row r="33" spans="1:10" s="178" customFormat="1" ht="15" customHeight="1">
      <c r="A33" s="174"/>
      <c r="B33" s="175" t="s">
        <v>410</v>
      </c>
      <c r="C33" s="172"/>
      <c r="D33" s="176"/>
      <c r="E33" s="176"/>
      <c r="F33" s="176"/>
      <c r="G33" s="176"/>
      <c r="H33" s="177"/>
    </row>
    <row r="34" spans="1:10" s="178" customFormat="1" ht="15" customHeight="1">
      <c r="A34" s="174"/>
      <c r="B34" s="176" t="s">
        <v>411</v>
      </c>
      <c r="C34" s="172"/>
      <c r="D34" s="176"/>
      <c r="E34" s="176"/>
      <c r="F34" s="176"/>
      <c r="G34" s="179"/>
      <c r="H34" s="177"/>
    </row>
    <row r="35" spans="1:10" ht="15" customHeight="1">
      <c r="A35" s="180"/>
      <c r="B35" s="181" t="s">
        <v>412</v>
      </c>
      <c r="C35" s="182" t="s">
        <v>413</v>
      </c>
      <c r="G35" s="183">
        <v>1</v>
      </c>
      <c r="H35" s="184"/>
      <c r="J35" s="185"/>
    </row>
    <row r="36" spans="1:10" s="186" customFormat="1" ht="15" customHeight="1">
      <c r="B36" s="187"/>
      <c r="C36" s="188">
        <v>1</v>
      </c>
      <c r="D36" s="187"/>
      <c r="E36" s="189"/>
      <c r="F36" s="187"/>
      <c r="G36" s="190" t="s">
        <v>414</v>
      </c>
      <c r="H36" s="168"/>
    </row>
    <row r="37" spans="1:10" s="186" customFormat="1" ht="15" customHeight="1" thickBot="1">
      <c r="B37" s="191"/>
      <c r="C37" s="192" t="s">
        <v>415</v>
      </c>
      <c r="D37" s="192" t="s">
        <v>416</v>
      </c>
      <c r="E37" s="192" t="s">
        <v>417</v>
      </c>
      <c r="F37" s="193" t="s">
        <v>418</v>
      </c>
      <c r="G37" s="192" t="s">
        <v>419</v>
      </c>
      <c r="H37" s="168"/>
    </row>
    <row r="38" spans="1:10" s="186" customFormat="1" ht="15" customHeight="1" thickBot="1">
      <c r="C38" s="194" t="s">
        <v>420</v>
      </c>
      <c r="D38" s="195"/>
      <c r="E38" s="196" t="s">
        <v>421</v>
      </c>
      <c r="F38" s="197"/>
      <c r="G38" s="198" t="s">
        <v>422</v>
      </c>
      <c r="H38" s="168"/>
    </row>
    <row r="39" spans="1:10" s="186" customFormat="1" ht="15" customHeight="1" thickBot="1">
      <c r="C39" s="199" t="s">
        <v>423</v>
      </c>
      <c r="D39" s="200"/>
      <c r="E39" s="201" t="s">
        <v>421</v>
      </c>
      <c r="F39" s="197"/>
      <c r="G39" s="198" t="s">
        <v>422</v>
      </c>
      <c r="H39" s="168"/>
    </row>
    <row r="40" spans="1:10" s="186" customFormat="1" ht="15" customHeight="1" thickBot="1">
      <c r="C40" s="199" t="s">
        <v>424</v>
      </c>
      <c r="D40" s="200"/>
      <c r="E40" s="201" t="s">
        <v>421</v>
      </c>
      <c r="F40" s="197"/>
      <c r="G40" s="198" t="s">
        <v>422</v>
      </c>
      <c r="H40" s="168"/>
    </row>
    <row r="41" spans="1:10" s="186" customFormat="1" ht="15" customHeight="1" thickBot="1">
      <c r="C41" s="199" t="s">
        <v>425</v>
      </c>
      <c r="D41" s="202" t="s">
        <v>426</v>
      </c>
      <c r="E41" s="201" t="s">
        <v>427</v>
      </c>
      <c r="F41" s="197"/>
      <c r="G41" s="203"/>
      <c r="H41" s="168"/>
    </row>
    <row r="42" spans="1:10" s="186" customFormat="1" ht="15" customHeight="1">
      <c r="C42" s="204" t="s">
        <v>428</v>
      </c>
      <c r="D42" s="205"/>
      <c r="E42" s="206" t="s">
        <v>429</v>
      </c>
      <c r="F42" s="207"/>
      <c r="G42" s="208"/>
      <c r="H42" s="168"/>
    </row>
    <row r="43" spans="1:10" s="186" customFormat="1" ht="15" customHeight="1">
      <c r="C43" s="209" t="s">
        <v>430</v>
      </c>
      <c r="D43" s="210"/>
      <c r="E43" s="211" t="s">
        <v>431</v>
      </c>
      <c r="F43" s="212"/>
      <c r="G43" s="213"/>
      <c r="H43" s="168"/>
    </row>
    <row r="44" spans="1:10" ht="15" customHeight="1">
      <c r="C44" s="585" t="s">
        <v>432</v>
      </c>
      <c r="D44" s="586"/>
      <c r="E44" s="586"/>
      <c r="F44" s="586"/>
      <c r="G44" s="587"/>
      <c r="H44" s="214"/>
    </row>
    <row r="45" spans="1:10" ht="15" customHeight="1">
      <c r="C45" s="588"/>
      <c r="D45" s="586"/>
      <c r="E45" s="586"/>
      <c r="F45" s="586"/>
      <c r="G45" s="587"/>
      <c r="H45" s="214"/>
    </row>
    <row r="46" spans="1:10" ht="15" customHeight="1">
      <c r="C46" s="589"/>
      <c r="D46" s="590"/>
      <c r="E46" s="590"/>
      <c r="F46" s="590"/>
      <c r="G46" s="591"/>
      <c r="H46" s="214"/>
    </row>
    <row r="47" spans="1:10" ht="15" customHeight="1">
      <c r="B47" s="215"/>
      <c r="C47" s="583" t="s">
        <v>433</v>
      </c>
      <c r="D47" s="583"/>
      <c r="E47" s="583"/>
      <c r="F47" s="583"/>
      <c r="G47" s="583"/>
    </row>
    <row r="48" spans="1:10" ht="15" customHeight="1">
      <c r="B48" s="215"/>
      <c r="C48" s="216"/>
      <c r="D48" s="217"/>
      <c r="E48" s="217"/>
      <c r="F48" s="217"/>
      <c r="G48" s="217"/>
      <c r="H48" s="166"/>
    </row>
    <row r="49" spans="1:10" ht="15" customHeight="1">
      <c r="B49" s="215"/>
      <c r="C49" s="216"/>
      <c r="D49" s="217"/>
      <c r="E49" s="217"/>
      <c r="F49" s="217"/>
      <c r="G49" s="217"/>
      <c r="H49" s="166"/>
    </row>
    <row r="50" spans="1:10" s="172" customFormat="1" ht="15" customHeight="1">
      <c r="A50" s="170"/>
      <c r="B50" s="171" t="s">
        <v>434</v>
      </c>
      <c r="H50" s="173"/>
    </row>
    <row r="51" spans="1:10" s="178" customFormat="1" ht="15" customHeight="1">
      <c r="A51" s="174"/>
      <c r="B51" s="175" t="s">
        <v>435</v>
      </c>
      <c r="C51" s="172"/>
      <c r="D51" s="176"/>
      <c r="E51" s="176"/>
      <c r="F51" s="176"/>
      <c r="G51" s="176"/>
      <c r="H51" s="177"/>
    </row>
    <row r="52" spans="1:10" s="178" customFormat="1" ht="15" customHeight="1">
      <c r="A52" s="174"/>
      <c r="B52" s="176" t="s">
        <v>436</v>
      </c>
      <c r="C52" s="172"/>
      <c r="D52" s="176"/>
      <c r="E52" s="176"/>
      <c r="F52" s="176"/>
      <c r="G52" s="179"/>
      <c r="H52" s="177"/>
    </row>
    <row r="53" spans="1:10" ht="15" customHeight="1">
      <c r="A53" s="180"/>
      <c r="B53" s="181" t="s">
        <v>437</v>
      </c>
      <c r="C53" s="182" t="s">
        <v>438</v>
      </c>
      <c r="G53" s="183">
        <v>2</v>
      </c>
      <c r="H53" s="184"/>
      <c r="J53" s="185"/>
    </row>
    <row r="54" spans="1:10" s="186" customFormat="1" ht="15" customHeight="1">
      <c r="B54" s="187"/>
      <c r="C54" s="188">
        <v>2</v>
      </c>
      <c r="D54" s="187"/>
      <c r="E54" s="189"/>
      <c r="F54" s="187"/>
      <c r="G54" s="190" t="s">
        <v>439</v>
      </c>
      <c r="H54" s="168"/>
    </row>
    <row r="55" spans="1:10" s="186" customFormat="1" ht="15" customHeight="1" thickBot="1">
      <c r="B55" s="191"/>
      <c r="C55" s="192" t="s">
        <v>440</v>
      </c>
      <c r="D55" s="192" t="s">
        <v>441</v>
      </c>
      <c r="E55" s="192" t="s">
        <v>442</v>
      </c>
      <c r="F55" s="193" t="s">
        <v>443</v>
      </c>
      <c r="G55" s="192" t="s">
        <v>444</v>
      </c>
      <c r="H55" s="168"/>
    </row>
    <row r="56" spans="1:10" s="186" customFormat="1" ht="15" customHeight="1" thickBot="1">
      <c r="C56" s="194" t="s">
        <v>445</v>
      </c>
      <c r="D56" s="195"/>
      <c r="E56" s="196" t="s">
        <v>421</v>
      </c>
      <c r="F56" s="197"/>
      <c r="G56" s="198" t="s">
        <v>422</v>
      </c>
      <c r="H56" s="168"/>
    </row>
    <row r="57" spans="1:10" s="186" customFormat="1" ht="15" customHeight="1" thickBot="1">
      <c r="C57" s="199" t="s">
        <v>420</v>
      </c>
      <c r="D57" s="200"/>
      <c r="E57" s="201" t="s">
        <v>421</v>
      </c>
      <c r="F57" s="197"/>
      <c r="G57" s="198" t="s">
        <v>422</v>
      </c>
      <c r="H57" s="168"/>
    </row>
    <row r="58" spans="1:10" s="186" customFormat="1" ht="15" customHeight="1" thickBot="1">
      <c r="C58" s="218" t="s">
        <v>424</v>
      </c>
      <c r="D58" s="219"/>
      <c r="E58" s="220" t="s">
        <v>421</v>
      </c>
      <c r="F58" s="197"/>
      <c r="G58" s="198" t="s">
        <v>422</v>
      </c>
      <c r="H58" s="168"/>
    </row>
    <row r="59" spans="1:10" s="186" customFormat="1" ht="15" customHeight="1" thickBot="1">
      <c r="C59" s="199" t="s">
        <v>446</v>
      </c>
      <c r="D59" s="200" t="s">
        <v>447</v>
      </c>
      <c r="E59" s="201" t="s">
        <v>448</v>
      </c>
      <c r="F59" s="197"/>
      <c r="G59" s="198" t="s">
        <v>422</v>
      </c>
      <c r="H59" s="168"/>
    </row>
    <row r="60" spans="1:10" s="186" customFormat="1" ht="15" customHeight="1" thickBot="1">
      <c r="C60" s="199" t="s">
        <v>449</v>
      </c>
      <c r="D60" s="200" t="s">
        <v>450</v>
      </c>
      <c r="E60" s="201" t="s">
        <v>448</v>
      </c>
      <c r="F60" s="197"/>
      <c r="G60" s="198" t="s">
        <v>422</v>
      </c>
      <c r="H60" s="168"/>
    </row>
    <row r="61" spans="1:10" s="186" customFormat="1" ht="15" customHeight="1" thickBot="1">
      <c r="C61" s="199" t="s">
        <v>449</v>
      </c>
      <c r="D61" s="200" t="s">
        <v>451</v>
      </c>
      <c r="E61" s="201" t="s">
        <v>448</v>
      </c>
      <c r="F61" s="197"/>
      <c r="G61" s="198" t="s">
        <v>422</v>
      </c>
      <c r="H61" s="168"/>
    </row>
    <row r="62" spans="1:10" s="186" customFormat="1" ht="30" customHeight="1" thickBot="1">
      <c r="C62" s="199" t="s">
        <v>452</v>
      </c>
      <c r="D62" s="202" t="s">
        <v>453</v>
      </c>
      <c r="E62" s="201" t="s">
        <v>454</v>
      </c>
      <c r="F62" s="197"/>
      <c r="G62" s="203" t="s">
        <v>455</v>
      </c>
      <c r="H62" s="168"/>
    </row>
    <row r="63" spans="1:10" s="186" customFormat="1" ht="14.25" customHeight="1">
      <c r="C63" s="204" t="s">
        <v>428</v>
      </c>
      <c r="D63" s="205"/>
      <c r="E63" s="206" t="s">
        <v>456</v>
      </c>
      <c r="F63" s="207"/>
      <c r="G63" s="208"/>
      <c r="H63" s="168"/>
    </row>
    <row r="64" spans="1:10" s="186" customFormat="1" ht="14.25" customHeight="1">
      <c r="C64" s="209" t="s">
        <v>457</v>
      </c>
      <c r="D64" s="210"/>
      <c r="E64" s="211" t="s">
        <v>458</v>
      </c>
      <c r="F64" s="212"/>
      <c r="G64" s="213"/>
      <c r="H64" s="168"/>
    </row>
    <row r="65" spans="1:8" ht="14.25" customHeight="1">
      <c r="C65" s="585" t="s">
        <v>459</v>
      </c>
      <c r="D65" s="586"/>
      <c r="E65" s="586"/>
      <c r="F65" s="586"/>
      <c r="G65" s="587"/>
      <c r="H65" s="214"/>
    </row>
    <row r="66" spans="1:8" ht="14.25" customHeight="1">
      <c r="C66" s="588"/>
      <c r="D66" s="586"/>
      <c r="E66" s="586"/>
      <c r="F66" s="586"/>
      <c r="G66" s="587"/>
      <c r="H66" s="214"/>
    </row>
    <row r="67" spans="1:8" ht="14.25" customHeight="1">
      <c r="C67" s="589"/>
      <c r="D67" s="590"/>
      <c r="E67" s="590"/>
      <c r="F67" s="590"/>
      <c r="G67" s="591"/>
      <c r="H67" s="214"/>
    </row>
    <row r="68" spans="1:8" ht="14.25" customHeight="1">
      <c r="B68" s="215"/>
      <c r="C68" s="583" t="s">
        <v>433</v>
      </c>
      <c r="D68" s="583"/>
      <c r="E68" s="583"/>
      <c r="F68" s="583"/>
      <c r="G68" s="583"/>
    </row>
    <row r="69" spans="1:8" ht="14.25" customHeight="1">
      <c r="B69" s="215"/>
      <c r="C69" s="216"/>
      <c r="D69" s="217"/>
      <c r="E69" s="217"/>
      <c r="F69" s="217"/>
      <c r="G69" s="217"/>
      <c r="H69" s="166"/>
    </row>
    <row r="70" spans="1:8" s="215" customFormat="1" ht="14.25" customHeight="1">
      <c r="A70" s="166"/>
      <c r="B70" s="164"/>
      <c r="C70" s="221" t="s">
        <v>460</v>
      </c>
      <c r="D70" s="164"/>
      <c r="E70" s="222"/>
      <c r="F70" s="164"/>
      <c r="G70" s="167" t="s">
        <v>461</v>
      </c>
    </row>
    <row r="71" spans="1:8" s="215" customFormat="1" ht="14.25" customHeight="1" thickBot="1">
      <c r="A71" s="166"/>
      <c r="B71" s="169"/>
      <c r="C71" s="223" t="s">
        <v>462</v>
      </c>
      <c r="D71" s="223" t="s">
        <v>463</v>
      </c>
      <c r="E71" s="223" t="s">
        <v>464</v>
      </c>
      <c r="F71" s="223" t="s">
        <v>465</v>
      </c>
      <c r="G71" s="223" t="s">
        <v>466</v>
      </c>
    </row>
    <row r="72" spans="1:8" s="186" customFormat="1" ht="14.25" customHeight="1" thickBot="1">
      <c r="C72" s="199" t="s">
        <v>467</v>
      </c>
      <c r="D72" s="200" t="s">
        <v>468</v>
      </c>
      <c r="E72" s="201" t="s">
        <v>469</v>
      </c>
      <c r="F72" s="197"/>
      <c r="G72" s="224"/>
      <c r="H72" s="168"/>
    </row>
    <row r="73" spans="1:8" s="215" customFormat="1" ht="14.25" customHeight="1" thickBot="1">
      <c r="A73" s="166"/>
      <c r="C73" s="225" t="s">
        <v>452</v>
      </c>
      <c r="D73" s="226" t="s">
        <v>453</v>
      </c>
      <c r="E73" s="227" t="s">
        <v>454</v>
      </c>
      <c r="F73" s="228"/>
      <c r="G73" s="229"/>
    </row>
    <row r="74" spans="1:8" s="215" customFormat="1" ht="14.25" customHeight="1">
      <c r="A74" s="166"/>
      <c r="C74" s="230" t="s">
        <v>470</v>
      </c>
      <c r="D74" s="231"/>
      <c r="E74" s="232" t="s">
        <v>471</v>
      </c>
      <c r="F74" s="233">
        <v>1</v>
      </c>
      <c r="G74" s="234"/>
    </row>
    <row r="75" spans="1:8" s="215" customFormat="1" ht="14.25" customHeight="1">
      <c r="A75" s="166"/>
      <c r="C75" s="584"/>
      <c r="D75" s="584"/>
      <c r="E75" s="584"/>
      <c r="F75" s="584"/>
      <c r="G75" s="584"/>
    </row>
    <row r="76" spans="1:8" s="215" customFormat="1" ht="14.25" customHeight="1">
      <c r="A76" s="166"/>
      <c r="C76" s="584"/>
      <c r="D76" s="584"/>
      <c r="E76" s="584"/>
      <c r="F76" s="584"/>
      <c r="G76" s="584"/>
      <c r="H76" s="217"/>
    </row>
    <row r="77" spans="1:8" ht="14.25" customHeight="1">
      <c r="B77" s="215"/>
      <c r="C77" s="216"/>
      <c r="D77" s="217"/>
      <c r="E77" s="217"/>
      <c r="F77" s="217"/>
      <c r="G77" s="217"/>
      <c r="H77" s="166"/>
    </row>
    <row r="78" spans="1:8" ht="14.25" customHeight="1">
      <c r="B78" s="215"/>
      <c r="C78" s="216"/>
      <c r="D78" s="216"/>
      <c r="E78" s="216"/>
      <c r="F78" s="216"/>
      <c r="G78" s="216"/>
    </row>
    <row r="79" spans="1:8" s="172" customFormat="1" ht="15" customHeight="1">
      <c r="A79" s="170"/>
      <c r="B79" s="171" t="s">
        <v>472</v>
      </c>
      <c r="G79" s="147" t="s">
        <v>391</v>
      </c>
      <c r="H79" s="173"/>
    </row>
    <row r="80" spans="1:8" s="178" customFormat="1" ht="15" customHeight="1">
      <c r="A80" s="174"/>
      <c r="B80" s="175" t="s">
        <v>473</v>
      </c>
      <c r="C80" s="172"/>
      <c r="D80" s="176"/>
      <c r="E80" s="176"/>
      <c r="F80" s="176"/>
      <c r="G80" s="176"/>
      <c r="H80" s="177"/>
    </row>
    <row r="81" spans="1:10" s="178" customFormat="1" ht="15" customHeight="1">
      <c r="A81" s="174"/>
      <c r="B81" s="176" t="s">
        <v>474</v>
      </c>
      <c r="C81" s="172"/>
      <c r="D81" s="176"/>
      <c r="E81" s="176"/>
      <c r="F81" s="176"/>
      <c r="G81" s="179"/>
      <c r="H81" s="177"/>
    </row>
    <row r="82" spans="1:10" ht="15" customHeight="1">
      <c r="A82" s="180"/>
      <c r="B82" s="181" t="s">
        <v>437</v>
      </c>
      <c r="C82" s="182" t="s">
        <v>475</v>
      </c>
      <c r="G82" s="183">
        <v>3</v>
      </c>
      <c r="H82" s="184"/>
      <c r="J82" s="185"/>
    </row>
    <row r="83" spans="1:10" s="186" customFormat="1" ht="15" customHeight="1">
      <c r="B83" s="187"/>
      <c r="C83" s="188">
        <v>3</v>
      </c>
      <c r="D83" s="187"/>
      <c r="E83" s="189"/>
      <c r="F83" s="187"/>
      <c r="G83" s="190" t="s">
        <v>476</v>
      </c>
      <c r="H83" s="168"/>
    </row>
    <row r="84" spans="1:10" s="186" customFormat="1" ht="15" customHeight="1" thickBot="1">
      <c r="B84" s="191"/>
      <c r="C84" s="192" t="s">
        <v>440</v>
      </c>
      <c r="D84" s="192" t="s">
        <v>441</v>
      </c>
      <c r="E84" s="192" t="s">
        <v>442</v>
      </c>
      <c r="F84" s="193" t="s">
        <v>443</v>
      </c>
      <c r="G84" s="192" t="s">
        <v>444</v>
      </c>
      <c r="H84" s="168"/>
    </row>
    <row r="85" spans="1:10" s="186" customFormat="1" ht="15" customHeight="1" thickBot="1">
      <c r="C85" s="194" t="s">
        <v>420</v>
      </c>
      <c r="D85" s="195"/>
      <c r="E85" s="196" t="s">
        <v>421</v>
      </c>
      <c r="F85" s="197"/>
      <c r="G85" s="198" t="s">
        <v>422</v>
      </c>
      <c r="H85" s="168"/>
    </row>
    <row r="86" spans="1:10" s="186" customFormat="1" ht="15" customHeight="1" thickBot="1">
      <c r="C86" s="199" t="s">
        <v>477</v>
      </c>
      <c r="D86" s="200"/>
      <c r="E86" s="201" t="s">
        <v>421</v>
      </c>
      <c r="F86" s="197"/>
      <c r="G86" s="198" t="s">
        <v>422</v>
      </c>
      <c r="H86" s="168"/>
    </row>
    <row r="87" spans="1:10" s="186" customFormat="1" ht="15" customHeight="1" thickBot="1">
      <c r="C87" s="199" t="s">
        <v>424</v>
      </c>
      <c r="D87" s="200"/>
      <c r="E87" s="201" t="s">
        <v>421</v>
      </c>
      <c r="F87" s="197"/>
      <c r="G87" s="198" t="s">
        <v>422</v>
      </c>
      <c r="H87" s="168"/>
    </row>
    <row r="88" spans="1:10" s="186" customFormat="1" ht="30" customHeight="1" thickBot="1">
      <c r="C88" s="199" t="s">
        <v>478</v>
      </c>
      <c r="D88" s="202" t="s">
        <v>479</v>
      </c>
      <c r="E88" s="201" t="s">
        <v>454</v>
      </c>
      <c r="F88" s="197"/>
      <c r="G88" s="203" t="s">
        <v>480</v>
      </c>
      <c r="H88" s="168"/>
    </row>
    <row r="89" spans="1:10" s="186" customFormat="1" ht="14.25" customHeight="1">
      <c r="C89" s="204" t="s">
        <v>428</v>
      </c>
      <c r="D89" s="205"/>
      <c r="E89" s="206" t="s">
        <v>456</v>
      </c>
      <c r="F89" s="207"/>
      <c r="G89" s="208"/>
      <c r="H89" s="168"/>
    </row>
    <row r="90" spans="1:10" s="186" customFormat="1" ht="14.25" customHeight="1">
      <c r="C90" s="209" t="s">
        <v>457</v>
      </c>
      <c r="D90" s="210"/>
      <c r="E90" s="211" t="s">
        <v>481</v>
      </c>
      <c r="F90" s="212"/>
      <c r="G90" s="213"/>
      <c r="H90" s="168"/>
    </row>
    <row r="91" spans="1:10" ht="14.25" customHeight="1">
      <c r="C91" s="585" t="s">
        <v>482</v>
      </c>
      <c r="D91" s="586"/>
      <c r="E91" s="586"/>
      <c r="F91" s="586"/>
      <c r="G91" s="587"/>
      <c r="H91" s="214"/>
    </row>
    <row r="92" spans="1:10" ht="14.25" customHeight="1">
      <c r="C92" s="588"/>
      <c r="D92" s="586"/>
      <c r="E92" s="586"/>
      <c r="F92" s="586"/>
      <c r="G92" s="587"/>
      <c r="H92" s="214"/>
    </row>
    <row r="93" spans="1:10" ht="14.25" customHeight="1">
      <c r="C93" s="588"/>
      <c r="D93" s="586"/>
      <c r="E93" s="586"/>
      <c r="F93" s="586"/>
      <c r="G93" s="587"/>
      <c r="H93" s="214"/>
    </row>
    <row r="94" spans="1:10" ht="14.25" customHeight="1">
      <c r="C94" s="589"/>
      <c r="D94" s="590"/>
      <c r="E94" s="590"/>
      <c r="F94" s="590"/>
      <c r="G94" s="591"/>
      <c r="H94" s="214"/>
    </row>
    <row r="95" spans="1:10" ht="14.25" customHeight="1">
      <c r="B95" s="215"/>
      <c r="C95" s="583" t="s">
        <v>433</v>
      </c>
      <c r="D95" s="583"/>
      <c r="E95" s="583"/>
      <c r="F95" s="583"/>
      <c r="G95" s="583"/>
    </row>
    <row r="96" spans="1:10" ht="14.25" customHeight="1">
      <c r="B96" s="215"/>
      <c r="C96" s="216"/>
      <c r="D96" s="217"/>
      <c r="E96" s="217"/>
      <c r="F96" s="217"/>
      <c r="G96" s="217"/>
      <c r="H96" s="166"/>
    </row>
    <row r="97" spans="1:11" s="215" customFormat="1" ht="14.25" customHeight="1">
      <c r="A97" s="166"/>
      <c r="B97" s="164"/>
      <c r="C97" s="221" t="s">
        <v>483</v>
      </c>
      <c r="D97" s="164"/>
      <c r="E97" s="222"/>
      <c r="F97" s="164"/>
      <c r="G97" s="167" t="s">
        <v>461</v>
      </c>
    </row>
    <row r="98" spans="1:11" s="215" customFormat="1" ht="14.25" customHeight="1" thickBot="1">
      <c r="A98" s="166"/>
      <c r="B98" s="169"/>
      <c r="C98" s="223" t="s">
        <v>462</v>
      </c>
      <c r="D98" s="223" t="s">
        <v>463</v>
      </c>
      <c r="E98" s="223" t="s">
        <v>464</v>
      </c>
      <c r="F98" s="223" t="s">
        <v>465</v>
      </c>
      <c r="G98" s="223" t="s">
        <v>466</v>
      </c>
    </row>
    <row r="99" spans="1:11" s="215" customFormat="1" ht="14.25" customHeight="1" thickBot="1">
      <c r="A99" s="166"/>
      <c r="C99" s="235" t="s">
        <v>484</v>
      </c>
      <c r="D99" s="236"/>
      <c r="E99" s="237" t="s">
        <v>485</v>
      </c>
      <c r="F99" s="228"/>
      <c r="G99" s="238"/>
    </row>
    <row r="100" spans="1:11" s="215" customFormat="1" ht="14.25" customHeight="1" thickBot="1">
      <c r="A100" s="166"/>
      <c r="C100" s="225" t="s">
        <v>486</v>
      </c>
      <c r="D100" s="226" t="s">
        <v>487</v>
      </c>
      <c r="E100" s="227" t="s">
        <v>488</v>
      </c>
      <c r="F100" s="228"/>
      <c r="G100" s="229"/>
    </row>
    <row r="101" spans="1:11" s="215" customFormat="1" ht="14.25" customHeight="1" thickBot="1">
      <c r="A101" s="166"/>
      <c r="C101" s="225" t="s">
        <v>489</v>
      </c>
      <c r="D101" s="226" t="s">
        <v>490</v>
      </c>
      <c r="E101" s="227" t="s">
        <v>454</v>
      </c>
      <c r="F101" s="197"/>
      <c r="G101" s="229" t="s">
        <v>491</v>
      </c>
    </row>
    <row r="102" spans="1:11" s="215" customFormat="1" ht="14.25" customHeight="1">
      <c r="A102" s="166"/>
      <c r="C102" s="230" t="s">
        <v>492</v>
      </c>
      <c r="D102" s="231"/>
      <c r="E102" s="232" t="s">
        <v>493</v>
      </c>
      <c r="F102" s="233">
        <v>1</v>
      </c>
      <c r="G102" s="234"/>
    </row>
    <row r="103" spans="1:11" s="215" customFormat="1" ht="14.25" customHeight="1">
      <c r="A103" s="166"/>
      <c r="C103" s="584" t="s">
        <v>494</v>
      </c>
      <c r="D103" s="584"/>
      <c r="E103" s="584"/>
      <c r="F103" s="584"/>
      <c r="G103" s="584"/>
    </row>
    <row r="104" spans="1:11" s="215" customFormat="1" ht="14.25" customHeight="1">
      <c r="A104" s="166"/>
      <c r="C104" s="584"/>
      <c r="D104" s="584"/>
      <c r="E104" s="584"/>
      <c r="F104" s="584"/>
      <c r="G104" s="584"/>
      <c r="H104" s="217"/>
    </row>
    <row r="105" spans="1:11" ht="14.25" customHeight="1">
      <c r="B105" s="215"/>
      <c r="C105" s="216"/>
      <c r="D105" s="217"/>
      <c r="E105" s="217"/>
      <c r="F105" s="217"/>
      <c r="G105" s="217"/>
      <c r="H105" s="166"/>
    </row>
    <row r="106" spans="1:11" ht="14.25" customHeight="1">
      <c r="B106" s="215"/>
      <c r="C106" s="216"/>
      <c r="D106" s="216"/>
      <c r="E106" s="216"/>
      <c r="F106" s="216"/>
      <c r="G106" s="216"/>
    </row>
    <row r="107" spans="1:11" s="178" customFormat="1" ht="14.25" customHeight="1">
      <c r="A107" s="174"/>
      <c r="B107" s="175" t="s">
        <v>473</v>
      </c>
      <c r="C107" s="172"/>
      <c r="D107" s="176"/>
      <c r="E107" s="176"/>
      <c r="F107" s="176"/>
      <c r="G107" s="176"/>
      <c r="H107" s="177"/>
    </row>
    <row r="108" spans="1:11" s="178" customFormat="1" ht="14.25" customHeight="1">
      <c r="A108" s="174"/>
      <c r="B108" s="176" t="s">
        <v>495</v>
      </c>
      <c r="C108" s="172"/>
      <c r="D108" s="176"/>
      <c r="E108" s="176"/>
      <c r="F108" s="176"/>
      <c r="G108" s="179"/>
      <c r="H108" s="177"/>
    </row>
    <row r="109" spans="1:11" s="186" customFormat="1" ht="14.25" customHeight="1">
      <c r="A109" s="187"/>
      <c r="B109" s="239" t="s">
        <v>496</v>
      </c>
      <c r="C109" s="240" t="s">
        <v>497</v>
      </c>
      <c r="D109" s="191"/>
      <c r="G109" s="183">
        <f>G82+1</f>
        <v>4</v>
      </c>
      <c r="H109" s="184"/>
      <c r="J109" s="185"/>
      <c r="K109" s="166"/>
    </row>
    <row r="110" spans="1:11" s="186" customFormat="1" ht="14.25" customHeight="1">
      <c r="B110" s="187"/>
      <c r="C110" s="188">
        <v>4</v>
      </c>
      <c r="D110" s="187"/>
      <c r="E110" s="189"/>
      <c r="F110" s="187"/>
      <c r="G110" s="190" t="s">
        <v>498</v>
      </c>
      <c r="H110" s="168"/>
    </row>
    <row r="111" spans="1:11" s="186" customFormat="1" ht="14.25" customHeight="1" thickBot="1">
      <c r="B111" s="191"/>
      <c r="C111" s="192" t="s">
        <v>440</v>
      </c>
      <c r="D111" s="192" t="s">
        <v>441</v>
      </c>
      <c r="E111" s="192" t="s">
        <v>442</v>
      </c>
      <c r="F111" s="193" t="s">
        <v>443</v>
      </c>
      <c r="G111" s="192" t="s">
        <v>444</v>
      </c>
      <c r="H111" s="168"/>
    </row>
    <row r="112" spans="1:11" s="186" customFormat="1" ht="14.25" customHeight="1" thickBot="1">
      <c r="C112" s="194" t="s">
        <v>420</v>
      </c>
      <c r="D112" s="200"/>
      <c r="E112" s="201" t="s">
        <v>421</v>
      </c>
      <c r="F112" s="197"/>
      <c r="G112" s="241"/>
      <c r="H112" s="168"/>
    </row>
    <row r="113" spans="1:8" s="186" customFormat="1" ht="14.25" customHeight="1" thickBot="1">
      <c r="C113" s="199" t="s">
        <v>424</v>
      </c>
      <c r="D113" s="200"/>
      <c r="E113" s="201" t="s">
        <v>421</v>
      </c>
      <c r="F113" s="197"/>
      <c r="G113" s="241"/>
      <c r="H113" s="168"/>
    </row>
    <row r="114" spans="1:8" s="215" customFormat="1" ht="14.25" customHeight="1" thickBot="1">
      <c r="A114" s="166"/>
      <c r="C114" s="230" t="s">
        <v>499</v>
      </c>
      <c r="D114" s="231"/>
      <c r="E114" s="242" t="s">
        <v>500</v>
      </c>
      <c r="F114" s="243"/>
      <c r="G114" s="244"/>
      <c r="H114" s="168"/>
    </row>
    <row r="115" spans="1:8" s="186" customFormat="1" ht="14.25" customHeight="1" thickBot="1">
      <c r="C115" s="245" t="s">
        <v>430</v>
      </c>
      <c r="D115" s="246"/>
      <c r="E115" s="247" t="s">
        <v>501</v>
      </c>
      <c r="F115" s="248"/>
      <c r="G115" s="249"/>
      <c r="H115" s="168"/>
    </row>
    <row r="116" spans="1:8" ht="14.25" customHeight="1">
      <c r="C116" s="585" t="s">
        <v>502</v>
      </c>
      <c r="D116" s="586"/>
      <c r="E116" s="586"/>
      <c r="F116" s="586"/>
      <c r="G116" s="587"/>
      <c r="H116" s="214"/>
    </row>
    <row r="117" spans="1:8" ht="14.25" customHeight="1">
      <c r="C117" s="589"/>
      <c r="D117" s="590"/>
      <c r="E117" s="590"/>
      <c r="F117" s="590"/>
      <c r="G117" s="591"/>
      <c r="H117" s="214"/>
    </row>
    <row r="118" spans="1:8" s="186" customFormat="1" ht="14.25" customHeight="1">
      <c r="C118" s="582" t="s">
        <v>433</v>
      </c>
      <c r="D118" s="582"/>
      <c r="E118" s="582"/>
      <c r="F118" s="582"/>
      <c r="G118" s="582"/>
      <c r="H118" s="168"/>
    </row>
    <row r="119" spans="1:8" s="186" customFormat="1" ht="14.25" customHeight="1">
      <c r="C119" s="250"/>
      <c r="D119" s="250"/>
      <c r="E119" s="250"/>
      <c r="F119" s="250"/>
      <c r="G119" s="250"/>
      <c r="H119" s="168"/>
    </row>
    <row r="120" spans="1:8" ht="14.25" customHeight="1">
      <c r="B120" s="215"/>
      <c r="C120" s="583"/>
      <c r="D120" s="583"/>
      <c r="E120" s="583"/>
      <c r="F120" s="583"/>
      <c r="G120" s="583"/>
    </row>
    <row r="121" spans="1:8" s="251" customFormat="1" ht="14.25" customHeight="1">
      <c r="C121" s="252" t="s">
        <v>503</v>
      </c>
      <c r="D121" s="252"/>
      <c r="E121" s="252"/>
      <c r="F121" s="252"/>
      <c r="G121" s="252"/>
      <c r="H121" s="253"/>
    </row>
    <row r="122" spans="1:8" s="251" customFormat="1" ht="14.25" customHeight="1">
      <c r="C122" s="254" t="s">
        <v>504</v>
      </c>
      <c r="E122" s="252"/>
      <c r="F122" s="252"/>
      <c r="G122" s="252"/>
      <c r="H122" s="253"/>
    </row>
    <row r="123" spans="1:8" s="251" customFormat="1" ht="14.25" customHeight="1">
      <c r="C123" s="255" t="s">
        <v>505</v>
      </c>
      <c r="D123" s="251" t="s">
        <v>506</v>
      </c>
      <c r="E123" s="252"/>
      <c r="F123" s="252"/>
      <c r="G123" s="252"/>
      <c r="H123" s="253"/>
    </row>
    <row r="124" spans="1:8" s="251" customFormat="1" ht="14.25" customHeight="1">
      <c r="C124" s="255" t="s">
        <v>507</v>
      </c>
      <c r="D124" s="256" t="s">
        <v>506</v>
      </c>
      <c r="E124" s="252"/>
      <c r="F124" s="252"/>
      <c r="G124" s="252"/>
      <c r="H124" s="253"/>
    </row>
    <row r="125" spans="1:8" s="251" customFormat="1" ht="14.25" customHeight="1">
      <c r="C125" s="255" t="s">
        <v>508</v>
      </c>
      <c r="D125" s="257" t="s">
        <v>509</v>
      </c>
      <c r="E125" s="252"/>
      <c r="F125" s="252"/>
      <c r="G125" s="252"/>
      <c r="H125" s="253"/>
    </row>
    <row r="126" spans="1:8" s="251" customFormat="1" ht="14.25" customHeight="1">
      <c r="C126" s="254" t="s">
        <v>510</v>
      </c>
      <c r="H126" s="253"/>
    </row>
    <row r="127" spans="1:8" s="251" customFormat="1" ht="14.25" customHeight="1">
      <c r="C127" s="254" t="s">
        <v>511</v>
      </c>
      <c r="H127" s="253"/>
    </row>
    <row r="128" spans="1:8" s="251" customFormat="1" ht="14.25" customHeight="1">
      <c r="D128" s="258"/>
      <c r="H128" s="253"/>
    </row>
    <row r="129" spans="2:8" s="251" customFormat="1" ht="14.25" customHeight="1">
      <c r="B129" s="251" t="s">
        <v>512</v>
      </c>
      <c r="D129" s="258"/>
      <c r="H129" s="253"/>
    </row>
    <row r="130" spans="2:8" s="251" customFormat="1" ht="14.25" customHeight="1">
      <c r="B130" s="251" t="s">
        <v>513</v>
      </c>
      <c r="D130" s="258"/>
      <c r="H130" s="253"/>
    </row>
    <row r="131" spans="2:8" s="251" customFormat="1" ht="14.25" customHeight="1">
      <c r="C131" s="251" t="s">
        <v>514</v>
      </c>
      <c r="D131" s="258"/>
      <c r="H131" s="253"/>
    </row>
    <row r="132" spans="2:8" s="251" customFormat="1" ht="14.25" customHeight="1">
      <c r="B132" s="251" t="s">
        <v>515</v>
      </c>
      <c r="H132" s="253"/>
    </row>
  </sheetData>
  <mergeCells count="14">
    <mergeCell ref="C65:G67"/>
    <mergeCell ref="F2:G2"/>
    <mergeCell ref="A4:H4"/>
    <mergeCell ref="D6:E6"/>
    <mergeCell ref="C44:G46"/>
    <mergeCell ref="C47:G47"/>
    <mergeCell ref="C118:G118"/>
    <mergeCell ref="C120:G120"/>
    <mergeCell ref="C68:G68"/>
    <mergeCell ref="C75:G76"/>
    <mergeCell ref="C91:G94"/>
    <mergeCell ref="C95:G95"/>
    <mergeCell ref="C103:G104"/>
    <mergeCell ref="C116:G117"/>
  </mergeCells>
  <phoneticPr fontId="1"/>
  <pageMargins left="0.7" right="0.7" top="0.75" bottom="0.75" header="0.3" footer="0.3"/>
  <pageSetup paperSize="9" scale="83" orientation="portrait" r:id="rId1"/>
  <rowBreaks count="2" manualBreakCount="2">
    <brk id="31" max="6" man="1"/>
    <brk id="7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F24" sqref="F24"/>
    </sheetView>
  </sheetViews>
  <sheetFormatPr defaultRowHeight="13.5"/>
  <cols>
    <col min="1" max="1" width="3.75" customWidth="1"/>
    <col min="2" max="2" width="15.625" customWidth="1"/>
    <col min="3" max="3" width="3.75" customWidth="1"/>
    <col min="4" max="4" width="15.625" customWidth="1"/>
    <col min="5" max="5" width="3.75" customWidth="1"/>
    <col min="6" max="6" width="15.625" customWidth="1"/>
    <col min="7" max="7" width="3.75" customWidth="1"/>
    <col min="8" max="8" width="15.625" customWidth="1"/>
    <col min="9" max="9" width="3.75" customWidth="1"/>
    <col min="10" max="10" width="15.625" customWidth="1"/>
    <col min="11" max="11" width="3.75" customWidth="1"/>
    <col min="12" max="14" width="15.625" customWidth="1"/>
  </cols>
  <sheetData>
    <row r="1" spans="1:12">
      <c r="A1" t="s">
        <v>268</v>
      </c>
    </row>
    <row r="3" spans="1:12">
      <c r="A3" t="s">
        <v>274</v>
      </c>
      <c r="L3" s="38" t="s">
        <v>34</v>
      </c>
    </row>
    <row r="4" spans="1:12" ht="40.5" customHeight="1" thickBot="1">
      <c r="A4" s="596" t="s">
        <v>191</v>
      </c>
      <c r="B4" s="597"/>
      <c r="C4" s="602" t="s">
        <v>308</v>
      </c>
      <c r="D4" s="603"/>
      <c r="E4" s="602" t="s">
        <v>25</v>
      </c>
      <c r="F4" s="603"/>
      <c r="G4" s="602" t="s">
        <v>26</v>
      </c>
      <c r="H4" s="603"/>
      <c r="I4" s="602" t="s">
        <v>27</v>
      </c>
      <c r="J4" s="603"/>
      <c r="K4" s="600" t="s">
        <v>29</v>
      </c>
      <c r="L4" s="601"/>
    </row>
    <row r="5" spans="1:12" ht="14.25" thickTop="1">
      <c r="A5" s="95">
        <v>1</v>
      </c>
      <c r="B5" s="98" t="s">
        <v>309</v>
      </c>
      <c r="C5" s="40"/>
      <c r="D5" s="39"/>
      <c r="E5" s="40"/>
      <c r="F5" s="39"/>
      <c r="G5" s="40"/>
      <c r="H5" s="39"/>
      <c r="I5" s="40"/>
      <c r="J5" s="39"/>
      <c r="K5" s="40"/>
      <c r="L5" s="41"/>
    </row>
    <row r="6" spans="1:12" ht="13.5" customHeight="1">
      <c r="A6" s="96">
        <v>2</v>
      </c>
      <c r="B6" s="99" t="s">
        <v>310</v>
      </c>
      <c r="C6" s="36"/>
      <c r="D6" s="37"/>
      <c r="E6" s="36"/>
      <c r="F6" s="37"/>
      <c r="G6" s="36"/>
      <c r="H6" s="37"/>
      <c r="I6" s="36"/>
      <c r="J6" s="37"/>
      <c r="K6" s="36"/>
      <c r="L6" s="42"/>
    </row>
    <row r="7" spans="1:12" ht="13.5" customHeight="1">
      <c r="A7" s="96">
        <v>3</v>
      </c>
      <c r="B7" s="99" t="s">
        <v>311</v>
      </c>
      <c r="C7" s="36"/>
      <c r="D7" s="37"/>
      <c r="E7" s="36"/>
      <c r="F7" s="37"/>
      <c r="G7" s="36"/>
      <c r="H7" s="37"/>
      <c r="I7" s="36"/>
      <c r="J7" s="37"/>
      <c r="K7" s="36"/>
      <c r="L7" s="42"/>
    </row>
    <row r="8" spans="1:12" ht="13.5" customHeight="1">
      <c r="A8" s="96">
        <v>4</v>
      </c>
      <c r="B8" s="99" t="s">
        <v>312</v>
      </c>
      <c r="C8" s="36"/>
      <c r="D8" s="37"/>
      <c r="E8" s="36"/>
      <c r="F8" s="37"/>
      <c r="G8" s="36"/>
      <c r="H8" s="37"/>
      <c r="I8" s="36"/>
      <c r="J8" s="37"/>
      <c r="K8" s="36"/>
      <c r="L8" s="42"/>
    </row>
    <row r="9" spans="1:12" ht="13.5" customHeight="1">
      <c r="A9" s="96">
        <v>5</v>
      </c>
      <c r="B9" s="99" t="s">
        <v>313</v>
      </c>
      <c r="C9" s="36"/>
      <c r="D9" s="37"/>
      <c r="E9" s="36"/>
      <c r="F9" s="37"/>
      <c r="G9" s="36"/>
      <c r="H9" s="37"/>
      <c r="I9" s="36"/>
      <c r="J9" s="37"/>
      <c r="K9" s="36"/>
      <c r="L9" s="42"/>
    </row>
    <row r="10" spans="1:12" ht="13.5" customHeight="1">
      <c r="A10" s="96">
        <v>6</v>
      </c>
      <c r="B10" s="99" t="s">
        <v>314</v>
      </c>
      <c r="C10" s="36"/>
      <c r="D10" s="37"/>
      <c r="E10" s="36"/>
      <c r="F10" s="37"/>
      <c r="G10" s="36"/>
      <c r="H10" s="37"/>
      <c r="I10" s="36"/>
      <c r="J10" s="37"/>
      <c r="K10" s="36"/>
      <c r="L10" s="42"/>
    </row>
    <row r="11" spans="1:12" ht="13.5" customHeight="1">
      <c r="A11" s="96">
        <v>7</v>
      </c>
      <c r="B11" s="99" t="s">
        <v>315</v>
      </c>
      <c r="C11" s="36"/>
      <c r="D11" s="37"/>
      <c r="E11" s="36"/>
      <c r="F11" s="37"/>
      <c r="G11" s="36"/>
      <c r="H11" s="37"/>
      <c r="I11" s="36"/>
      <c r="J11" s="37"/>
      <c r="K11" s="36"/>
      <c r="L11" s="42"/>
    </row>
    <row r="12" spans="1:12" ht="13.5" customHeight="1">
      <c r="A12" s="96">
        <v>8</v>
      </c>
      <c r="B12" s="99" t="s">
        <v>316</v>
      </c>
      <c r="C12" s="36"/>
      <c r="D12" s="37"/>
      <c r="E12" s="36"/>
      <c r="F12" s="37"/>
      <c r="G12" s="36"/>
      <c r="H12" s="37"/>
      <c r="I12" s="36"/>
      <c r="J12" s="37"/>
      <c r="K12" s="36"/>
      <c r="L12" s="42"/>
    </row>
    <row r="13" spans="1:12" ht="13.5" customHeight="1">
      <c r="A13" s="96">
        <v>9</v>
      </c>
      <c r="B13" s="99" t="s">
        <v>317</v>
      </c>
      <c r="C13" s="36"/>
      <c r="D13" s="37"/>
      <c r="E13" s="36"/>
      <c r="F13" s="37"/>
      <c r="G13" s="36"/>
      <c r="H13" s="37"/>
      <c r="I13" s="36"/>
      <c r="J13" s="37"/>
      <c r="K13" s="36"/>
      <c r="L13" s="42"/>
    </row>
    <row r="14" spans="1:12" ht="13.5" customHeight="1">
      <c r="A14" s="96">
        <v>10</v>
      </c>
      <c r="B14" s="99" t="s">
        <v>318</v>
      </c>
      <c r="C14" s="36"/>
      <c r="D14" s="37"/>
      <c r="E14" s="36"/>
      <c r="F14" s="37"/>
      <c r="G14" s="36"/>
      <c r="H14" s="37"/>
      <c r="I14" s="36"/>
      <c r="J14" s="37"/>
      <c r="K14" s="36"/>
      <c r="L14" s="42"/>
    </row>
    <row r="15" spans="1:12" ht="13.5" customHeight="1">
      <c r="A15" s="96">
        <v>11</v>
      </c>
      <c r="B15" s="99" t="s">
        <v>319</v>
      </c>
      <c r="C15" s="36"/>
      <c r="D15" s="37"/>
      <c r="E15" s="36"/>
      <c r="F15" s="37"/>
      <c r="G15" s="36"/>
      <c r="H15" s="37"/>
      <c r="I15" s="36"/>
      <c r="J15" s="37"/>
      <c r="K15" s="36"/>
      <c r="L15" s="42"/>
    </row>
    <row r="16" spans="1:12" ht="13.5" customHeight="1">
      <c r="A16" s="96">
        <v>12</v>
      </c>
      <c r="B16" s="99" t="s">
        <v>320</v>
      </c>
      <c r="C16" s="36"/>
      <c r="D16" s="37"/>
      <c r="E16" s="36"/>
      <c r="F16" s="37"/>
      <c r="G16" s="36"/>
      <c r="H16" s="37"/>
      <c r="I16" s="36"/>
      <c r="J16" s="37"/>
      <c r="K16" s="36"/>
      <c r="L16" s="42"/>
    </row>
    <row r="17" spans="1:12" ht="13.5" customHeight="1">
      <c r="A17" s="96">
        <v>13</v>
      </c>
      <c r="B17" s="99" t="s">
        <v>321</v>
      </c>
      <c r="C17" s="36"/>
      <c r="D17" s="37"/>
      <c r="E17" s="36"/>
      <c r="F17" s="37"/>
      <c r="G17" s="36"/>
      <c r="H17" s="37"/>
      <c r="I17" s="36"/>
      <c r="J17" s="37"/>
      <c r="K17" s="36"/>
      <c r="L17" s="42"/>
    </row>
    <row r="18" spans="1:12" ht="13.5" customHeight="1">
      <c r="A18" s="96">
        <v>14</v>
      </c>
      <c r="B18" s="99" t="s">
        <v>322</v>
      </c>
      <c r="C18" s="36"/>
      <c r="D18" s="37"/>
      <c r="E18" s="36"/>
      <c r="F18" s="37"/>
      <c r="G18" s="36"/>
      <c r="H18" s="37"/>
      <c r="I18" s="36"/>
      <c r="J18" s="37"/>
      <c r="K18" s="36"/>
      <c r="L18" s="42"/>
    </row>
    <row r="19" spans="1:12" ht="13.5" customHeight="1">
      <c r="A19" s="96">
        <v>15</v>
      </c>
      <c r="B19" s="99" t="s">
        <v>323</v>
      </c>
      <c r="C19" s="36"/>
      <c r="D19" s="37"/>
      <c r="E19" s="36"/>
      <c r="F19" s="37"/>
      <c r="G19" s="36"/>
      <c r="H19" s="37"/>
      <c r="I19" s="36"/>
      <c r="J19" s="37"/>
      <c r="K19" s="36"/>
      <c r="L19" s="42"/>
    </row>
    <row r="20" spans="1:12" ht="14.25" customHeight="1" thickBot="1">
      <c r="A20" s="97">
        <v>16</v>
      </c>
      <c r="B20" s="100" t="s">
        <v>324</v>
      </c>
      <c r="C20" s="44"/>
      <c r="D20" s="43"/>
      <c r="E20" s="44"/>
      <c r="F20" s="43"/>
      <c r="G20" s="44"/>
      <c r="H20" s="43"/>
      <c r="I20" s="44"/>
      <c r="J20" s="43"/>
      <c r="K20" s="44"/>
      <c r="L20" s="45"/>
    </row>
    <row r="21" spans="1:12" ht="15" thickTop="1" thickBot="1">
      <c r="A21" s="598" t="s">
        <v>165</v>
      </c>
      <c r="B21" s="599"/>
      <c r="C21" s="46" t="s">
        <v>28</v>
      </c>
      <c r="D21" s="47"/>
      <c r="E21" s="48" t="s">
        <v>30</v>
      </c>
      <c r="F21" s="47"/>
      <c r="G21" s="48" t="s">
        <v>31</v>
      </c>
      <c r="H21" s="47"/>
      <c r="I21" s="48" t="s">
        <v>32</v>
      </c>
      <c r="J21" s="47"/>
      <c r="K21" s="48" t="s">
        <v>33</v>
      </c>
      <c r="L21" s="49"/>
    </row>
    <row r="22" spans="1:12" ht="14.25" thickTop="1"/>
  </sheetData>
  <mergeCells count="7">
    <mergeCell ref="A4:B4"/>
    <mergeCell ref="A21:B21"/>
    <mergeCell ref="K4:L4"/>
    <mergeCell ref="I4:J4"/>
    <mergeCell ref="G4:H4"/>
    <mergeCell ref="E4:F4"/>
    <mergeCell ref="C4:D4"/>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22" workbookViewId="0">
      <selection activeCell="A25" sqref="A25:A40"/>
    </sheetView>
  </sheetViews>
  <sheetFormatPr defaultRowHeight="13.5"/>
  <cols>
    <col min="1" max="1" width="3.75" customWidth="1"/>
    <col min="2" max="2" width="15.625" customWidth="1"/>
    <col min="3" max="3" width="3.75" customWidth="1"/>
    <col min="4" max="4" width="15.625" customWidth="1"/>
    <col min="5" max="5" width="3.75" customWidth="1"/>
    <col min="6" max="6" width="15.625" customWidth="1"/>
    <col min="7" max="7" width="3.75" customWidth="1"/>
    <col min="8" max="10" width="15.625" customWidth="1"/>
  </cols>
  <sheetData>
    <row r="1" spans="1:8">
      <c r="A1" t="s">
        <v>269</v>
      </c>
    </row>
    <row r="3" spans="1:8">
      <c r="A3" t="s">
        <v>275</v>
      </c>
      <c r="H3" s="38" t="s">
        <v>34</v>
      </c>
    </row>
    <row r="4" spans="1:8" ht="40.5" customHeight="1" thickBot="1">
      <c r="A4" s="604" t="s">
        <v>191</v>
      </c>
      <c r="B4" s="604"/>
      <c r="C4" s="602" t="s">
        <v>35</v>
      </c>
      <c r="D4" s="603"/>
      <c r="E4" s="602" t="s">
        <v>36</v>
      </c>
      <c r="F4" s="603"/>
      <c r="G4" s="600" t="s">
        <v>43</v>
      </c>
      <c r="H4" s="601"/>
    </row>
    <row r="5" spans="1:8" ht="14.25" thickTop="1">
      <c r="A5" s="95">
        <v>1</v>
      </c>
      <c r="B5" s="98" t="s">
        <v>309</v>
      </c>
      <c r="C5" s="40"/>
      <c r="D5" s="39"/>
      <c r="E5" s="40"/>
      <c r="F5" s="39"/>
      <c r="G5" s="40"/>
      <c r="H5" s="41"/>
    </row>
    <row r="6" spans="1:8" ht="13.5" customHeight="1">
      <c r="A6" s="96">
        <v>2</v>
      </c>
      <c r="B6" s="99" t="s">
        <v>310</v>
      </c>
      <c r="C6" s="36"/>
      <c r="D6" s="37"/>
      <c r="E6" s="36"/>
      <c r="F6" s="37"/>
      <c r="G6" s="36"/>
      <c r="H6" s="42"/>
    </row>
    <row r="7" spans="1:8" ht="13.5" customHeight="1">
      <c r="A7" s="96">
        <v>3</v>
      </c>
      <c r="B7" s="99" t="s">
        <v>311</v>
      </c>
      <c r="C7" s="36"/>
      <c r="D7" s="37"/>
      <c r="E7" s="36"/>
      <c r="F7" s="37"/>
      <c r="G7" s="36"/>
      <c r="H7" s="42"/>
    </row>
    <row r="8" spans="1:8" ht="13.5" customHeight="1">
      <c r="A8" s="96">
        <v>4</v>
      </c>
      <c r="B8" s="99" t="s">
        <v>312</v>
      </c>
      <c r="C8" s="36"/>
      <c r="D8" s="37"/>
      <c r="E8" s="36"/>
      <c r="F8" s="37"/>
      <c r="G8" s="36"/>
      <c r="H8" s="42"/>
    </row>
    <row r="9" spans="1:8" ht="13.5" customHeight="1">
      <c r="A9" s="96">
        <v>5</v>
      </c>
      <c r="B9" s="99" t="s">
        <v>313</v>
      </c>
      <c r="C9" s="36"/>
      <c r="D9" s="37"/>
      <c r="E9" s="36"/>
      <c r="F9" s="37"/>
      <c r="G9" s="36"/>
      <c r="H9" s="42"/>
    </row>
    <row r="10" spans="1:8" ht="13.5" customHeight="1">
      <c r="A10" s="96">
        <v>6</v>
      </c>
      <c r="B10" s="99" t="s">
        <v>314</v>
      </c>
      <c r="C10" s="36"/>
      <c r="D10" s="37"/>
      <c r="E10" s="36"/>
      <c r="F10" s="37"/>
      <c r="G10" s="36"/>
      <c r="H10" s="42"/>
    </row>
    <row r="11" spans="1:8" ht="13.5" customHeight="1">
      <c r="A11" s="96">
        <v>7</v>
      </c>
      <c r="B11" s="99" t="s">
        <v>315</v>
      </c>
      <c r="C11" s="36"/>
      <c r="D11" s="37"/>
      <c r="E11" s="36"/>
      <c r="F11" s="37"/>
      <c r="G11" s="36"/>
      <c r="H11" s="42"/>
    </row>
    <row r="12" spans="1:8" ht="13.5" customHeight="1">
      <c r="A12" s="96">
        <v>8</v>
      </c>
      <c r="B12" s="99" t="s">
        <v>316</v>
      </c>
      <c r="C12" s="36"/>
      <c r="D12" s="37"/>
      <c r="E12" s="36"/>
      <c r="F12" s="37"/>
      <c r="G12" s="36"/>
      <c r="H12" s="42"/>
    </row>
    <row r="13" spans="1:8" ht="13.5" customHeight="1">
      <c r="A13" s="96">
        <v>9</v>
      </c>
      <c r="B13" s="99" t="s">
        <v>317</v>
      </c>
      <c r="C13" s="36"/>
      <c r="D13" s="37"/>
      <c r="E13" s="36"/>
      <c r="F13" s="37"/>
      <c r="G13" s="36"/>
      <c r="H13" s="42"/>
    </row>
    <row r="14" spans="1:8" ht="13.5" customHeight="1">
      <c r="A14" s="96">
        <v>10</v>
      </c>
      <c r="B14" s="99" t="s">
        <v>318</v>
      </c>
      <c r="C14" s="36"/>
      <c r="D14" s="37"/>
      <c r="E14" s="36"/>
      <c r="F14" s="37"/>
      <c r="G14" s="36"/>
      <c r="H14" s="42"/>
    </row>
    <row r="15" spans="1:8" ht="13.5" customHeight="1">
      <c r="A15" s="96">
        <v>11</v>
      </c>
      <c r="B15" s="99" t="s">
        <v>319</v>
      </c>
      <c r="C15" s="36"/>
      <c r="D15" s="37"/>
      <c r="E15" s="36"/>
      <c r="F15" s="37"/>
      <c r="G15" s="36"/>
      <c r="H15" s="42"/>
    </row>
    <row r="16" spans="1:8" ht="13.5" customHeight="1">
      <c r="A16" s="96">
        <v>12</v>
      </c>
      <c r="B16" s="99" t="s">
        <v>320</v>
      </c>
      <c r="C16" s="36"/>
      <c r="D16" s="37"/>
      <c r="E16" s="36"/>
      <c r="F16" s="37"/>
      <c r="G16" s="36"/>
      <c r="H16" s="42"/>
    </row>
    <row r="17" spans="1:8" ht="13.5" customHeight="1">
      <c r="A17" s="96">
        <v>13</v>
      </c>
      <c r="B17" s="99" t="s">
        <v>321</v>
      </c>
      <c r="C17" s="36"/>
      <c r="D17" s="37"/>
      <c r="E17" s="36"/>
      <c r="F17" s="37"/>
      <c r="G17" s="36"/>
      <c r="H17" s="42"/>
    </row>
    <row r="18" spans="1:8" ht="13.5" customHeight="1">
      <c r="A18" s="96">
        <v>14</v>
      </c>
      <c r="B18" s="99" t="s">
        <v>322</v>
      </c>
      <c r="C18" s="36"/>
      <c r="D18" s="37"/>
      <c r="E18" s="36"/>
      <c r="F18" s="37"/>
      <c r="G18" s="36"/>
      <c r="H18" s="42"/>
    </row>
    <row r="19" spans="1:8" ht="13.5" customHeight="1">
      <c r="A19" s="96">
        <v>15</v>
      </c>
      <c r="B19" s="99" t="s">
        <v>323</v>
      </c>
      <c r="C19" s="36"/>
      <c r="D19" s="37"/>
      <c r="E19" s="36"/>
      <c r="F19" s="37"/>
      <c r="G19" s="36"/>
      <c r="H19" s="42"/>
    </row>
    <row r="20" spans="1:8" ht="14.25" customHeight="1" thickBot="1">
      <c r="A20" s="97">
        <v>16</v>
      </c>
      <c r="B20" s="100" t="s">
        <v>324</v>
      </c>
      <c r="C20" s="44"/>
      <c r="D20" s="43"/>
      <c r="E20" s="44"/>
      <c r="F20" s="43"/>
      <c r="G20" s="44"/>
      <c r="H20" s="45"/>
    </row>
    <row r="21" spans="1:8" ht="15" thickTop="1" thickBot="1">
      <c r="A21" s="598" t="s">
        <v>165</v>
      </c>
      <c r="B21" s="599"/>
      <c r="C21" s="46" t="s">
        <v>37</v>
      </c>
      <c r="D21" s="47"/>
      <c r="E21" s="48" t="s">
        <v>38</v>
      </c>
      <c r="F21" s="47"/>
      <c r="G21" s="48" t="s">
        <v>39</v>
      </c>
      <c r="H21" s="49"/>
    </row>
    <row r="22" spans="1:8" ht="14.25" thickTop="1"/>
    <row r="23" spans="1:8">
      <c r="A23" t="s">
        <v>276</v>
      </c>
      <c r="H23" s="38" t="s">
        <v>34</v>
      </c>
    </row>
    <row r="24" spans="1:8" ht="40.5" customHeight="1" thickBot="1">
      <c r="A24" s="604" t="s">
        <v>191</v>
      </c>
      <c r="B24" s="604"/>
      <c r="C24" s="602" t="s">
        <v>40</v>
      </c>
      <c r="D24" s="603"/>
      <c r="E24" s="602" t="s">
        <v>41</v>
      </c>
      <c r="F24" s="603"/>
      <c r="G24" s="600" t="s">
        <v>42</v>
      </c>
      <c r="H24" s="601"/>
    </row>
    <row r="25" spans="1:8" ht="14.25" customHeight="1" thickTop="1">
      <c r="A25" s="95">
        <v>1</v>
      </c>
      <c r="B25" s="98" t="s">
        <v>309</v>
      </c>
      <c r="C25" s="40"/>
      <c r="D25" s="39"/>
      <c r="E25" s="40"/>
      <c r="F25" s="39"/>
      <c r="G25" s="40"/>
      <c r="H25" s="41"/>
    </row>
    <row r="26" spans="1:8" ht="13.5" customHeight="1">
      <c r="A26" s="96">
        <v>2</v>
      </c>
      <c r="B26" s="99" t="s">
        <v>310</v>
      </c>
      <c r="C26" s="36"/>
      <c r="D26" s="37"/>
      <c r="E26" s="36"/>
      <c r="F26" s="37"/>
      <c r="G26" s="36"/>
      <c r="H26" s="42"/>
    </row>
    <row r="27" spans="1:8" ht="13.5" customHeight="1">
      <c r="A27" s="96">
        <v>3</v>
      </c>
      <c r="B27" s="99" t="s">
        <v>311</v>
      </c>
      <c r="C27" s="36"/>
      <c r="D27" s="37"/>
      <c r="E27" s="36"/>
      <c r="F27" s="37"/>
      <c r="G27" s="36"/>
      <c r="H27" s="42"/>
    </row>
    <row r="28" spans="1:8" ht="13.5" customHeight="1">
      <c r="A28" s="96">
        <v>4</v>
      </c>
      <c r="B28" s="99" t="s">
        <v>312</v>
      </c>
      <c r="C28" s="36"/>
      <c r="D28" s="37"/>
      <c r="E28" s="36"/>
      <c r="F28" s="37"/>
      <c r="G28" s="36"/>
      <c r="H28" s="42"/>
    </row>
    <row r="29" spans="1:8" ht="13.5" customHeight="1">
      <c r="A29" s="96">
        <v>5</v>
      </c>
      <c r="B29" s="99" t="s">
        <v>313</v>
      </c>
      <c r="C29" s="36"/>
      <c r="D29" s="37"/>
      <c r="E29" s="36"/>
      <c r="F29" s="37"/>
      <c r="G29" s="36"/>
      <c r="H29" s="42"/>
    </row>
    <row r="30" spans="1:8" ht="13.5" customHeight="1">
      <c r="A30" s="96">
        <v>6</v>
      </c>
      <c r="B30" s="99" t="s">
        <v>314</v>
      </c>
      <c r="C30" s="36"/>
      <c r="D30" s="37"/>
      <c r="E30" s="36"/>
      <c r="F30" s="37"/>
      <c r="G30" s="36"/>
      <c r="H30" s="42"/>
    </row>
    <row r="31" spans="1:8" ht="13.5" customHeight="1">
      <c r="A31" s="96">
        <v>7</v>
      </c>
      <c r="B31" s="99" t="s">
        <v>315</v>
      </c>
      <c r="C31" s="36"/>
      <c r="D31" s="37"/>
      <c r="E31" s="36"/>
      <c r="F31" s="37"/>
      <c r="G31" s="36"/>
      <c r="H31" s="42"/>
    </row>
    <row r="32" spans="1:8" ht="13.5" customHeight="1">
      <c r="A32" s="96">
        <v>8</v>
      </c>
      <c r="B32" s="99" t="s">
        <v>316</v>
      </c>
      <c r="C32" s="36"/>
      <c r="D32" s="37"/>
      <c r="E32" s="36"/>
      <c r="F32" s="37"/>
      <c r="G32" s="36"/>
      <c r="H32" s="42"/>
    </row>
    <row r="33" spans="1:8" ht="13.5" customHeight="1">
      <c r="A33" s="96">
        <v>9</v>
      </c>
      <c r="B33" s="99" t="s">
        <v>317</v>
      </c>
      <c r="C33" s="36"/>
      <c r="D33" s="37"/>
      <c r="E33" s="36"/>
      <c r="F33" s="37"/>
      <c r="G33" s="36"/>
      <c r="H33" s="42"/>
    </row>
    <row r="34" spans="1:8" ht="13.5" customHeight="1">
      <c r="A34" s="96">
        <v>10</v>
      </c>
      <c r="B34" s="99" t="s">
        <v>318</v>
      </c>
      <c r="C34" s="36"/>
      <c r="D34" s="37"/>
      <c r="E34" s="36"/>
      <c r="F34" s="37"/>
      <c r="G34" s="36"/>
      <c r="H34" s="42"/>
    </row>
    <row r="35" spans="1:8" ht="13.5" customHeight="1">
      <c r="A35" s="96">
        <v>11</v>
      </c>
      <c r="B35" s="99" t="s">
        <v>319</v>
      </c>
      <c r="C35" s="36"/>
      <c r="D35" s="37"/>
      <c r="E35" s="36"/>
      <c r="F35" s="37"/>
      <c r="G35" s="36"/>
      <c r="H35" s="42"/>
    </row>
    <row r="36" spans="1:8" ht="13.5" customHeight="1">
      <c r="A36" s="96">
        <v>12</v>
      </c>
      <c r="B36" s="99" t="s">
        <v>320</v>
      </c>
      <c r="C36" s="36"/>
      <c r="D36" s="37"/>
      <c r="E36" s="36"/>
      <c r="F36" s="37"/>
      <c r="G36" s="36"/>
      <c r="H36" s="42"/>
    </row>
    <row r="37" spans="1:8" ht="13.5" customHeight="1">
      <c r="A37" s="96">
        <v>13</v>
      </c>
      <c r="B37" s="99" t="s">
        <v>321</v>
      </c>
      <c r="C37" s="36"/>
      <c r="D37" s="37"/>
      <c r="E37" s="36"/>
      <c r="F37" s="37"/>
      <c r="G37" s="36"/>
      <c r="H37" s="42"/>
    </row>
    <row r="38" spans="1:8" ht="13.5" customHeight="1">
      <c r="A38" s="96">
        <v>14</v>
      </c>
      <c r="B38" s="99" t="s">
        <v>322</v>
      </c>
      <c r="C38" s="36"/>
      <c r="D38" s="37"/>
      <c r="E38" s="36"/>
      <c r="F38" s="37"/>
      <c r="G38" s="36"/>
      <c r="H38" s="42"/>
    </row>
    <row r="39" spans="1:8" ht="13.5" customHeight="1">
      <c r="A39" s="96">
        <v>15</v>
      </c>
      <c r="B39" s="99" t="s">
        <v>323</v>
      </c>
      <c r="C39" s="36"/>
      <c r="D39" s="37"/>
      <c r="E39" s="36"/>
      <c r="F39" s="37"/>
      <c r="G39" s="36"/>
      <c r="H39" s="42"/>
    </row>
    <row r="40" spans="1:8" ht="14.25" customHeight="1" thickBot="1">
      <c r="A40" s="97">
        <v>16</v>
      </c>
      <c r="B40" s="100" t="s">
        <v>324</v>
      </c>
      <c r="C40" s="44"/>
      <c r="D40" s="43"/>
      <c r="E40" s="44"/>
      <c r="F40" s="43"/>
      <c r="G40" s="44"/>
      <c r="H40" s="45"/>
    </row>
    <row r="41" spans="1:8" ht="15" thickTop="1" thickBot="1">
      <c r="A41" s="598" t="s">
        <v>165</v>
      </c>
      <c r="B41" s="599"/>
      <c r="C41" s="46" t="s">
        <v>44</v>
      </c>
      <c r="D41" s="47"/>
      <c r="E41" s="48" t="s">
        <v>45</v>
      </c>
      <c r="F41" s="47"/>
      <c r="G41" s="48" t="s">
        <v>46</v>
      </c>
      <c r="H41" s="49"/>
    </row>
    <row r="42" spans="1:8" ht="14.25" thickTop="1"/>
  </sheetData>
  <mergeCells count="10">
    <mergeCell ref="A41:B41"/>
    <mergeCell ref="A4:B4"/>
    <mergeCell ref="C4:D4"/>
    <mergeCell ref="E4:F4"/>
    <mergeCell ref="G4:H4"/>
    <mergeCell ref="A21:B21"/>
    <mergeCell ref="A24:B24"/>
    <mergeCell ref="C24:D24"/>
    <mergeCell ref="E24:F24"/>
    <mergeCell ref="G24:H2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6"/>
  <sheetViews>
    <sheetView showGridLines="0" view="pageBreakPreview" topLeftCell="A52" zoomScale="90" zoomScaleNormal="90" zoomScaleSheetLayoutView="90" zoomScalePageLayoutView="30" workbookViewId="0">
      <selection activeCell="F101" sqref="F101"/>
    </sheetView>
  </sheetViews>
  <sheetFormatPr defaultRowHeight="11.25"/>
  <cols>
    <col min="1" max="1" width="2.25" style="265" customWidth="1"/>
    <col min="2" max="2" width="5" style="265" customWidth="1"/>
    <col min="3" max="4" width="2.75" style="265" customWidth="1"/>
    <col min="5" max="5" width="2.875" style="265" customWidth="1"/>
    <col min="6" max="6" width="21.75" style="265" customWidth="1"/>
    <col min="7" max="31" width="12.125" style="265" customWidth="1"/>
    <col min="32" max="32" width="16" style="265" customWidth="1"/>
    <col min="33" max="33" width="12.25" style="265" customWidth="1"/>
    <col min="34" max="34" width="10.25" style="265" customWidth="1"/>
    <col min="35" max="16384" width="9" style="265"/>
  </cols>
  <sheetData>
    <row r="1" spans="1:32" ht="14.25">
      <c r="B1" s="266" t="s">
        <v>270</v>
      </c>
    </row>
    <row r="2" spans="1:32" ht="12" thickBot="1">
      <c r="A2" s="267"/>
      <c r="B2" s="267"/>
      <c r="C2" s="267"/>
      <c r="D2" s="267"/>
      <c r="E2" s="267"/>
      <c r="F2" s="267"/>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9" t="s">
        <v>10</v>
      </c>
    </row>
    <row r="3" spans="1:32" ht="13.5" customHeight="1">
      <c r="B3" s="270" t="s">
        <v>11</v>
      </c>
      <c r="C3" s="271"/>
      <c r="D3" s="272"/>
      <c r="E3" s="273"/>
      <c r="F3" s="274"/>
      <c r="G3" s="275">
        <v>-8</v>
      </c>
      <c r="H3" s="276">
        <v>-7</v>
      </c>
      <c r="I3" s="276">
        <v>-6</v>
      </c>
      <c r="J3" s="276">
        <v>-5</v>
      </c>
      <c r="K3" s="276">
        <v>-4</v>
      </c>
      <c r="L3" s="276">
        <v>-3</v>
      </c>
      <c r="M3" s="276">
        <v>-2</v>
      </c>
      <c r="N3" s="276">
        <v>-1</v>
      </c>
      <c r="O3" s="276">
        <v>0</v>
      </c>
      <c r="P3" s="276">
        <v>1</v>
      </c>
      <c r="Q3" s="276">
        <v>2</v>
      </c>
      <c r="R3" s="276">
        <v>3</v>
      </c>
      <c r="S3" s="276">
        <v>4</v>
      </c>
      <c r="T3" s="276">
        <v>5</v>
      </c>
      <c r="U3" s="276">
        <v>6</v>
      </c>
      <c r="V3" s="276">
        <v>7</v>
      </c>
      <c r="W3" s="276">
        <v>8</v>
      </c>
      <c r="X3" s="276">
        <v>9</v>
      </c>
      <c r="Y3" s="276">
        <v>10</v>
      </c>
      <c r="Z3" s="276">
        <v>11</v>
      </c>
      <c r="AA3" s="276">
        <v>12</v>
      </c>
      <c r="AB3" s="276">
        <v>13</v>
      </c>
      <c r="AC3" s="276">
        <v>14</v>
      </c>
      <c r="AD3" s="276">
        <v>15</v>
      </c>
      <c r="AE3" s="276">
        <v>16</v>
      </c>
      <c r="AF3" s="605" t="s">
        <v>74</v>
      </c>
    </row>
    <row r="4" spans="1:32" ht="13.5" customHeight="1" thickBot="1">
      <c r="B4" s="277"/>
      <c r="C4" s="278"/>
      <c r="D4" s="278"/>
      <c r="E4" s="278"/>
      <c r="F4" s="279"/>
      <c r="G4" s="280" t="s">
        <v>48</v>
      </c>
      <c r="H4" s="281" t="s">
        <v>50</v>
      </c>
      <c r="I4" s="281" t="s">
        <v>51</v>
      </c>
      <c r="J4" s="281" t="s">
        <v>52</v>
      </c>
      <c r="K4" s="281" t="s">
        <v>53</v>
      </c>
      <c r="L4" s="281" t="s">
        <v>54</v>
      </c>
      <c r="M4" s="281" t="s">
        <v>55</v>
      </c>
      <c r="N4" s="281" t="s">
        <v>56</v>
      </c>
      <c r="O4" s="281" t="s">
        <v>57</v>
      </c>
      <c r="P4" s="281" t="s">
        <v>58</v>
      </c>
      <c r="Q4" s="281" t="s">
        <v>59</v>
      </c>
      <c r="R4" s="281" t="s">
        <v>60</v>
      </c>
      <c r="S4" s="281" t="s">
        <v>61</v>
      </c>
      <c r="T4" s="281" t="s">
        <v>62</v>
      </c>
      <c r="U4" s="281" t="s">
        <v>63</v>
      </c>
      <c r="V4" s="281" t="s">
        <v>64</v>
      </c>
      <c r="W4" s="281" t="s">
        <v>65</v>
      </c>
      <c r="X4" s="281" t="s">
        <v>66</v>
      </c>
      <c r="Y4" s="281" t="s">
        <v>67</v>
      </c>
      <c r="Z4" s="281" t="s">
        <v>68</v>
      </c>
      <c r="AA4" s="281" t="s">
        <v>69</v>
      </c>
      <c r="AB4" s="281" t="s">
        <v>70</v>
      </c>
      <c r="AC4" s="281" t="s">
        <v>71</v>
      </c>
      <c r="AD4" s="281" t="s">
        <v>72</v>
      </c>
      <c r="AE4" s="281" t="s">
        <v>73</v>
      </c>
      <c r="AF4" s="606"/>
    </row>
    <row r="5" spans="1:32" ht="13.5" customHeight="1">
      <c r="B5" s="282" t="s">
        <v>75</v>
      </c>
      <c r="C5" s="283"/>
      <c r="D5" s="283"/>
      <c r="E5" s="283"/>
      <c r="F5" s="284"/>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6"/>
    </row>
    <row r="6" spans="1:32" ht="13.5" customHeight="1">
      <c r="B6" s="287" t="s">
        <v>76</v>
      </c>
      <c r="C6" s="288" t="s">
        <v>12</v>
      </c>
      <c r="D6" s="288"/>
      <c r="E6" s="289"/>
      <c r="F6" s="290"/>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2"/>
    </row>
    <row r="7" spans="1:32" ht="13.5" customHeight="1">
      <c r="B7" s="293"/>
      <c r="C7" s="289"/>
      <c r="D7" s="294" t="s">
        <v>77</v>
      </c>
      <c r="E7" s="295"/>
      <c r="F7" s="295"/>
      <c r="G7" s="296"/>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8"/>
    </row>
    <row r="8" spans="1:32" ht="13.5" customHeight="1">
      <c r="B8" s="293"/>
      <c r="C8" s="289"/>
      <c r="D8" s="299"/>
      <c r="E8" s="294" t="s">
        <v>278</v>
      </c>
      <c r="F8" s="300"/>
      <c r="G8" s="301"/>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3"/>
    </row>
    <row r="9" spans="1:32" ht="13.5" customHeight="1">
      <c r="B9" s="293"/>
      <c r="C9" s="289"/>
      <c r="D9" s="304"/>
      <c r="E9" s="299"/>
      <c r="F9" s="305" t="s">
        <v>78</v>
      </c>
      <c r="G9" s="306"/>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8"/>
    </row>
    <row r="10" spans="1:32" ht="13.5" customHeight="1">
      <c r="B10" s="293"/>
      <c r="C10" s="289"/>
      <c r="D10" s="304"/>
      <c r="E10" s="309"/>
      <c r="F10" s="305" t="s">
        <v>79</v>
      </c>
      <c r="G10" s="296"/>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8"/>
    </row>
    <row r="11" spans="1:32" ht="13.5" customHeight="1">
      <c r="B11" s="310"/>
      <c r="C11" s="311"/>
      <c r="D11" s="299"/>
      <c r="E11" s="305" t="s">
        <v>80</v>
      </c>
      <c r="F11" s="312"/>
      <c r="G11" s="296"/>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8"/>
    </row>
    <row r="12" spans="1:32" ht="13.5" customHeight="1">
      <c r="A12" s="313"/>
      <c r="B12" s="310"/>
      <c r="C12" s="289"/>
      <c r="D12" s="299"/>
      <c r="E12" s="314" t="s">
        <v>81</v>
      </c>
      <c r="F12" s="315"/>
      <c r="G12" s="296"/>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8"/>
    </row>
    <row r="13" spans="1:32" ht="13.5" customHeight="1">
      <c r="B13" s="316"/>
      <c r="C13" s="289"/>
      <c r="D13" s="309"/>
      <c r="E13" s="317"/>
      <c r="F13" s="318"/>
      <c r="G13" s="306"/>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row>
    <row r="14" spans="1:32" ht="13.5" customHeight="1">
      <c r="B14" s="319" t="s">
        <v>82</v>
      </c>
      <c r="C14" s="320" t="s">
        <v>21</v>
      </c>
      <c r="D14" s="320"/>
      <c r="E14" s="321"/>
      <c r="F14" s="322"/>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4"/>
    </row>
    <row r="15" spans="1:32" ht="13.5" customHeight="1">
      <c r="A15" s="313"/>
      <c r="B15" s="325"/>
      <c r="C15" s="289"/>
      <c r="D15" s="294" t="s">
        <v>83</v>
      </c>
      <c r="E15" s="295"/>
      <c r="F15" s="295"/>
      <c r="G15" s="296"/>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326"/>
    </row>
    <row r="16" spans="1:32" ht="13.5" customHeight="1">
      <c r="A16" s="313"/>
      <c r="B16" s="310"/>
      <c r="C16" s="327"/>
      <c r="D16" s="294" t="s">
        <v>84</v>
      </c>
      <c r="E16" s="328"/>
      <c r="F16" s="305"/>
      <c r="G16" s="296"/>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8"/>
    </row>
    <row r="17" spans="1:32" ht="13.5" customHeight="1">
      <c r="A17" s="313"/>
      <c r="B17" s="325"/>
      <c r="C17" s="311"/>
      <c r="D17" s="304"/>
      <c r="E17" s="305" t="s">
        <v>85</v>
      </c>
      <c r="F17" s="295"/>
      <c r="G17" s="306"/>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8"/>
    </row>
    <row r="18" spans="1:32" ht="13.5" customHeight="1">
      <c r="A18" s="313"/>
      <c r="B18" s="325"/>
      <c r="C18" s="289"/>
      <c r="D18" s="304"/>
      <c r="E18" s="305" t="s">
        <v>86</v>
      </c>
      <c r="F18" s="295"/>
      <c r="G18" s="306"/>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8"/>
    </row>
    <row r="19" spans="1:32" ht="13.5" customHeight="1">
      <c r="B19" s="325"/>
      <c r="C19" s="289"/>
      <c r="D19" s="329"/>
      <c r="E19" s="305"/>
      <c r="F19" s="295"/>
      <c r="G19" s="306"/>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8"/>
    </row>
    <row r="20" spans="1:32" ht="13.5" customHeight="1">
      <c r="B20" s="310"/>
      <c r="C20" s="289"/>
      <c r="D20" s="305" t="s">
        <v>87</v>
      </c>
      <c r="E20" s="295"/>
      <c r="F20" s="295"/>
      <c r="G20" s="296"/>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8"/>
    </row>
    <row r="21" spans="1:32" ht="13.5" customHeight="1">
      <c r="B21" s="310"/>
      <c r="C21" s="289"/>
      <c r="D21" s="305" t="s">
        <v>88</v>
      </c>
      <c r="E21" s="295"/>
      <c r="F21" s="330"/>
      <c r="G21" s="306"/>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8"/>
    </row>
    <row r="22" spans="1:32" ht="13.5" customHeight="1">
      <c r="B22" s="310"/>
      <c r="C22" s="331"/>
      <c r="D22" s="317"/>
      <c r="E22" s="332"/>
      <c r="F22" s="318"/>
      <c r="G22" s="333"/>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5"/>
    </row>
    <row r="23" spans="1:32" ht="13.5" customHeight="1">
      <c r="A23" s="313"/>
      <c r="B23" s="336" t="s">
        <v>89</v>
      </c>
      <c r="C23" s="337"/>
      <c r="D23" s="338"/>
      <c r="E23" s="338"/>
      <c r="F23" s="322"/>
      <c r="G23" s="301"/>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3"/>
    </row>
    <row r="24" spans="1:32" ht="13.5" customHeight="1">
      <c r="B24" s="310"/>
      <c r="C24" s="339" t="s">
        <v>13</v>
      </c>
      <c r="D24" s="340"/>
      <c r="E24" s="340"/>
      <c r="F24" s="295"/>
      <c r="G24" s="296"/>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8"/>
    </row>
    <row r="25" spans="1:32" ht="13.5" customHeight="1">
      <c r="B25" s="310"/>
      <c r="C25" s="289"/>
      <c r="D25" s="305" t="s">
        <v>90</v>
      </c>
      <c r="E25" s="295"/>
      <c r="F25" s="330"/>
      <c r="G25" s="341"/>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8"/>
    </row>
    <row r="26" spans="1:32" ht="13.5" customHeight="1">
      <c r="B26" s="310"/>
      <c r="C26" s="342"/>
      <c r="D26" s="305"/>
      <c r="E26" s="295"/>
      <c r="F26" s="330"/>
      <c r="G26" s="341"/>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8"/>
    </row>
    <row r="27" spans="1:32" ht="13.5" customHeight="1">
      <c r="A27" s="313"/>
      <c r="B27" s="310"/>
      <c r="C27" s="339" t="s">
        <v>14</v>
      </c>
      <c r="D27" s="340"/>
      <c r="E27" s="340"/>
      <c r="F27" s="330"/>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8"/>
    </row>
    <row r="28" spans="1:32" ht="13.5" customHeight="1">
      <c r="A28" s="313"/>
      <c r="B28" s="310"/>
      <c r="C28" s="311"/>
      <c r="D28" s="305" t="s">
        <v>91</v>
      </c>
      <c r="E28" s="295"/>
      <c r="F28" s="330"/>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2"/>
    </row>
    <row r="29" spans="1:32" ht="13.5" customHeight="1">
      <c r="B29" s="310"/>
      <c r="C29" s="289"/>
      <c r="D29" s="317"/>
      <c r="E29" s="332"/>
      <c r="F29" s="318"/>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2"/>
    </row>
    <row r="30" spans="1:32" ht="13.5" customHeight="1">
      <c r="B30" s="310"/>
      <c r="C30" s="320" t="s">
        <v>15</v>
      </c>
      <c r="D30" s="321"/>
      <c r="E30" s="321"/>
      <c r="F30" s="322"/>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4"/>
    </row>
    <row r="31" spans="1:32" ht="13.5" customHeight="1">
      <c r="B31" s="345" t="s">
        <v>92</v>
      </c>
      <c r="C31" s="346"/>
      <c r="D31" s="347"/>
      <c r="E31" s="347"/>
      <c r="F31" s="348"/>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50"/>
    </row>
    <row r="32" spans="1:32" ht="13.5" customHeight="1">
      <c r="B32" s="310" t="s">
        <v>93</v>
      </c>
      <c r="C32" s="342"/>
      <c r="D32" s="300"/>
      <c r="E32" s="300"/>
      <c r="F32" s="35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2"/>
    </row>
    <row r="33" spans="1:130" ht="13.5" customHeight="1">
      <c r="B33" s="310"/>
      <c r="C33" s="340" t="s">
        <v>94</v>
      </c>
      <c r="D33" s="295"/>
      <c r="E33" s="295"/>
      <c r="F33" s="330"/>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8"/>
    </row>
    <row r="34" spans="1:130" ht="13.5" customHeight="1">
      <c r="B34" s="310"/>
      <c r="C34" s="352" t="s">
        <v>95</v>
      </c>
      <c r="D34" s="353"/>
      <c r="E34" s="353"/>
      <c r="F34" s="312"/>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5"/>
    </row>
    <row r="35" spans="1:130" ht="13.5" customHeight="1">
      <c r="B35" s="354" t="s">
        <v>96</v>
      </c>
      <c r="C35" s="347"/>
      <c r="D35" s="347"/>
      <c r="E35" s="347"/>
      <c r="F35" s="348"/>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6"/>
    </row>
    <row r="36" spans="1:130" ht="13.5" customHeight="1">
      <c r="A36" s="313"/>
      <c r="B36" s="354" t="s">
        <v>16</v>
      </c>
      <c r="C36" s="347"/>
      <c r="D36" s="347"/>
      <c r="E36" s="347"/>
      <c r="F36" s="348"/>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50"/>
    </row>
    <row r="37" spans="1:130" ht="13.5" customHeight="1">
      <c r="B37" s="357" t="s">
        <v>97</v>
      </c>
      <c r="C37" s="347"/>
      <c r="D37" s="347"/>
      <c r="E37" s="347"/>
      <c r="F37" s="348"/>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50"/>
    </row>
    <row r="38" spans="1:130" ht="13.5" customHeight="1">
      <c r="B38" s="357" t="s">
        <v>98</v>
      </c>
      <c r="C38" s="347"/>
      <c r="D38" s="347"/>
      <c r="E38" s="347"/>
      <c r="F38" s="348"/>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50"/>
    </row>
    <row r="39" spans="1:130" ht="13.5" customHeight="1">
      <c r="B39" s="357" t="s">
        <v>99</v>
      </c>
      <c r="C39" s="347"/>
      <c r="D39" s="347"/>
      <c r="E39" s="347"/>
      <c r="F39" s="348"/>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50"/>
    </row>
    <row r="40" spans="1:130" ht="13.5" customHeight="1">
      <c r="B40" s="357" t="s">
        <v>100</v>
      </c>
      <c r="C40" s="347"/>
      <c r="D40" s="347"/>
      <c r="E40" s="347"/>
      <c r="F40" s="348"/>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50"/>
    </row>
    <row r="41" spans="1:130" ht="13.5" customHeight="1" thickBot="1">
      <c r="B41" s="358" t="s">
        <v>101</v>
      </c>
      <c r="C41" s="359"/>
      <c r="D41" s="359"/>
      <c r="E41" s="359"/>
      <c r="F41" s="360"/>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2"/>
    </row>
    <row r="42" spans="1:130" ht="13.5" customHeight="1" thickBot="1">
      <c r="B42" s="363"/>
      <c r="C42" s="327"/>
      <c r="D42" s="327"/>
      <c r="E42" s="327"/>
      <c r="F42" s="327"/>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7"/>
      <c r="CO42" s="327"/>
      <c r="CP42" s="327"/>
      <c r="CQ42" s="327"/>
      <c r="CR42" s="327"/>
      <c r="CS42" s="327"/>
      <c r="CT42" s="327"/>
      <c r="CU42" s="327"/>
      <c r="CV42" s="327"/>
      <c r="CW42" s="327"/>
      <c r="CX42" s="327"/>
      <c r="CY42" s="327"/>
      <c r="CZ42" s="327"/>
      <c r="DA42" s="327"/>
      <c r="DB42" s="327"/>
      <c r="DC42" s="327"/>
      <c r="DD42" s="327"/>
      <c r="DE42" s="327"/>
      <c r="DF42" s="327"/>
      <c r="DG42" s="327"/>
      <c r="DH42" s="327"/>
      <c r="DI42" s="327"/>
      <c r="DJ42" s="327"/>
      <c r="DK42" s="327"/>
      <c r="DL42" s="327"/>
      <c r="DM42" s="327"/>
      <c r="DN42" s="327"/>
      <c r="DO42" s="327"/>
      <c r="DP42" s="327"/>
      <c r="DQ42" s="327"/>
      <c r="DR42" s="327"/>
      <c r="DS42" s="327"/>
      <c r="DT42" s="327"/>
      <c r="DU42" s="327"/>
      <c r="DV42" s="327"/>
      <c r="DW42" s="327"/>
      <c r="DX42" s="327"/>
      <c r="DY42" s="327"/>
      <c r="DZ42" s="327"/>
    </row>
    <row r="43" spans="1:130" ht="13.5" customHeight="1">
      <c r="B43" s="282" t="s">
        <v>102</v>
      </c>
      <c r="C43" s="366"/>
      <c r="D43" s="366"/>
      <c r="E43" s="366"/>
      <c r="F43" s="367"/>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9"/>
    </row>
    <row r="44" spans="1:130" ht="13.5" customHeight="1">
      <c r="B44" s="370" t="s">
        <v>103</v>
      </c>
      <c r="C44" s="371"/>
      <c r="D44" s="371"/>
      <c r="E44" s="371"/>
      <c r="F44" s="372"/>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24"/>
    </row>
    <row r="45" spans="1:130" ht="13.5" customHeight="1">
      <c r="B45" s="325"/>
      <c r="C45" s="294" t="s">
        <v>104</v>
      </c>
      <c r="D45" s="353"/>
      <c r="E45" s="295"/>
      <c r="F45" s="330"/>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2"/>
    </row>
    <row r="46" spans="1:130" ht="13.5" customHeight="1">
      <c r="B46" s="325"/>
      <c r="C46" s="304"/>
      <c r="D46" s="305"/>
      <c r="E46" s="295"/>
      <c r="F46" s="330"/>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2"/>
    </row>
    <row r="47" spans="1:130" ht="13.5" customHeight="1">
      <c r="B47" s="325"/>
      <c r="C47" s="304"/>
      <c r="D47" s="294"/>
      <c r="E47" s="353"/>
      <c r="F47" s="312"/>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8"/>
    </row>
    <row r="48" spans="1:130" ht="13.5" customHeight="1">
      <c r="B48" s="325"/>
      <c r="C48" s="305" t="s">
        <v>105</v>
      </c>
      <c r="D48" s="295"/>
      <c r="E48" s="295"/>
      <c r="F48" s="330"/>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8"/>
    </row>
    <row r="49" spans="1:32" ht="13.5" customHeight="1">
      <c r="B49" s="325"/>
      <c r="C49" s="305" t="s">
        <v>106</v>
      </c>
      <c r="D49" s="295"/>
      <c r="E49" s="295"/>
      <c r="F49" s="330"/>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8"/>
    </row>
    <row r="50" spans="1:32" ht="13.5" customHeight="1">
      <c r="B50" s="325"/>
      <c r="C50" s="305" t="s">
        <v>107</v>
      </c>
      <c r="D50" s="295"/>
      <c r="E50" s="295"/>
      <c r="F50" s="330"/>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8"/>
    </row>
    <row r="51" spans="1:32" ht="13.5" customHeight="1">
      <c r="B51" s="325"/>
      <c r="C51" s="304" t="s">
        <v>22</v>
      </c>
      <c r="D51" s="327"/>
      <c r="E51" s="327"/>
      <c r="F51" s="290"/>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8"/>
    </row>
    <row r="52" spans="1:32" ht="13.5" customHeight="1">
      <c r="A52" s="313"/>
      <c r="B52" s="325"/>
      <c r="C52" s="304"/>
      <c r="D52" s="294"/>
      <c r="E52" s="353"/>
      <c r="F52" s="312"/>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8"/>
    </row>
    <row r="53" spans="1:32" ht="13.5" customHeight="1">
      <c r="A53" s="313"/>
      <c r="B53" s="336" t="s">
        <v>108</v>
      </c>
      <c r="C53" s="371"/>
      <c r="D53" s="371"/>
      <c r="E53" s="371"/>
      <c r="F53" s="372"/>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4"/>
    </row>
    <row r="54" spans="1:32" ht="13.5" customHeight="1">
      <c r="A54" s="313"/>
      <c r="B54" s="310"/>
      <c r="C54" s="340" t="s">
        <v>109</v>
      </c>
      <c r="D54" s="295"/>
      <c r="E54" s="295"/>
      <c r="F54" s="330"/>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8"/>
    </row>
    <row r="55" spans="1:32" ht="13.5" customHeight="1">
      <c r="A55" s="313"/>
      <c r="B55" s="310"/>
      <c r="C55" s="340" t="s">
        <v>110</v>
      </c>
      <c r="D55" s="295"/>
      <c r="E55" s="295"/>
      <c r="F55" s="330"/>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8"/>
    </row>
    <row r="56" spans="1:32" ht="13.5" customHeight="1">
      <c r="A56" s="313"/>
      <c r="B56" s="310"/>
      <c r="C56" s="340" t="s">
        <v>97</v>
      </c>
      <c r="D56" s="295"/>
      <c r="E56" s="295"/>
      <c r="F56" s="330"/>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8"/>
    </row>
    <row r="57" spans="1:32" ht="13.5" customHeight="1">
      <c r="A57" s="313"/>
      <c r="B57" s="310"/>
      <c r="C57" s="340" t="s">
        <v>111</v>
      </c>
      <c r="D57" s="295"/>
      <c r="E57" s="295"/>
      <c r="F57" s="330"/>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8"/>
    </row>
    <row r="58" spans="1:32" ht="13.5" customHeight="1">
      <c r="A58" s="313"/>
      <c r="B58" s="310"/>
      <c r="C58" s="340" t="s">
        <v>88</v>
      </c>
      <c r="D58" s="295"/>
      <c r="E58" s="295"/>
      <c r="F58" s="330"/>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8"/>
    </row>
    <row r="59" spans="1:32" ht="13.5" customHeight="1">
      <c r="A59" s="313"/>
      <c r="B59" s="310"/>
      <c r="C59" s="289" t="s">
        <v>22</v>
      </c>
      <c r="D59" s="327"/>
      <c r="E59" s="327"/>
      <c r="F59" s="290"/>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8"/>
    </row>
    <row r="60" spans="1:32" ht="13.5" customHeight="1">
      <c r="B60" s="310"/>
      <c r="C60" s="289"/>
      <c r="D60" s="327"/>
      <c r="E60" s="294"/>
      <c r="F60" s="312"/>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8"/>
    </row>
    <row r="61" spans="1:32" ht="13.5" customHeight="1" thickBot="1">
      <c r="B61" s="374" t="s">
        <v>112</v>
      </c>
      <c r="C61" s="375"/>
      <c r="D61" s="375"/>
      <c r="E61" s="376"/>
      <c r="F61" s="377"/>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9"/>
    </row>
    <row r="62" spans="1:32" ht="13.5" customHeight="1" thickTop="1" thickBot="1">
      <c r="B62" s="380" t="s">
        <v>113</v>
      </c>
      <c r="C62" s="381"/>
      <c r="D62" s="381"/>
      <c r="E62" s="381"/>
      <c r="F62" s="382"/>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83"/>
    </row>
    <row r="63" spans="1:32" s="327" customFormat="1" ht="13.5" customHeight="1" thickBot="1">
      <c r="B63" s="363"/>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65"/>
    </row>
    <row r="64" spans="1:32" ht="13.5" customHeight="1">
      <c r="B64" s="385" t="s">
        <v>114</v>
      </c>
      <c r="C64" s="386"/>
      <c r="D64" s="366"/>
      <c r="E64" s="366"/>
      <c r="F64" s="366"/>
      <c r="G64" s="387"/>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9"/>
    </row>
    <row r="65" spans="2:35" ht="13.5" customHeight="1">
      <c r="B65" s="370" t="s">
        <v>115</v>
      </c>
      <c r="C65" s="371"/>
      <c r="D65" s="371"/>
      <c r="E65" s="371"/>
      <c r="F65" s="372"/>
      <c r="G65" s="390"/>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91"/>
    </row>
    <row r="66" spans="2:35" ht="13.5" customHeight="1">
      <c r="B66" s="392" t="s">
        <v>116</v>
      </c>
      <c r="C66" s="295"/>
      <c r="D66" s="295"/>
      <c r="E66" s="295"/>
      <c r="F66" s="330"/>
      <c r="G66" s="296"/>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393"/>
    </row>
    <row r="67" spans="2:35" ht="13.5" customHeight="1">
      <c r="B67" s="394" t="s">
        <v>117</v>
      </c>
      <c r="C67" s="295"/>
      <c r="D67" s="295"/>
      <c r="E67" s="295"/>
      <c r="F67" s="330"/>
      <c r="G67" s="296"/>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393"/>
      <c r="AH67" s="327"/>
    </row>
    <row r="68" spans="2:35" ht="13.5" customHeight="1" thickBot="1">
      <c r="B68" s="561" t="s">
        <v>855</v>
      </c>
      <c r="C68" s="395"/>
      <c r="D68" s="395"/>
      <c r="E68" s="395"/>
      <c r="F68" s="396"/>
      <c r="G68" s="397"/>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9"/>
      <c r="AG68" s="327"/>
      <c r="AH68" s="400"/>
      <c r="AI68" s="327"/>
    </row>
    <row r="69" spans="2:35" ht="13.5" customHeight="1" thickBot="1">
      <c r="B69" s="401"/>
      <c r="C69" s="327"/>
      <c r="D69" s="327"/>
      <c r="E69" s="327"/>
      <c r="F69" s="327"/>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402"/>
      <c r="AG69" s="327"/>
      <c r="AH69" s="400"/>
      <c r="AI69" s="327"/>
    </row>
    <row r="70" spans="2:35" ht="13.5" customHeight="1">
      <c r="B70" s="282" t="s">
        <v>118</v>
      </c>
      <c r="C70" s="386"/>
      <c r="D70" s="366"/>
      <c r="E70" s="366"/>
      <c r="F70" s="367"/>
      <c r="G70" s="403"/>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389"/>
      <c r="AH70" s="405"/>
    </row>
    <row r="71" spans="2:35" ht="13.5" customHeight="1">
      <c r="B71" s="370" t="s">
        <v>119</v>
      </c>
      <c r="C71" s="371"/>
      <c r="D71" s="371"/>
      <c r="E71" s="371"/>
      <c r="F71" s="372"/>
      <c r="G71" s="406"/>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8"/>
      <c r="AH71" s="405"/>
    </row>
    <row r="72" spans="2:35" ht="13.5" customHeight="1">
      <c r="B72" s="392" t="s">
        <v>120</v>
      </c>
      <c r="C72" s="295"/>
      <c r="D72" s="295"/>
      <c r="E72" s="295"/>
      <c r="F72" s="330"/>
      <c r="G72" s="406"/>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8"/>
      <c r="AH72" s="405"/>
    </row>
    <row r="73" spans="2:35" ht="13.5" customHeight="1" thickBot="1">
      <c r="B73" s="409" t="s">
        <v>121</v>
      </c>
      <c r="C73" s="353"/>
      <c r="D73" s="353"/>
      <c r="E73" s="353"/>
      <c r="F73" s="312"/>
      <c r="G73" s="410"/>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2"/>
      <c r="AH73" s="405"/>
    </row>
    <row r="74" spans="2:35" ht="13.5" customHeight="1" thickTop="1" thickBot="1">
      <c r="B74" s="413" t="s">
        <v>122</v>
      </c>
      <c r="C74" s="381"/>
      <c r="D74" s="381"/>
      <c r="E74" s="381"/>
      <c r="F74" s="382"/>
      <c r="G74" s="414"/>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6"/>
      <c r="AH74" s="405"/>
    </row>
    <row r="75" spans="2:35" ht="13.5" customHeight="1">
      <c r="B75" s="282" t="s">
        <v>123</v>
      </c>
      <c r="C75" s="366"/>
      <c r="D75" s="366"/>
      <c r="E75" s="366"/>
      <c r="F75" s="367"/>
      <c r="G75" s="403"/>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389"/>
      <c r="AH75" s="405"/>
    </row>
    <row r="76" spans="2:35" ht="13.5" customHeight="1">
      <c r="B76" s="417" t="s">
        <v>124</v>
      </c>
      <c r="C76" s="300"/>
      <c r="D76" s="300"/>
      <c r="E76" s="300"/>
      <c r="F76" s="351"/>
      <c r="G76" s="406"/>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8"/>
      <c r="AH76" s="418"/>
    </row>
    <row r="77" spans="2:35" ht="13.5" customHeight="1">
      <c r="B77" s="392" t="s">
        <v>125</v>
      </c>
      <c r="C77" s="295"/>
      <c r="D77" s="295"/>
      <c r="E77" s="295"/>
      <c r="F77" s="330"/>
      <c r="G77" s="419"/>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393"/>
      <c r="AH77" s="418"/>
    </row>
    <row r="78" spans="2:35" ht="13.5" customHeight="1" thickBot="1">
      <c r="B78" s="421" t="s">
        <v>126</v>
      </c>
      <c r="C78" s="395"/>
      <c r="D78" s="395"/>
      <c r="E78" s="395"/>
      <c r="F78" s="396"/>
      <c r="G78" s="422"/>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399"/>
      <c r="AH78" s="424"/>
    </row>
    <row r="79" spans="2:35" ht="13.5" customHeight="1">
      <c r="B79" s="425"/>
      <c r="C79" s="327"/>
      <c r="D79" s="327"/>
      <c r="E79" s="327"/>
      <c r="F79" s="327"/>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7"/>
      <c r="AH79" s="424"/>
    </row>
    <row r="80" spans="2:35" ht="13.5" customHeight="1">
      <c r="B80" s="428" t="s">
        <v>127</v>
      </c>
      <c r="C80" s="338"/>
      <c r="D80" s="338"/>
      <c r="E80" s="338"/>
      <c r="F80" s="338"/>
      <c r="G80" s="429"/>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1"/>
    </row>
    <row r="81" spans="2:32" ht="13.5" customHeight="1">
      <c r="B81" s="432"/>
      <c r="C81" s="305" t="s">
        <v>128</v>
      </c>
      <c r="D81" s="295"/>
      <c r="E81" s="295"/>
      <c r="F81" s="330"/>
      <c r="G81" s="433"/>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5"/>
    </row>
    <row r="82" spans="2:32" ht="13.5" customHeight="1">
      <c r="B82" s="432"/>
      <c r="C82" s="305" t="s">
        <v>129</v>
      </c>
      <c r="D82" s="295"/>
      <c r="E82" s="295"/>
      <c r="F82" s="330"/>
      <c r="G82" s="436"/>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8"/>
    </row>
    <row r="83" spans="2:32" ht="13.5" customHeight="1">
      <c r="B83" s="432"/>
      <c r="C83" s="294" t="s">
        <v>130</v>
      </c>
      <c r="D83" s="353"/>
      <c r="E83" s="353"/>
      <c r="F83" s="312"/>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5"/>
    </row>
    <row r="84" spans="2:32" ht="13.5" customHeight="1" thickBot="1">
      <c r="B84" s="439" t="s">
        <v>131</v>
      </c>
      <c r="C84" s="376"/>
      <c r="D84" s="376"/>
      <c r="E84" s="376"/>
      <c r="F84" s="377"/>
      <c r="G84" s="440"/>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2"/>
    </row>
    <row r="85" spans="2:32" ht="13.5" customHeight="1" thickTop="1" thickBot="1">
      <c r="B85" s="443" t="s">
        <v>132</v>
      </c>
      <c r="C85" s="444"/>
      <c r="D85" s="444"/>
      <c r="E85" s="444"/>
      <c r="F85" s="445"/>
      <c r="G85" s="446"/>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8"/>
    </row>
    <row r="86" spans="2:32">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63"/>
    </row>
    <row r="87" spans="2:32" ht="10.9" customHeight="1">
      <c r="B87" s="449" t="s">
        <v>17</v>
      </c>
      <c r="C87" s="450" t="s">
        <v>277</v>
      </c>
      <c r="D87" s="450"/>
      <c r="N87" s="451" t="s">
        <v>139</v>
      </c>
    </row>
    <row r="88" spans="2:32" ht="10.9" customHeight="1">
      <c r="B88" s="449"/>
      <c r="C88" s="450" t="s">
        <v>133</v>
      </c>
      <c r="D88" s="450"/>
      <c r="N88" s="451" t="s">
        <v>140</v>
      </c>
    </row>
    <row r="89" spans="2:32" ht="10.9" customHeight="1">
      <c r="C89" s="449" t="s">
        <v>857</v>
      </c>
      <c r="D89" s="450"/>
      <c r="N89" s="451" t="s">
        <v>141</v>
      </c>
    </row>
    <row r="90" spans="2:32" ht="10.9" customHeight="1">
      <c r="C90" s="450" t="s">
        <v>134</v>
      </c>
      <c r="D90" s="449"/>
      <c r="N90" s="451" t="s">
        <v>142</v>
      </c>
    </row>
    <row r="91" spans="2:32" ht="10.9" customHeight="1">
      <c r="C91" s="452" t="s">
        <v>135</v>
      </c>
      <c r="D91" s="450"/>
      <c r="N91" s="451" t="s">
        <v>143</v>
      </c>
    </row>
    <row r="92" spans="2:32" ht="10.9" customHeight="1">
      <c r="C92" s="452" t="s">
        <v>136</v>
      </c>
      <c r="D92" s="450"/>
      <c r="N92" s="451" t="s">
        <v>144</v>
      </c>
    </row>
    <row r="93" spans="2:32" ht="10.5" customHeight="1">
      <c r="C93" s="452" t="s">
        <v>137</v>
      </c>
      <c r="D93" s="450"/>
      <c r="N93" s="451" t="s">
        <v>145</v>
      </c>
    </row>
    <row r="94" spans="2:32" ht="10.9" customHeight="1">
      <c r="C94" s="452" t="s">
        <v>138</v>
      </c>
      <c r="D94" s="452"/>
      <c r="N94" s="451" t="s">
        <v>146</v>
      </c>
    </row>
    <row r="95" spans="2:32" ht="10.9" customHeight="1">
      <c r="C95" s="452"/>
      <c r="D95" s="452"/>
    </row>
    <row r="96" spans="2:32">
      <c r="C96" s="452"/>
      <c r="D96" s="452"/>
    </row>
  </sheetData>
  <mergeCells count="1">
    <mergeCell ref="AF3:AF4"/>
  </mergeCells>
  <phoneticPr fontId="1"/>
  <printOptions verticalCentered="1"/>
  <pageMargins left="0.98425196850393704" right="0.39370078740157483" top="0.39370078740157483" bottom="0.39370078740157483" header="0.39370078740157483" footer="0.35433070866141736"/>
  <pageSetup paperSize="8" scale="55" orientation="landscape" copies="6" r:id="rId1"/>
  <headerFooter alignWithMargins="0">
    <oddFooter xml:space="preserve">&amp;C&amp;"Century,標準"&amp;14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44"/>
  <sheetViews>
    <sheetView view="pageBreakPreview" topLeftCell="A10" zoomScaleNormal="96" zoomScaleSheetLayoutView="100" workbookViewId="0">
      <selection activeCell="I103" sqref="I103"/>
    </sheetView>
  </sheetViews>
  <sheetFormatPr defaultRowHeight="11.25"/>
  <cols>
    <col min="1" max="1" width="2.25" style="265" customWidth="1"/>
    <col min="2" max="2" width="5" style="265" customWidth="1"/>
    <col min="3" max="4" width="2.75" style="265" customWidth="1"/>
    <col min="5" max="5" width="2.875" style="265" customWidth="1"/>
    <col min="6" max="6" width="21.75" style="265" customWidth="1"/>
    <col min="7" max="32" width="12.125" style="265" customWidth="1"/>
    <col min="33" max="33" width="16" style="265" customWidth="1"/>
    <col min="34" max="34" width="12.25" style="265" customWidth="1"/>
    <col min="35" max="35" width="10.25" style="265" customWidth="1"/>
    <col min="36" max="16384" width="9" style="265"/>
  </cols>
  <sheetData>
    <row r="1" spans="1:32" ht="14.25">
      <c r="B1" s="266" t="s">
        <v>271</v>
      </c>
    </row>
    <row r="2" spans="1:32" ht="12" thickBot="1">
      <c r="A2" s="267"/>
      <c r="B2" s="267"/>
      <c r="C2" s="267"/>
      <c r="D2" s="267"/>
      <c r="E2" s="267"/>
      <c r="F2" s="267"/>
      <c r="G2" s="268"/>
      <c r="H2" s="268"/>
      <c r="I2" s="268"/>
      <c r="J2" s="268"/>
      <c r="K2" s="268"/>
      <c r="L2" s="268"/>
      <c r="M2" s="268"/>
      <c r="N2" s="268"/>
      <c r="O2" s="268"/>
      <c r="P2" s="268"/>
      <c r="Q2" s="269" t="s">
        <v>156</v>
      </c>
      <c r="R2" s="268"/>
      <c r="S2" s="268"/>
      <c r="T2" s="268"/>
      <c r="U2" s="268"/>
      <c r="V2" s="268"/>
      <c r="W2" s="268"/>
      <c r="X2" s="268"/>
      <c r="Y2" s="268"/>
      <c r="Z2" s="268"/>
      <c r="AA2" s="268"/>
      <c r="AB2" s="268"/>
      <c r="AC2" s="268"/>
      <c r="AD2" s="268"/>
      <c r="AE2" s="268"/>
      <c r="AF2" s="269"/>
    </row>
    <row r="3" spans="1:32" ht="13.5" customHeight="1" thickBot="1">
      <c r="B3" s="453" t="s">
        <v>147</v>
      </c>
      <c r="C3" s="454"/>
      <c r="D3" s="454"/>
      <c r="E3" s="454"/>
      <c r="F3" s="455"/>
      <c r="G3" s="456" t="s">
        <v>48</v>
      </c>
      <c r="H3" s="457" t="s">
        <v>50</v>
      </c>
      <c r="I3" s="457" t="s">
        <v>51</v>
      </c>
      <c r="J3" s="457" t="s">
        <v>52</v>
      </c>
      <c r="K3" s="457" t="s">
        <v>53</v>
      </c>
      <c r="L3" s="457" t="s">
        <v>54</v>
      </c>
      <c r="M3" s="457" t="s">
        <v>55</v>
      </c>
      <c r="N3" s="457" t="s">
        <v>56</v>
      </c>
      <c r="O3" s="458" t="s">
        <v>149</v>
      </c>
      <c r="P3" s="615" t="s">
        <v>150</v>
      </c>
      <c r="Q3" s="616"/>
    </row>
    <row r="4" spans="1:32" ht="13.5" customHeight="1">
      <c r="B4" s="459" t="s">
        <v>151</v>
      </c>
      <c r="C4" s="283"/>
      <c r="D4" s="283"/>
      <c r="E4" s="283"/>
      <c r="F4" s="284"/>
      <c r="G4" s="285"/>
      <c r="H4" s="285"/>
      <c r="I4" s="285"/>
      <c r="J4" s="285"/>
      <c r="K4" s="285"/>
      <c r="L4" s="285"/>
      <c r="M4" s="285"/>
      <c r="N4" s="285"/>
      <c r="O4" s="460"/>
      <c r="P4" s="609"/>
      <c r="Q4" s="610"/>
    </row>
    <row r="5" spans="1:32" ht="13.5" customHeight="1">
      <c r="B5" s="287"/>
      <c r="C5" s="288" t="s">
        <v>532</v>
      </c>
      <c r="D5" s="288"/>
      <c r="E5" s="289"/>
      <c r="F5" s="290"/>
      <c r="G5" s="291"/>
      <c r="H5" s="291"/>
      <c r="I5" s="291"/>
      <c r="J5" s="291"/>
      <c r="K5" s="291"/>
      <c r="L5" s="291"/>
      <c r="M5" s="291"/>
      <c r="N5" s="291"/>
      <c r="O5" s="461"/>
      <c r="P5" s="607"/>
      <c r="Q5" s="608"/>
    </row>
    <row r="6" spans="1:32" ht="13.5" customHeight="1">
      <c r="B6" s="287"/>
      <c r="C6" s="289"/>
      <c r="D6" s="294" t="s">
        <v>325</v>
      </c>
      <c r="E6" s="295"/>
      <c r="F6" s="330"/>
      <c r="G6" s="296"/>
      <c r="H6" s="297"/>
      <c r="I6" s="297"/>
      <c r="J6" s="297"/>
      <c r="K6" s="297"/>
      <c r="L6" s="297"/>
      <c r="M6" s="297"/>
      <c r="N6" s="297"/>
      <c r="O6" s="462"/>
      <c r="P6" s="619"/>
      <c r="Q6" s="620"/>
    </row>
    <row r="7" spans="1:32" ht="13.5" customHeight="1">
      <c r="B7" s="293"/>
      <c r="C7" s="289"/>
      <c r="D7" s="294" t="s">
        <v>326</v>
      </c>
      <c r="E7" s="295"/>
      <c r="F7" s="330"/>
      <c r="G7" s="296"/>
      <c r="H7" s="297"/>
      <c r="I7" s="297"/>
      <c r="J7" s="297"/>
      <c r="K7" s="297"/>
      <c r="L7" s="297"/>
      <c r="M7" s="297"/>
      <c r="N7" s="297"/>
      <c r="O7" s="462"/>
      <c r="P7" s="619"/>
      <c r="Q7" s="620"/>
    </row>
    <row r="8" spans="1:32" ht="13.5" customHeight="1">
      <c r="B8" s="293"/>
      <c r="C8" s="289"/>
      <c r="D8" s="304" t="s">
        <v>327</v>
      </c>
      <c r="E8" s="353"/>
      <c r="F8" s="351"/>
      <c r="G8" s="301"/>
      <c r="H8" s="302"/>
      <c r="I8" s="302"/>
      <c r="J8" s="302"/>
      <c r="K8" s="302"/>
      <c r="L8" s="302"/>
      <c r="M8" s="302"/>
      <c r="N8" s="302"/>
      <c r="O8" s="463"/>
      <c r="P8" s="619"/>
      <c r="Q8" s="620"/>
    </row>
    <row r="9" spans="1:32" ht="27" customHeight="1">
      <c r="B9" s="310"/>
      <c r="C9" s="289"/>
      <c r="D9" s="611" t="s">
        <v>148</v>
      </c>
      <c r="E9" s="612"/>
      <c r="F9" s="613"/>
      <c r="G9" s="306"/>
      <c r="H9" s="307"/>
      <c r="I9" s="307"/>
      <c r="J9" s="307"/>
      <c r="K9" s="307"/>
      <c r="L9" s="307"/>
      <c r="M9" s="307"/>
      <c r="N9" s="307"/>
      <c r="O9" s="464"/>
      <c r="P9" s="617"/>
      <c r="Q9" s="618"/>
    </row>
    <row r="10" spans="1:32" ht="13.5" customHeight="1">
      <c r="B10" s="465"/>
      <c r="C10" s="320" t="s">
        <v>533</v>
      </c>
      <c r="D10" s="320"/>
      <c r="E10" s="321"/>
      <c r="F10" s="322"/>
      <c r="G10" s="323"/>
      <c r="H10" s="323"/>
      <c r="I10" s="323"/>
      <c r="J10" s="323"/>
      <c r="K10" s="323"/>
      <c r="L10" s="323"/>
      <c r="M10" s="323"/>
      <c r="N10" s="323"/>
      <c r="O10" s="466"/>
      <c r="P10" s="607"/>
      <c r="Q10" s="608"/>
    </row>
    <row r="11" spans="1:32" ht="27.75" customHeight="1">
      <c r="A11" s="313"/>
      <c r="B11" s="310"/>
      <c r="C11" s="289"/>
      <c r="D11" s="621" t="s">
        <v>538</v>
      </c>
      <c r="E11" s="622"/>
      <c r="F11" s="623"/>
      <c r="G11" s="296"/>
      <c r="H11" s="297"/>
      <c r="I11" s="297"/>
      <c r="J11" s="297"/>
      <c r="K11" s="297"/>
      <c r="L11" s="297"/>
      <c r="M11" s="297"/>
      <c r="N11" s="297"/>
      <c r="O11" s="462"/>
      <c r="P11" s="619"/>
      <c r="Q11" s="620"/>
    </row>
    <row r="12" spans="1:32" ht="13.5" customHeight="1">
      <c r="A12" s="313"/>
      <c r="B12" s="310"/>
      <c r="C12" s="327"/>
      <c r="D12" s="304" t="s">
        <v>328</v>
      </c>
      <c r="E12" s="327"/>
      <c r="F12" s="351"/>
      <c r="G12" s="296"/>
      <c r="H12" s="297"/>
      <c r="I12" s="297"/>
      <c r="J12" s="297"/>
      <c r="K12" s="297"/>
      <c r="L12" s="297"/>
      <c r="M12" s="297"/>
      <c r="N12" s="297"/>
      <c r="O12" s="462"/>
      <c r="P12" s="467"/>
      <c r="Q12" s="468"/>
    </row>
    <row r="13" spans="1:32" ht="13.5" customHeight="1">
      <c r="A13" s="313"/>
      <c r="B13" s="310"/>
      <c r="C13" s="327"/>
      <c r="D13" s="294" t="s">
        <v>535</v>
      </c>
      <c r="E13" s="327"/>
      <c r="F13" s="330"/>
      <c r="G13" s="296"/>
      <c r="H13" s="297"/>
      <c r="I13" s="297"/>
      <c r="J13" s="297"/>
      <c r="K13" s="297"/>
      <c r="L13" s="297"/>
      <c r="M13" s="297"/>
      <c r="N13" s="297"/>
      <c r="O13" s="462"/>
      <c r="P13" s="467"/>
      <c r="Q13" s="468"/>
    </row>
    <row r="14" spans="1:32" ht="13.5" customHeight="1">
      <c r="A14" s="313"/>
      <c r="B14" s="310"/>
      <c r="C14" s="327"/>
      <c r="D14" s="294" t="s">
        <v>536</v>
      </c>
      <c r="E14" s="295"/>
      <c r="F14" s="330"/>
      <c r="G14" s="296"/>
      <c r="H14" s="297"/>
      <c r="I14" s="297"/>
      <c r="J14" s="297"/>
      <c r="K14" s="297"/>
      <c r="L14" s="297"/>
      <c r="M14" s="297"/>
      <c r="N14" s="297"/>
      <c r="O14" s="462"/>
      <c r="P14" s="619"/>
      <c r="Q14" s="620"/>
    </row>
    <row r="15" spans="1:32" ht="27" customHeight="1">
      <c r="A15" s="313"/>
      <c r="B15" s="310"/>
      <c r="C15" s="289"/>
      <c r="D15" s="611" t="s">
        <v>537</v>
      </c>
      <c r="E15" s="612"/>
      <c r="F15" s="614"/>
      <c r="G15" s="306"/>
      <c r="H15" s="307"/>
      <c r="I15" s="307"/>
      <c r="J15" s="307"/>
      <c r="K15" s="307"/>
      <c r="L15" s="307"/>
      <c r="M15" s="307"/>
      <c r="N15" s="307"/>
      <c r="O15" s="464"/>
      <c r="P15" s="626"/>
      <c r="Q15" s="627"/>
    </row>
    <row r="16" spans="1:32" ht="13.5" customHeight="1">
      <c r="A16" s="313"/>
      <c r="B16" s="310"/>
      <c r="C16" s="321" t="s">
        <v>152</v>
      </c>
      <c r="D16" s="338"/>
      <c r="E16" s="338"/>
      <c r="F16" s="372"/>
      <c r="G16" s="390"/>
      <c r="H16" s="323"/>
      <c r="I16" s="323"/>
      <c r="J16" s="323"/>
      <c r="K16" s="323"/>
      <c r="L16" s="323"/>
      <c r="M16" s="323"/>
      <c r="N16" s="323"/>
      <c r="O16" s="466"/>
      <c r="P16" s="607"/>
      <c r="Q16" s="608"/>
    </row>
    <row r="17" spans="1:131" ht="13.5" customHeight="1" thickBot="1">
      <c r="B17" s="469"/>
      <c r="C17" s="470"/>
      <c r="D17" s="471"/>
      <c r="E17" s="395"/>
      <c r="F17" s="396"/>
      <c r="G17" s="397"/>
      <c r="H17" s="398"/>
      <c r="I17" s="398"/>
      <c r="J17" s="398"/>
      <c r="K17" s="398"/>
      <c r="L17" s="398"/>
      <c r="M17" s="398"/>
      <c r="N17" s="398"/>
      <c r="O17" s="472"/>
      <c r="P17" s="624"/>
      <c r="Q17" s="625"/>
    </row>
    <row r="18" spans="1:131" ht="13.5" customHeight="1" thickBot="1">
      <c r="B18" s="363"/>
      <c r="C18" s="327"/>
      <c r="D18" s="327"/>
      <c r="E18" s="327"/>
      <c r="F18" s="327"/>
      <c r="G18" s="364"/>
      <c r="H18" s="364"/>
      <c r="I18" s="364"/>
      <c r="J18" s="364"/>
      <c r="K18" s="364"/>
      <c r="L18" s="364"/>
      <c r="M18" s="364"/>
      <c r="N18" s="364"/>
      <c r="O18" s="364"/>
      <c r="P18" s="364"/>
      <c r="Q18" s="364"/>
      <c r="R18" s="364"/>
      <c r="S18" s="364"/>
      <c r="T18" s="364"/>
      <c r="U18" s="364"/>
      <c r="V18" s="364"/>
      <c r="W18" s="268"/>
      <c r="X18" s="269"/>
      <c r="Y18" s="269" t="s">
        <v>156</v>
      </c>
      <c r="Z18" s="364"/>
      <c r="AA18" s="364"/>
      <c r="AB18" s="364"/>
      <c r="AC18" s="364"/>
      <c r="AD18" s="364"/>
      <c r="AE18" s="364"/>
      <c r="AF18" s="365"/>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row>
    <row r="19" spans="1:131" ht="13.5" customHeight="1" thickBot="1">
      <c r="B19" s="453" t="s">
        <v>147</v>
      </c>
      <c r="C19" s="454"/>
      <c r="D19" s="454"/>
      <c r="E19" s="454"/>
      <c r="F19" s="455"/>
      <c r="G19" s="456" t="s">
        <v>57</v>
      </c>
      <c r="H19" s="473" t="s">
        <v>58</v>
      </c>
      <c r="I19" s="457" t="s">
        <v>154</v>
      </c>
      <c r="J19" s="457" t="s">
        <v>155</v>
      </c>
      <c r="K19" s="457" t="s">
        <v>61</v>
      </c>
      <c r="L19" s="457" t="s">
        <v>62</v>
      </c>
      <c r="M19" s="457" t="s">
        <v>63</v>
      </c>
      <c r="N19" s="457" t="s">
        <v>64</v>
      </c>
      <c r="O19" s="457" t="s">
        <v>65</v>
      </c>
      <c r="P19" s="457" t="s">
        <v>66</v>
      </c>
      <c r="Q19" s="457" t="s">
        <v>67</v>
      </c>
      <c r="R19" s="457" t="s">
        <v>68</v>
      </c>
      <c r="S19" s="457" t="s">
        <v>69</v>
      </c>
      <c r="T19" s="457" t="s">
        <v>70</v>
      </c>
      <c r="U19" s="457" t="s">
        <v>71</v>
      </c>
      <c r="V19" s="457" t="s">
        <v>72</v>
      </c>
      <c r="W19" s="458" t="s">
        <v>149</v>
      </c>
      <c r="X19" s="615" t="s">
        <v>150</v>
      </c>
      <c r="Y19" s="616"/>
      <c r="Z19" s="364"/>
      <c r="AA19" s="364"/>
      <c r="AB19" s="364"/>
      <c r="AC19" s="364"/>
      <c r="AD19" s="364"/>
      <c r="AE19" s="364"/>
      <c r="AF19" s="364"/>
      <c r="AG19" s="365"/>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row>
    <row r="20" spans="1:131" ht="13.5" customHeight="1">
      <c r="B20" s="459" t="s">
        <v>157</v>
      </c>
      <c r="C20" s="366"/>
      <c r="D20" s="366"/>
      <c r="E20" s="366"/>
      <c r="F20" s="367"/>
      <c r="G20" s="368"/>
      <c r="H20" s="368"/>
      <c r="I20" s="368"/>
      <c r="J20" s="368"/>
      <c r="K20" s="368"/>
      <c r="L20" s="368"/>
      <c r="M20" s="368"/>
      <c r="N20" s="368"/>
      <c r="O20" s="368"/>
      <c r="P20" s="368"/>
      <c r="Q20" s="368"/>
      <c r="R20" s="368"/>
      <c r="S20" s="368"/>
      <c r="T20" s="368"/>
      <c r="U20" s="368"/>
      <c r="V20" s="368"/>
      <c r="W20" s="474"/>
      <c r="X20" s="630"/>
      <c r="Y20" s="631"/>
    </row>
    <row r="21" spans="1:131" ht="13.5" customHeight="1">
      <c r="B21" s="475"/>
      <c r="C21" s="476" t="s">
        <v>531</v>
      </c>
      <c r="D21" s="371"/>
      <c r="E21" s="371"/>
      <c r="F21" s="372"/>
      <c r="G21" s="373"/>
      <c r="H21" s="373"/>
      <c r="I21" s="373"/>
      <c r="J21" s="373"/>
      <c r="K21" s="373"/>
      <c r="L21" s="373"/>
      <c r="M21" s="373"/>
      <c r="N21" s="373"/>
      <c r="O21" s="373"/>
      <c r="P21" s="373"/>
      <c r="Q21" s="373"/>
      <c r="R21" s="373"/>
      <c r="S21" s="373"/>
      <c r="T21" s="373"/>
      <c r="U21" s="373"/>
      <c r="V21" s="373"/>
      <c r="W21" s="477"/>
      <c r="X21" s="628"/>
      <c r="Y21" s="629"/>
    </row>
    <row r="22" spans="1:131" ht="13.5" customHeight="1">
      <c r="B22" s="478"/>
      <c r="C22" s="299"/>
      <c r="D22" s="295" t="s">
        <v>158</v>
      </c>
      <c r="E22" s="295"/>
      <c r="F22" s="330"/>
      <c r="G22" s="291"/>
      <c r="H22" s="291"/>
      <c r="I22" s="291"/>
      <c r="J22" s="291"/>
      <c r="K22" s="291"/>
      <c r="L22" s="291"/>
      <c r="M22" s="291"/>
      <c r="N22" s="291"/>
      <c r="O22" s="291"/>
      <c r="P22" s="291"/>
      <c r="Q22" s="291"/>
      <c r="R22" s="291"/>
      <c r="S22" s="291"/>
      <c r="T22" s="291"/>
      <c r="U22" s="291"/>
      <c r="V22" s="291"/>
      <c r="W22" s="461"/>
      <c r="X22" s="619"/>
      <c r="Y22" s="620"/>
    </row>
    <row r="23" spans="1:131" ht="13.5" customHeight="1">
      <c r="B23" s="478"/>
      <c r="C23" s="299"/>
      <c r="D23" s="295" t="s">
        <v>159</v>
      </c>
      <c r="E23" s="295"/>
      <c r="F23" s="330"/>
      <c r="G23" s="291"/>
      <c r="H23" s="291"/>
      <c r="I23" s="291"/>
      <c r="J23" s="291"/>
      <c r="K23" s="291"/>
      <c r="L23" s="291"/>
      <c r="M23" s="291"/>
      <c r="N23" s="291"/>
      <c r="O23" s="291"/>
      <c r="P23" s="291"/>
      <c r="Q23" s="291"/>
      <c r="R23" s="291"/>
      <c r="S23" s="291"/>
      <c r="T23" s="291"/>
      <c r="U23" s="291"/>
      <c r="V23" s="291"/>
      <c r="W23" s="461"/>
      <c r="X23" s="619"/>
      <c r="Y23" s="620"/>
    </row>
    <row r="24" spans="1:131" ht="13.5" customHeight="1">
      <c r="B24" s="478"/>
      <c r="C24" s="299"/>
      <c r="D24" s="295" t="s">
        <v>160</v>
      </c>
      <c r="E24" s="295"/>
      <c r="F24" s="330"/>
      <c r="G24" s="297"/>
      <c r="H24" s="297"/>
      <c r="I24" s="297"/>
      <c r="J24" s="297"/>
      <c r="K24" s="297"/>
      <c r="L24" s="297"/>
      <c r="M24" s="297"/>
      <c r="N24" s="297"/>
      <c r="O24" s="297"/>
      <c r="P24" s="297"/>
      <c r="Q24" s="297"/>
      <c r="R24" s="297"/>
      <c r="S24" s="297"/>
      <c r="T24" s="297"/>
      <c r="U24" s="297"/>
      <c r="V24" s="297"/>
      <c r="W24" s="462"/>
      <c r="X24" s="619"/>
      <c r="Y24" s="620"/>
    </row>
    <row r="25" spans="1:131" ht="27" customHeight="1">
      <c r="B25" s="478"/>
      <c r="C25" s="309"/>
      <c r="D25" s="622" t="s">
        <v>148</v>
      </c>
      <c r="E25" s="622"/>
      <c r="F25" s="623"/>
      <c r="G25" s="297"/>
      <c r="H25" s="297"/>
      <c r="I25" s="297"/>
      <c r="J25" s="297"/>
      <c r="K25" s="297"/>
      <c r="L25" s="297"/>
      <c r="M25" s="297"/>
      <c r="N25" s="297"/>
      <c r="O25" s="297"/>
      <c r="P25" s="297"/>
      <c r="Q25" s="297"/>
      <c r="R25" s="297"/>
      <c r="S25" s="297"/>
      <c r="T25" s="297"/>
      <c r="U25" s="297"/>
      <c r="V25" s="297"/>
      <c r="W25" s="462"/>
      <c r="X25" s="619"/>
      <c r="Y25" s="620"/>
    </row>
    <row r="26" spans="1:131" ht="13.5" customHeight="1">
      <c r="B26" s="478"/>
      <c r="C26" s="294" t="s">
        <v>161</v>
      </c>
      <c r="D26" s="300"/>
      <c r="E26" s="300"/>
      <c r="F26" s="351"/>
      <c r="G26" s="307"/>
      <c r="H26" s="307"/>
      <c r="I26" s="307"/>
      <c r="J26" s="307"/>
      <c r="K26" s="307"/>
      <c r="L26" s="307"/>
      <c r="M26" s="307"/>
      <c r="N26" s="307"/>
      <c r="O26" s="307"/>
      <c r="P26" s="307"/>
      <c r="Q26" s="307"/>
      <c r="R26" s="307"/>
      <c r="S26" s="307"/>
      <c r="T26" s="307"/>
      <c r="U26" s="307"/>
      <c r="V26" s="307"/>
      <c r="W26" s="464"/>
      <c r="X26" s="619"/>
      <c r="Y26" s="620"/>
    </row>
    <row r="27" spans="1:131" ht="13.5" customHeight="1" thickBot="1">
      <c r="A27" s="313"/>
      <c r="B27" s="479"/>
      <c r="C27" s="480"/>
      <c r="D27" s="471"/>
      <c r="E27" s="395"/>
      <c r="F27" s="396"/>
      <c r="G27" s="398"/>
      <c r="H27" s="398"/>
      <c r="I27" s="398"/>
      <c r="J27" s="398"/>
      <c r="K27" s="398"/>
      <c r="L27" s="398"/>
      <c r="M27" s="398"/>
      <c r="N27" s="398"/>
      <c r="O27" s="398"/>
      <c r="P27" s="398"/>
      <c r="Q27" s="398"/>
      <c r="R27" s="398"/>
      <c r="S27" s="398"/>
      <c r="T27" s="398"/>
      <c r="U27" s="398"/>
      <c r="V27" s="398"/>
      <c r="W27" s="472"/>
      <c r="X27" s="624"/>
      <c r="Y27" s="625"/>
    </row>
    <row r="28" spans="1:131" s="327" customFormat="1" ht="13.5" customHeight="1">
      <c r="B28" s="363"/>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5"/>
    </row>
    <row r="29" spans="1:131" s="327" customFormat="1" ht="13.5" customHeight="1">
      <c r="B29" s="363"/>
      <c r="F29" s="327" t="s">
        <v>162</v>
      </c>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5"/>
    </row>
    <row r="30" spans="1:131" s="327" customFormat="1" ht="13.5" customHeight="1">
      <c r="B30" s="363"/>
      <c r="F30" s="481" t="s">
        <v>163</v>
      </c>
      <c r="G30" s="634"/>
      <c r="H30" s="635"/>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5"/>
    </row>
    <row r="31" spans="1:131" s="327" customFormat="1" ht="13.5" customHeight="1" thickBot="1">
      <c r="B31" s="363"/>
      <c r="F31" s="320" t="s">
        <v>164</v>
      </c>
      <c r="G31" s="632"/>
      <c r="H31" s="633"/>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5"/>
    </row>
    <row r="32" spans="1:131" s="327" customFormat="1" ht="13.5" customHeight="1" thickTop="1">
      <c r="B32" s="363"/>
      <c r="F32" s="482" t="s">
        <v>165</v>
      </c>
      <c r="G32" s="483"/>
      <c r="H32" s="483"/>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5"/>
    </row>
    <row r="33" spans="2:33">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63"/>
    </row>
    <row r="34" spans="2:33">
      <c r="B34" s="327"/>
      <c r="C34" s="327" t="s">
        <v>166</v>
      </c>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63"/>
    </row>
    <row r="35" spans="2:33" ht="10.9" customHeight="1">
      <c r="B35" s="449"/>
      <c r="C35" s="450" t="s">
        <v>167</v>
      </c>
      <c r="D35" s="450"/>
      <c r="N35" s="451"/>
    </row>
    <row r="36" spans="2:33" ht="10.9" customHeight="1">
      <c r="B36" s="449"/>
      <c r="C36" s="450" t="s">
        <v>168</v>
      </c>
      <c r="D36" s="450"/>
      <c r="N36" s="451"/>
    </row>
    <row r="37" spans="2:33" ht="10.9" customHeight="1">
      <c r="C37" s="449" t="s">
        <v>169</v>
      </c>
      <c r="D37" s="450"/>
      <c r="N37" s="451"/>
    </row>
    <row r="38" spans="2:33" ht="10.9" customHeight="1">
      <c r="C38" s="450" t="s">
        <v>170</v>
      </c>
      <c r="D38" s="449"/>
      <c r="N38" s="451"/>
    </row>
    <row r="39" spans="2:33" ht="10.9" customHeight="1">
      <c r="C39" s="452" t="s">
        <v>171</v>
      </c>
      <c r="D39" s="450"/>
      <c r="N39" s="451"/>
    </row>
    <row r="40" spans="2:33" ht="10.9" customHeight="1">
      <c r="C40" s="452" t="s">
        <v>172</v>
      </c>
      <c r="D40" s="450"/>
      <c r="N40" s="451"/>
    </row>
    <row r="41" spans="2:33" ht="10.5" customHeight="1">
      <c r="C41" s="452" t="s">
        <v>173</v>
      </c>
      <c r="D41" s="450"/>
      <c r="N41" s="451"/>
    </row>
    <row r="42" spans="2:33" ht="10.9" customHeight="1">
      <c r="C42" s="452" t="s">
        <v>174</v>
      </c>
      <c r="D42" s="452"/>
      <c r="N42" s="451"/>
    </row>
    <row r="43" spans="2:33" ht="10.9" customHeight="1">
      <c r="C43" s="536" t="s">
        <v>856</v>
      </c>
      <c r="D43" s="452"/>
    </row>
    <row r="44" spans="2:33">
      <c r="C44" s="452"/>
      <c r="D44" s="452"/>
    </row>
  </sheetData>
  <mergeCells count="28">
    <mergeCell ref="G31:H31"/>
    <mergeCell ref="G30:H30"/>
    <mergeCell ref="X19:Y19"/>
    <mergeCell ref="D25:F25"/>
    <mergeCell ref="X27:Y27"/>
    <mergeCell ref="X26:Y26"/>
    <mergeCell ref="X25:Y25"/>
    <mergeCell ref="X24:Y24"/>
    <mergeCell ref="X23:Y23"/>
    <mergeCell ref="X22:Y22"/>
    <mergeCell ref="P17:Q17"/>
    <mergeCell ref="P16:Q16"/>
    <mergeCell ref="P15:Q15"/>
    <mergeCell ref="P14:Q14"/>
    <mergeCell ref="X21:Y21"/>
    <mergeCell ref="X20:Y20"/>
    <mergeCell ref="P5:Q5"/>
    <mergeCell ref="P4:Q4"/>
    <mergeCell ref="D9:F9"/>
    <mergeCell ref="D15:F15"/>
    <mergeCell ref="P3:Q3"/>
    <mergeCell ref="P9:Q9"/>
    <mergeCell ref="P8:Q8"/>
    <mergeCell ref="P7:Q7"/>
    <mergeCell ref="P11:Q11"/>
    <mergeCell ref="P10:Q10"/>
    <mergeCell ref="P6:Q6"/>
    <mergeCell ref="D11:F11"/>
  </mergeCells>
  <phoneticPr fontId="1"/>
  <printOptions horizontalCentered="1"/>
  <pageMargins left="0.70866141732283472" right="0.70866141732283472" top="0.74803149606299213" bottom="0.74803149606299213" header="0.31496062992125984" footer="0.31496062992125984"/>
  <pageSetup paperSize="8"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view="pageBreakPreview" topLeftCell="A13" zoomScale="115" zoomScaleNormal="100" zoomScaleSheetLayoutView="115" workbookViewId="0">
      <selection activeCell="I103" sqref="I103"/>
    </sheetView>
  </sheetViews>
  <sheetFormatPr defaultRowHeight="11.25"/>
  <cols>
    <col min="1" max="1" width="2.25" style="265" customWidth="1"/>
    <col min="2" max="2" width="5" style="265" customWidth="1"/>
    <col min="3" max="4" width="2.75" style="265" customWidth="1"/>
    <col min="5" max="5" width="2.875" style="265" customWidth="1"/>
    <col min="6" max="6" width="21.75" style="265" customWidth="1"/>
    <col min="7" max="8" width="21.375" style="265" customWidth="1"/>
    <col min="9" max="32" width="12.125" style="265" customWidth="1"/>
    <col min="33" max="33" width="16" style="265" customWidth="1"/>
    <col min="34" max="34" width="12.25" style="265" customWidth="1"/>
    <col min="35" max="35" width="10.25" style="265" customWidth="1"/>
    <col min="36" max="16384" width="9" style="265"/>
  </cols>
  <sheetData>
    <row r="1" spans="1:33" ht="14.25">
      <c r="B1" s="266" t="s">
        <v>272</v>
      </c>
    </row>
    <row r="2" spans="1:33">
      <c r="A2" s="267"/>
      <c r="B2" s="265" t="s">
        <v>179</v>
      </c>
      <c r="C2" s="484"/>
      <c r="D2" s="484"/>
      <c r="E2" s="484"/>
      <c r="F2" s="484"/>
      <c r="G2" s="485"/>
      <c r="H2" s="427" t="s">
        <v>156</v>
      </c>
      <c r="I2" s="268"/>
      <c r="J2" s="268"/>
      <c r="K2" s="268"/>
      <c r="L2" s="268"/>
      <c r="M2" s="268"/>
      <c r="N2" s="268"/>
      <c r="O2" s="268"/>
      <c r="P2" s="268"/>
      <c r="Q2" s="268"/>
      <c r="R2" s="269"/>
      <c r="S2" s="268"/>
      <c r="T2" s="268"/>
      <c r="U2" s="268"/>
      <c r="V2" s="268"/>
      <c r="W2" s="268"/>
      <c r="X2" s="268"/>
      <c r="Y2" s="268"/>
      <c r="Z2" s="268"/>
      <c r="AA2" s="268"/>
      <c r="AB2" s="268"/>
      <c r="AC2" s="268"/>
      <c r="AD2" s="268"/>
      <c r="AE2" s="268"/>
      <c r="AF2" s="268"/>
      <c r="AG2" s="269"/>
    </row>
    <row r="3" spans="1:33">
      <c r="A3" s="267"/>
      <c r="B3" s="636" t="s">
        <v>182</v>
      </c>
      <c r="C3" s="637"/>
      <c r="D3" s="637"/>
      <c r="E3" s="637"/>
      <c r="F3" s="638"/>
      <c r="G3" s="486" t="s">
        <v>178</v>
      </c>
      <c r="H3" s="486" t="s">
        <v>180</v>
      </c>
      <c r="I3" s="268"/>
      <c r="J3" s="268"/>
      <c r="K3" s="268"/>
      <c r="L3" s="268"/>
      <c r="M3" s="268"/>
      <c r="N3" s="268"/>
      <c r="O3" s="268"/>
      <c r="P3" s="268"/>
      <c r="Q3" s="268"/>
      <c r="R3" s="269"/>
      <c r="S3" s="268"/>
      <c r="T3" s="268"/>
      <c r="U3" s="268"/>
      <c r="V3" s="268"/>
      <c r="W3" s="268"/>
      <c r="X3" s="268"/>
      <c r="Y3" s="268"/>
      <c r="Z3" s="268"/>
      <c r="AA3" s="268"/>
      <c r="AB3" s="268"/>
      <c r="AC3" s="268"/>
      <c r="AD3" s="268"/>
      <c r="AE3" s="268"/>
      <c r="AF3" s="268"/>
      <c r="AG3" s="269"/>
    </row>
    <row r="4" spans="1:33">
      <c r="B4" s="487" t="s">
        <v>529</v>
      </c>
      <c r="C4" s="488"/>
      <c r="D4" s="488"/>
      <c r="E4" s="489"/>
      <c r="F4" s="489"/>
      <c r="G4" s="490"/>
      <c r="H4" s="490"/>
    </row>
    <row r="5" spans="1:33">
      <c r="B5" s="491" t="s">
        <v>329</v>
      </c>
      <c r="C5" s="492"/>
      <c r="D5" s="492"/>
      <c r="E5" s="492"/>
      <c r="F5" s="492"/>
      <c r="G5" s="493"/>
      <c r="H5" s="493"/>
    </row>
    <row r="6" spans="1:33">
      <c r="B6" s="346"/>
      <c r="C6" s="347" t="s">
        <v>546</v>
      </c>
      <c r="D6" s="347"/>
      <c r="E6" s="347"/>
      <c r="F6" s="347"/>
      <c r="G6" s="481"/>
      <c r="H6" s="481"/>
    </row>
    <row r="7" spans="1:33">
      <c r="B7" s="491" t="s">
        <v>521</v>
      </c>
      <c r="C7" s="492"/>
      <c r="D7" s="492"/>
      <c r="E7" s="492"/>
      <c r="F7" s="492"/>
      <c r="G7" s="493"/>
      <c r="H7" s="493"/>
    </row>
    <row r="8" spans="1:33">
      <c r="B8" s="346"/>
      <c r="C8" s="347" t="s">
        <v>547</v>
      </c>
      <c r="D8" s="347"/>
      <c r="E8" s="347"/>
      <c r="F8" s="347"/>
      <c r="G8" s="481"/>
      <c r="H8" s="481"/>
    </row>
    <row r="9" spans="1:33">
      <c r="B9" s="346"/>
      <c r="C9" s="347" t="s">
        <v>548</v>
      </c>
      <c r="D9" s="347"/>
      <c r="E9" s="347"/>
      <c r="F9" s="347"/>
      <c r="G9" s="481"/>
      <c r="H9" s="481"/>
    </row>
    <row r="10" spans="1:33">
      <c r="B10" s="491" t="s">
        <v>330</v>
      </c>
      <c r="C10" s="492"/>
      <c r="D10" s="492"/>
      <c r="E10" s="492"/>
      <c r="F10" s="492"/>
      <c r="G10" s="493"/>
      <c r="H10" s="493"/>
    </row>
    <row r="11" spans="1:33">
      <c r="B11" s="346"/>
      <c r="C11" s="347" t="s">
        <v>556</v>
      </c>
      <c r="D11" s="347"/>
      <c r="E11" s="347"/>
      <c r="F11" s="347"/>
      <c r="G11" s="481"/>
      <c r="H11" s="481"/>
    </row>
    <row r="12" spans="1:33">
      <c r="B12" s="491" t="s">
        <v>175</v>
      </c>
      <c r="C12" s="492"/>
      <c r="D12" s="492"/>
      <c r="E12" s="492"/>
      <c r="F12" s="492"/>
      <c r="G12" s="493"/>
      <c r="H12" s="493"/>
    </row>
    <row r="13" spans="1:33">
      <c r="B13" s="487" t="s">
        <v>530</v>
      </c>
      <c r="C13" s="489"/>
      <c r="D13" s="489"/>
      <c r="E13" s="489"/>
      <c r="F13" s="489"/>
      <c r="G13" s="490"/>
      <c r="H13" s="490"/>
    </row>
    <row r="14" spans="1:33">
      <c r="B14" s="491" t="s">
        <v>542</v>
      </c>
      <c r="C14" s="492"/>
      <c r="D14" s="492"/>
      <c r="E14" s="492"/>
      <c r="F14" s="492"/>
      <c r="G14" s="493"/>
      <c r="H14" s="493"/>
    </row>
    <row r="15" spans="1:33">
      <c r="B15" s="346"/>
      <c r="C15" s="347" t="s">
        <v>559</v>
      </c>
      <c r="D15" s="347"/>
      <c r="E15" s="347"/>
      <c r="F15" s="347"/>
      <c r="G15" s="481"/>
      <c r="H15" s="481"/>
    </row>
    <row r="16" spans="1:33">
      <c r="B16" s="346"/>
      <c r="C16" s="347"/>
      <c r="D16" s="347" t="s">
        <v>561</v>
      </c>
      <c r="E16" s="347"/>
      <c r="F16" s="347"/>
      <c r="G16" s="481"/>
      <c r="H16" s="481"/>
    </row>
    <row r="17" spans="2:8">
      <c r="B17" s="346"/>
      <c r="C17" s="347"/>
      <c r="D17" s="347" t="s">
        <v>562</v>
      </c>
      <c r="E17" s="347"/>
      <c r="F17" s="347"/>
      <c r="G17" s="481"/>
      <c r="H17" s="481"/>
    </row>
    <row r="18" spans="2:8">
      <c r="B18" s="346"/>
      <c r="C18" s="347"/>
      <c r="D18" s="347" t="s">
        <v>563</v>
      </c>
      <c r="E18" s="347"/>
      <c r="F18" s="347"/>
      <c r="G18" s="481"/>
      <c r="H18" s="481"/>
    </row>
    <row r="19" spans="2:8">
      <c r="B19" s="346"/>
      <c r="C19" s="347"/>
      <c r="D19" s="347" t="s">
        <v>564</v>
      </c>
      <c r="E19" s="347"/>
      <c r="F19" s="347"/>
      <c r="G19" s="481"/>
      <c r="H19" s="481"/>
    </row>
    <row r="20" spans="2:8">
      <c r="B20" s="346"/>
      <c r="C20" s="347"/>
      <c r="D20" s="347" t="s">
        <v>565</v>
      </c>
      <c r="E20" s="347"/>
      <c r="F20" s="347"/>
      <c r="G20" s="481"/>
      <c r="H20" s="481"/>
    </row>
    <row r="21" spans="2:8">
      <c r="B21" s="346"/>
      <c r="C21" s="347"/>
      <c r="D21" s="347" t="s">
        <v>566</v>
      </c>
      <c r="E21" s="347"/>
      <c r="F21" s="347"/>
      <c r="G21" s="481"/>
      <c r="H21" s="481"/>
    </row>
    <row r="22" spans="2:8">
      <c r="B22" s="346"/>
      <c r="C22" s="347"/>
      <c r="D22" s="347" t="s">
        <v>567</v>
      </c>
      <c r="E22" s="347"/>
      <c r="F22" s="347"/>
      <c r="G22" s="481"/>
      <c r="H22" s="481"/>
    </row>
    <row r="23" spans="2:8">
      <c r="B23" s="346"/>
      <c r="C23" s="347"/>
      <c r="D23" s="347" t="s">
        <v>568</v>
      </c>
      <c r="E23" s="347"/>
      <c r="F23" s="347"/>
      <c r="G23" s="481"/>
      <c r="H23" s="481"/>
    </row>
    <row r="24" spans="2:8">
      <c r="B24" s="346"/>
      <c r="C24" s="347"/>
      <c r="D24" s="347" t="s">
        <v>569</v>
      </c>
      <c r="E24" s="347"/>
      <c r="F24" s="347"/>
      <c r="G24" s="481"/>
      <c r="H24" s="481"/>
    </row>
    <row r="25" spans="2:8">
      <c r="B25" s="346"/>
      <c r="C25" s="347" t="s">
        <v>560</v>
      </c>
      <c r="D25" s="347"/>
      <c r="E25" s="347"/>
      <c r="F25" s="347"/>
      <c r="G25" s="481"/>
      <c r="H25" s="481"/>
    </row>
    <row r="26" spans="2:8">
      <c r="B26" s="346"/>
      <c r="C26" s="347"/>
      <c r="D26" s="347" t="s">
        <v>570</v>
      </c>
      <c r="E26" s="347"/>
      <c r="F26" s="347"/>
      <c r="G26" s="481"/>
      <c r="H26" s="481"/>
    </row>
    <row r="27" spans="2:8">
      <c r="B27" s="346"/>
      <c r="C27" s="347"/>
      <c r="D27" s="347" t="s">
        <v>571</v>
      </c>
      <c r="E27" s="347"/>
      <c r="F27" s="347"/>
      <c r="G27" s="481"/>
      <c r="H27" s="481"/>
    </row>
    <row r="28" spans="2:8">
      <c r="B28" s="346"/>
      <c r="C28" s="347"/>
      <c r="D28" s="347" t="s">
        <v>572</v>
      </c>
      <c r="E28" s="347"/>
      <c r="F28" s="347"/>
      <c r="G28" s="481"/>
      <c r="H28" s="481"/>
    </row>
    <row r="29" spans="2:8">
      <c r="B29" s="346"/>
      <c r="C29" s="347"/>
      <c r="D29" s="347" t="s">
        <v>573</v>
      </c>
      <c r="E29" s="347"/>
      <c r="F29" s="347"/>
      <c r="G29" s="481"/>
      <c r="H29" s="481"/>
    </row>
    <row r="30" spans="2:8">
      <c r="B30" s="491" t="s">
        <v>331</v>
      </c>
      <c r="C30" s="492"/>
      <c r="D30" s="492"/>
      <c r="E30" s="492"/>
      <c r="F30" s="492"/>
      <c r="G30" s="493"/>
      <c r="H30" s="493"/>
    </row>
    <row r="31" spans="2:8">
      <c r="B31" s="346"/>
      <c r="C31" s="347" t="s">
        <v>550</v>
      </c>
      <c r="D31" s="347"/>
      <c r="E31" s="347"/>
      <c r="F31" s="347"/>
      <c r="G31" s="481"/>
      <c r="H31" s="481"/>
    </row>
    <row r="32" spans="2:8">
      <c r="B32" s="491" t="s">
        <v>541</v>
      </c>
      <c r="C32" s="492"/>
      <c r="D32" s="492"/>
      <c r="E32" s="492"/>
      <c r="F32" s="492"/>
      <c r="G32" s="493"/>
      <c r="H32" s="493"/>
    </row>
    <row r="33" spans="2:8">
      <c r="B33" s="346"/>
      <c r="C33" s="347" t="s">
        <v>549</v>
      </c>
      <c r="D33" s="347"/>
      <c r="E33" s="347"/>
      <c r="F33" s="347"/>
      <c r="G33" s="481"/>
      <c r="H33" s="481"/>
    </row>
    <row r="34" spans="2:8">
      <c r="B34" s="491" t="s">
        <v>540</v>
      </c>
      <c r="C34" s="492"/>
      <c r="D34" s="492"/>
      <c r="E34" s="492"/>
      <c r="F34" s="492"/>
      <c r="G34" s="493"/>
      <c r="H34" s="493"/>
    </row>
    <row r="35" spans="2:8">
      <c r="B35" s="346"/>
      <c r="C35" s="347" t="s">
        <v>557</v>
      </c>
      <c r="D35" s="347"/>
      <c r="E35" s="347"/>
      <c r="F35" s="347"/>
      <c r="G35" s="481"/>
      <c r="H35" s="481"/>
    </row>
    <row r="36" spans="2:8">
      <c r="B36" s="491" t="s">
        <v>539</v>
      </c>
      <c r="C36" s="492"/>
      <c r="D36" s="492"/>
      <c r="E36" s="492"/>
      <c r="F36" s="492"/>
      <c r="G36" s="493"/>
      <c r="H36" s="493"/>
    </row>
    <row r="37" spans="2:8">
      <c r="B37" s="487" t="s">
        <v>152</v>
      </c>
      <c r="C37" s="489"/>
      <c r="D37" s="489"/>
      <c r="E37" s="489"/>
      <c r="F37" s="489"/>
      <c r="G37" s="490"/>
      <c r="H37" s="490"/>
    </row>
    <row r="38" spans="2:8">
      <c r="B38" s="491" t="s">
        <v>517</v>
      </c>
      <c r="C38" s="492"/>
      <c r="D38" s="492"/>
      <c r="E38" s="492"/>
      <c r="F38" s="492"/>
      <c r="G38" s="493"/>
      <c r="H38" s="493"/>
    </row>
    <row r="39" spans="2:8">
      <c r="B39" s="491" t="s">
        <v>518</v>
      </c>
      <c r="C39" s="492"/>
      <c r="D39" s="492"/>
      <c r="E39" s="492"/>
      <c r="F39" s="492"/>
      <c r="G39" s="493"/>
      <c r="H39" s="493"/>
    </row>
    <row r="40" spans="2:8">
      <c r="B40" s="491" t="s">
        <v>519</v>
      </c>
      <c r="C40" s="492"/>
      <c r="D40" s="492"/>
      <c r="E40" s="492"/>
      <c r="F40" s="492"/>
      <c r="G40" s="493"/>
      <c r="H40" s="493"/>
    </row>
    <row r="41" spans="2:8">
      <c r="B41" s="491" t="s">
        <v>516</v>
      </c>
      <c r="C41" s="492"/>
      <c r="D41" s="492"/>
      <c r="E41" s="492"/>
      <c r="F41" s="492"/>
      <c r="G41" s="493"/>
      <c r="H41" s="493"/>
    </row>
    <row r="42" spans="2:8">
      <c r="B42" s="491" t="s">
        <v>520</v>
      </c>
      <c r="C42" s="492"/>
      <c r="D42" s="492"/>
      <c r="E42" s="492"/>
      <c r="F42" s="492"/>
      <c r="G42" s="493"/>
      <c r="H42" s="493"/>
    </row>
    <row r="43" spans="2:8" s="497" customFormat="1">
      <c r="B43" s="494"/>
      <c r="C43" s="347" t="s">
        <v>176</v>
      </c>
      <c r="D43" s="495"/>
      <c r="E43" s="495"/>
      <c r="F43" s="495"/>
      <c r="G43" s="496"/>
      <c r="H43" s="496"/>
    </row>
    <row r="44" spans="2:8" s="497" customFormat="1">
      <c r="B44" s="494"/>
      <c r="C44" s="347" t="s">
        <v>528</v>
      </c>
      <c r="D44" s="495"/>
      <c r="E44" s="495"/>
      <c r="F44" s="495"/>
      <c r="G44" s="496"/>
      <c r="H44" s="496"/>
    </row>
    <row r="45" spans="2:8">
      <c r="B45" s="346" t="s">
        <v>177</v>
      </c>
      <c r="C45" s="347"/>
      <c r="D45" s="347"/>
      <c r="E45" s="347"/>
      <c r="F45" s="347"/>
      <c r="G45" s="481"/>
      <c r="H45" s="481"/>
    </row>
    <row r="47" spans="2:8">
      <c r="B47" s="265" t="s">
        <v>181</v>
      </c>
    </row>
    <row r="48" spans="2:8">
      <c r="B48" s="265" t="s">
        <v>183</v>
      </c>
    </row>
    <row r="49" spans="2:2">
      <c r="B49" s="265" t="s">
        <v>184</v>
      </c>
    </row>
    <row r="50" spans="2:2">
      <c r="B50" s="265" t="s">
        <v>862</v>
      </c>
    </row>
    <row r="51" spans="2:2">
      <c r="B51" s="265" t="s">
        <v>858</v>
      </c>
    </row>
    <row r="52" spans="2:2">
      <c r="B52" s="265" t="s">
        <v>185</v>
      </c>
    </row>
  </sheetData>
  <mergeCells count="1">
    <mergeCell ref="B3:F3"/>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34"/>
  <sheetViews>
    <sheetView topLeftCell="B1" zoomScaleNormal="100" workbookViewId="0">
      <selection activeCell="I103" sqref="I103"/>
    </sheetView>
  </sheetViews>
  <sheetFormatPr defaultRowHeight="11.25"/>
  <cols>
    <col min="1" max="1" width="2.25" style="265" customWidth="1"/>
    <col min="2" max="2" width="5" style="265" customWidth="1"/>
    <col min="3" max="4" width="2.75" style="265" customWidth="1"/>
    <col min="5" max="5" width="2.875" style="265" customWidth="1"/>
    <col min="6" max="6" width="21.75" style="265" customWidth="1"/>
    <col min="7" max="39" width="12.125" style="265" customWidth="1"/>
    <col min="40" max="40" width="16" style="265" customWidth="1"/>
    <col min="41" max="41" width="12.25" style="265" customWidth="1"/>
    <col min="42" max="42" width="10.25" style="265" customWidth="1"/>
    <col min="43" max="16384" width="9" style="265"/>
  </cols>
  <sheetData>
    <row r="1" spans="2:138" ht="14.25">
      <c r="B1" s="266" t="s">
        <v>273</v>
      </c>
    </row>
    <row r="2" spans="2:138">
      <c r="B2" s="265" t="s">
        <v>186</v>
      </c>
      <c r="P2" s="498"/>
      <c r="Q2" s="498"/>
      <c r="R2" s="498"/>
      <c r="S2" s="498"/>
      <c r="T2" s="498"/>
      <c r="U2" s="498"/>
      <c r="V2" s="498"/>
      <c r="W2" s="498"/>
      <c r="X2" s="498"/>
      <c r="Y2" s="498"/>
      <c r="Z2" s="498"/>
      <c r="AA2" s="427"/>
      <c r="AB2" s="498"/>
      <c r="AC2" s="498"/>
      <c r="AD2" s="498"/>
      <c r="AE2" s="498"/>
      <c r="AF2" s="498"/>
      <c r="AG2" s="498"/>
      <c r="AH2" s="498"/>
      <c r="AI2" s="498"/>
      <c r="AJ2" s="498"/>
      <c r="AK2" s="498"/>
      <c r="AL2" s="498"/>
      <c r="AM2" s="498"/>
      <c r="AN2" s="427"/>
    </row>
    <row r="3" spans="2:138">
      <c r="P3" s="498"/>
      <c r="Q3" s="498"/>
      <c r="R3" s="498"/>
      <c r="S3" s="498"/>
      <c r="T3" s="498"/>
      <c r="U3" s="498"/>
      <c r="V3" s="498"/>
      <c r="W3" s="498"/>
      <c r="X3" s="498"/>
      <c r="Y3" s="498"/>
      <c r="Z3" s="498"/>
      <c r="AA3" s="427"/>
      <c r="AB3" s="498"/>
      <c r="AC3" s="498"/>
      <c r="AD3" s="498"/>
      <c r="AE3" s="498"/>
      <c r="AF3" s="427" t="s">
        <v>156</v>
      </c>
      <c r="AG3" s="498"/>
      <c r="AH3" s="498"/>
      <c r="AI3" s="498"/>
      <c r="AJ3" s="498"/>
      <c r="AK3" s="498"/>
      <c r="AL3" s="498"/>
      <c r="AM3" s="498"/>
      <c r="AN3" s="427"/>
    </row>
    <row r="4" spans="2:138" ht="13.5" customHeight="1">
      <c r="B4" s="499"/>
      <c r="C4" s="500"/>
      <c r="D4" s="500"/>
      <c r="E4" s="500"/>
      <c r="F4" s="501" t="s">
        <v>191</v>
      </c>
      <c r="G4" s="50">
        <v>-8</v>
      </c>
      <c r="H4" s="51">
        <v>-7</v>
      </c>
      <c r="I4" s="50">
        <v>-6</v>
      </c>
      <c r="J4" s="51">
        <v>-5</v>
      </c>
      <c r="K4" s="50">
        <v>-4</v>
      </c>
      <c r="L4" s="51">
        <v>-3</v>
      </c>
      <c r="M4" s="50">
        <v>-2</v>
      </c>
      <c r="N4" s="51">
        <v>-1</v>
      </c>
      <c r="O4" s="50">
        <v>0</v>
      </c>
      <c r="P4" s="51">
        <v>1</v>
      </c>
      <c r="Q4" s="50">
        <v>2</v>
      </c>
      <c r="R4" s="51">
        <v>3</v>
      </c>
      <c r="S4" s="50">
        <v>4</v>
      </c>
      <c r="T4" s="51">
        <v>5</v>
      </c>
      <c r="U4" s="50">
        <v>6</v>
      </c>
      <c r="V4" s="51">
        <v>7</v>
      </c>
      <c r="W4" s="50">
        <v>8</v>
      </c>
      <c r="X4" s="51">
        <v>9</v>
      </c>
      <c r="Y4" s="50">
        <v>10</v>
      </c>
      <c r="Z4" s="51">
        <v>11</v>
      </c>
      <c r="AA4" s="50">
        <v>12</v>
      </c>
      <c r="AB4" s="51">
        <v>13</v>
      </c>
      <c r="AC4" s="50">
        <v>14</v>
      </c>
      <c r="AD4" s="51">
        <v>15</v>
      </c>
      <c r="AE4" s="50">
        <v>16</v>
      </c>
      <c r="AF4" s="648" t="s">
        <v>165</v>
      </c>
      <c r="AG4" s="502"/>
      <c r="AH4" s="502"/>
      <c r="AI4" s="502"/>
      <c r="AJ4" s="502"/>
      <c r="AK4" s="502"/>
      <c r="AL4" s="502"/>
      <c r="AM4" s="502"/>
      <c r="AN4" s="503"/>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c r="CA4" s="327"/>
      <c r="CB4" s="327"/>
      <c r="CC4" s="327"/>
      <c r="CD4" s="327"/>
      <c r="CE4" s="327"/>
      <c r="CF4" s="327"/>
      <c r="CG4" s="327"/>
      <c r="CH4" s="327"/>
      <c r="CI4" s="327"/>
      <c r="CJ4" s="327"/>
      <c r="CK4" s="327"/>
      <c r="CL4" s="327"/>
      <c r="CM4" s="327"/>
      <c r="CN4" s="327"/>
      <c r="CO4" s="327"/>
      <c r="CP4" s="327"/>
      <c r="CQ4" s="327"/>
      <c r="CR4" s="327"/>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7"/>
      <c r="DT4" s="327"/>
      <c r="DU4" s="327"/>
      <c r="DV4" s="327"/>
      <c r="DW4" s="327"/>
      <c r="DX4" s="327"/>
      <c r="DY4" s="327"/>
      <c r="DZ4" s="327"/>
      <c r="EA4" s="327"/>
      <c r="EB4" s="327"/>
      <c r="EC4" s="327"/>
      <c r="ED4" s="327"/>
      <c r="EE4" s="327"/>
      <c r="EF4" s="327"/>
      <c r="EG4" s="327"/>
      <c r="EH4" s="327"/>
    </row>
    <row r="5" spans="2:138" ht="13.5" customHeight="1">
      <c r="B5" s="504" t="s">
        <v>190</v>
      </c>
      <c r="C5" s="505"/>
      <c r="D5" s="505"/>
      <c r="E5" s="505"/>
      <c r="F5" s="506"/>
      <c r="G5" s="507" t="s">
        <v>47</v>
      </c>
      <c r="H5" s="507" t="s">
        <v>49</v>
      </c>
      <c r="I5" s="507" t="s">
        <v>51</v>
      </c>
      <c r="J5" s="507" t="s">
        <v>52</v>
      </c>
      <c r="K5" s="507" t="s">
        <v>53</v>
      </c>
      <c r="L5" s="507" t="s">
        <v>54</v>
      </c>
      <c r="M5" s="507" t="s">
        <v>55</v>
      </c>
      <c r="N5" s="507" t="s">
        <v>56</v>
      </c>
      <c r="O5" s="507" t="s">
        <v>57</v>
      </c>
      <c r="P5" s="507" t="s">
        <v>153</v>
      </c>
      <c r="Q5" s="507" t="s">
        <v>154</v>
      </c>
      <c r="R5" s="507" t="s">
        <v>155</v>
      </c>
      <c r="S5" s="507" t="s">
        <v>61</v>
      </c>
      <c r="T5" s="507" t="s">
        <v>62</v>
      </c>
      <c r="U5" s="507" t="s">
        <v>63</v>
      </c>
      <c r="V5" s="507" t="s">
        <v>64</v>
      </c>
      <c r="W5" s="507" t="s">
        <v>65</v>
      </c>
      <c r="X5" s="507" t="s">
        <v>66</v>
      </c>
      <c r="Y5" s="507" t="s">
        <v>67</v>
      </c>
      <c r="Z5" s="507" t="s">
        <v>68</v>
      </c>
      <c r="AA5" s="507" t="s">
        <v>69</v>
      </c>
      <c r="AB5" s="507" t="s">
        <v>70</v>
      </c>
      <c r="AC5" s="507" t="s">
        <v>71</v>
      </c>
      <c r="AD5" s="507" t="s">
        <v>72</v>
      </c>
      <c r="AE5" s="507" t="s">
        <v>73</v>
      </c>
      <c r="AF5" s="649"/>
      <c r="AG5" s="364"/>
      <c r="AH5" s="364"/>
      <c r="AI5" s="364"/>
      <c r="AJ5" s="364"/>
      <c r="AK5" s="364"/>
      <c r="AL5" s="364"/>
      <c r="AM5" s="364"/>
      <c r="AN5" s="365"/>
      <c r="AO5" s="327"/>
      <c r="AP5" s="327"/>
      <c r="AQ5" s="327"/>
      <c r="AR5" s="327"/>
      <c r="AS5" s="327"/>
      <c r="AT5" s="327"/>
      <c r="AU5" s="327"/>
      <c r="AV5" s="327"/>
      <c r="AW5" s="327"/>
      <c r="AX5" s="327"/>
      <c r="AY5" s="327"/>
      <c r="AZ5" s="327"/>
      <c r="BA5" s="327"/>
      <c r="BB5" s="327"/>
      <c r="BC5" s="327"/>
      <c r="BD5" s="327"/>
      <c r="BE5" s="327"/>
      <c r="BF5" s="327"/>
      <c r="BG5" s="327"/>
      <c r="BH5" s="327"/>
      <c r="BI5" s="327"/>
      <c r="BJ5" s="327"/>
      <c r="BK5" s="327"/>
      <c r="BL5" s="327"/>
      <c r="BM5" s="327"/>
      <c r="BN5" s="327"/>
      <c r="BO5" s="327"/>
      <c r="BP5" s="327"/>
      <c r="BQ5" s="327"/>
      <c r="BR5" s="327"/>
      <c r="BS5" s="327"/>
      <c r="BT5" s="327"/>
      <c r="BU5" s="327"/>
      <c r="BV5" s="327"/>
      <c r="BW5" s="327"/>
      <c r="BX5" s="327"/>
      <c r="BY5" s="327"/>
      <c r="BZ5" s="327"/>
      <c r="CA5" s="327"/>
      <c r="CB5" s="327"/>
      <c r="CC5" s="327"/>
      <c r="CD5" s="327"/>
      <c r="CE5" s="327"/>
      <c r="CF5" s="327"/>
      <c r="CG5" s="327"/>
      <c r="CH5" s="327"/>
      <c r="CI5" s="327"/>
      <c r="CJ5" s="327"/>
      <c r="CK5" s="327"/>
      <c r="CL5" s="327"/>
      <c r="CM5" s="327"/>
      <c r="CN5" s="327"/>
      <c r="CO5" s="327"/>
      <c r="CP5" s="327"/>
      <c r="CQ5" s="327"/>
      <c r="CR5" s="327"/>
      <c r="CS5" s="327"/>
      <c r="CT5" s="327"/>
      <c r="CU5" s="327"/>
      <c r="CV5" s="327"/>
      <c r="CW5" s="327"/>
      <c r="CX5" s="327"/>
      <c r="CY5" s="327"/>
      <c r="CZ5" s="327"/>
      <c r="DA5" s="327"/>
      <c r="DB5" s="327"/>
      <c r="DC5" s="327"/>
      <c r="DD5" s="327"/>
      <c r="DE5" s="327"/>
      <c r="DF5" s="327"/>
      <c r="DG5" s="327"/>
      <c r="DH5" s="327"/>
      <c r="DI5" s="327"/>
      <c r="DJ5" s="327"/>
      <c r="DK5" s="327"/>
      <c r="DL5" s="327"/>
      <c r="DM5" s="327"/>
      <c r="DN5" s="327"/>
      <c r="DO5" s="327"/>
      <c r="DP5" s="327"/>
      <c r="DQ5" s="327"/>
      <c r="DR5" s="327"/>
      <c r="DS5" s="327"/>
      <c r="DT5" s="327"/>
      <c r="DU5" s="327"/>
      <c r="DV5" s="327"/>
      <c r="DW5" s="327"/>
      <c r="DX5" s="327"/>
      <c r="DY5" s="327"/>
      <c r="DZ5" s="327"/>
      <c r="EA5" s="327"/>
      <c r="EB5" s="327"/>
      <c r="EC5" s="327"/>
      <c r="ED5" s="327"/>
      <c r="EE5" s="327"/>
      <c r="EF5" s="327"/>
      <c r="EG5" s="327"/>
      <c r="EH5" s="327"/>
    </row>
    <row r="6" spans="2:138" ht="13.5" customHeight="1">
      <c r="B6" s="508" t="s">
        <v>531</v>
      </c>
      <c r="C6" s="509"/>
      <c r="D6" s="509"/>
      <c r="E6" s="509"/>
      <c r="F6" s="510"/>
      <c r="G6" s="490"/>
      <c r="H6" s="490"/>
      <c r="I6" s="490"/>
      <c r="J6" s="490"/>
      <c r="K6" s="490"/>
      <c r="L6" s="490"/>
      <c r="M6" s="490"/>
      <c r="N6" s="490"/>
      <c r="O6" s="490"/>
      <c r="P6" s="511"/>
      <c r="Q6" s="511"/>
      <c r="R6" s="511"/>
      <c r="S6" s="511"/>
      <c r="T6" s="511"/>
      <c r="U6" s="511"/>
      <c r="V6" s="511"/>
      <c r="W6" s="511"/>
      <c r="X6" s="511"/>
      <c r="Y6" s="511"/>
      <c r="Z6" s="511"/>
      <c r="AA6" s="511"/>
      <c r="AB6" s="511"/>
      <c r="AC6" s="511"/>
      <c r="AD6" s="511"/>
      <c r="AE6" s="511"/>
      <c r="AF6" s="511"/>
    </row>
    <row r="7" spans="2:138" s="327" customFormat="1" ht="13.5" customHeight="1">
      <c r="B7" s="512" t="s">
        <v>187</v>
      </c>
      <c r="C7" s="513"/>
      <c r="D7" s="513"/>
      <c r="E7" s="513"/>
      <c r="F7" s="514"/>
      <c r="G7" s="493"/>
      <c r="H7" s="493"/>
      <c r="I7" s="493"/>
      <c r="J7" s="493"/>
      <c r="K7" s="493"/>
      <c r="L7" s="493"/>
      <c r="M7" s="493"/>
      <c r="N7" s="493"/>
      <c r="O7" s="493"/>
      <c r="P7" s="515"/>
      <c r="Q7" s="515"/>
      <c r="R7" s="515"/>
      <c r="S7" s="515"/>
      <c r="T7" s="515"/>
      <c r="U7" s="515"/>
      <c r="V7" s="515"/>
      <c r="W7" s="515"/>
      <c r="X7" s="515"/>
      <c r="Y7" s="515"/>
      <c r="Z7" s="515"/>
      <c r="AA7" s="515"/>
      <c r="AB7" s="515"/>
      <c r="AC7" s="515"/>
      <c r="AD7" s="515"/>
      <c r="AE7" s="515"/>
      <c r="AF7" s="515"/>
      <c r="AG7" s="364"/>
      <c r="AH7" s="364"/>
      <c r="AI7" s="364"/>
      <c r="AJ7" s="364"/>
      <c r="AK7" s="364"/>
      <c r="AL7" s="364"/>
      <c r="AM7" s="364"/>
      <c r="AN7" s="365"/>
    </row>
    <row r="8" spans="2:138">
      <c r="B8" s="516"/>
      <c r="C8" s="517" t="s">
        <v>551</v>
      </c>
      <c r="D8" s="517"/>
      <c r="E8" s="518"/>
      <c r="F8" s="519"/>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row>
    <row r="9" spans="2:138">
      <c r="B9" s="516"/>
      <c r="C9" s="518"/>
      <c r="D9" s="518" t="s">
        <v>552</v>
      </c>
      <c r="E9" s="518"/>
      <c r="F9" s="519"/>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row>
    <row r="10" spans="2:138">
      <c r="B10" s="516"/>
      <c r="C10" s="518"/>
      <c r="D10" s="518" t="s">
        <v>553</v>
      </c>
      <c r="E10" s="518"/>
      <c r="F10" s="519"/>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row>
    <row r="11" spans="2:138">
      <c r="B11" s="516"/>
      <c r="C11" s="517" t="s">
        <v>554</v>
      </c>
      <c r="D11" s="517"/>
      <c r="E11" s="518"/>
      <c r="F11" s="519"/>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row>
    <row r="12" spans="2:138">
      <c r="B12" s="512" t="s">
        <v>188</v>
      </c>
      <c r="C12" s="513"/>
      <c r="D12" s="513"/>
      <c r="E12" s="513"/>
      <c r="F12" s="514"/>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row>
    <row r="13" spans="2:138">
      <c r="B13" s="516"/>
      <c r="C13" s="520" t="s">
        <v>555</v>
      </c>
      <c r="D13" s="520"/>
      <c r="E13" s="520"/>
      <c r="F13" s="52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row>
    <row r="14" spans="2:138">
      <c r="B14" s="512" t="s">
        <v>522</v>
      </c>
      <c r="C14" s="513"/>
      <c r="D14" s="513"/>
      <c r="E14" s="513"/>
      <c r="F14" s="514"/>
      <c r="G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row>
    <row r="15" spans="2:138">
      <c r="B15" s="516"/>
      <c r="C15" s="347" t="s">
        <v>558</v>
      </c>
      <c r="D15" s="520"/>
      <c r="E15" s="520"/>
      <c r="F15" s="52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row>
    <row r="16" spans="2:138">
      <c r="B16" s="512" t="s">
        <v>189</v>
      </c>
      <c r="C16" s="513"/>
      <c r="D16" s="513"/>
      <c r="E16" s="513"/>
      <c r="F16" s="514"/>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row>
    <row r="17" spans="2:32">
      <c r="B17" s="265" t="s">
        <v>332</v>
      </c>
      <c r="C17" s="522"/>
      <c r="D17" s="522"/>
      <c r="E17" s="522"/>
      <c r="F17" s="522"/>
    </row>
    <row r="18" spans="2:32">
      <c r="B18" s="522" t="s">
        <v>192</v>
      </c>
      <c r="C18" s="522"/>
      <c r="D18" s="522"/>
      <c r="E18" s="522"/>
      <c r="F18" s="522"/>
    </row>
    <row r="19" spans="2:32">
      <c r="B19" s="522" t="s">
        <v>193</v>
      </c>
      <c r="C19" s="522"/>
      <c r="D19" s="522"/>
      <c r="E19" s="522"/>
      <c r="F19" s="522"/>
    </row>
    <row r="20" spans="2:32">
      <c r="B20" s="535" t="s">
        <v>859</v>
      </c>
      <c r="C20" s="522"/>
      <c r="D20" s="522"/>
      <c r="E20" s="522"/>
      <c r="F20" s="522"/>
    </row>
    <row r="21" spans="2:32">
      <c r="B21" s="522"/>
      <c r="C21" s="522"/>
      <c r="D21" s="522"/>
      <c r="E21" s="522"/>
      <c r="F21" s="522"/>
      <c r="AF21" s="427" t="s">
        <v>156</v>
      </c>
    </row>
    <row r="22" spans="2:32">
      <c r="B22" s="499"/>
      <c r="C22" s="500"/>
      <c r="D22" s="500"/>
      <c r="E22" s="500"/>
      <c r="F22" s="501" t="s">
        <v>191</v>
      </c>
      <c r="G22" s="50">
        <v>-8</v>
      </c>
      <c r="H22" s="51">
        <v>-7</v>
      </c>
      <c r="I22" s="50">
        <v>-6</v>
      </c>
      <c r="J22" s="51">
        <v>-5</v>
      </c>
      <c r="K22" s="50">
        <v>-4</v>
      </c>
      <c r="L22" s="51">
        <v>-3</v>
      </c>
      <c r="M22" s="50">
        <v>-2</v>
      </c>
      <c r="N22" s="51">
        <v>-1</v>
      </c>
      <c r="O22" s="50">
        <v>0</v>
      </c>
      <c r="P22" s="51">
        <v>1</v>
      </c>
      <c r="Q22" s="50">
        <v>2</v>
      </c>
      <c r="R22" s="51">
        <v>3</v>
      </c>
      <c r="S22" s="50">
        <v>4</v>
      </c>
      <c r="T22" s="51">
        <v>5</v>
      </c>
      <c r="U22" s="50">
        <v>6</v>
      </c>
      <c r="V22" s="51">
        <v>7</v>
      </c>
      <c r="W22" s="50">
        <v>8</v>
      </c>
      <c r="X22" s="51">
        <v>9</v>
      </c>
      <c r="Y22" s="50">
        <v>10</v>
      </c>
      <c r="Z22" s="51">
        <v>11</v>
      </c>
      <c r="AA22" s="50">
        <v>12</v>
      </c>
      <c r="AB22" s="51">
        <v>13</v>
      </c>
      <c r="AC22" s="50">
        <v>14</v>
      </c>
      <c r="AD22" s="51">
        <v>15</v>
      </c>
      <c r="AE22" s="50">
        <v>16</v>
      </c>
      <c r="AF22" s="648" t="s">
        <v>165</v>
      </c>
    </row>
    <row r="23" spans="2:32">
      <c r="B23" s="504" t="s">
        <v>190</v>
      </c>
      <c r="C23" s="505"/>
      <c r="D23" s="505"/>
      <c r="E23" s="505"/>
      <c r="F23" s="506"/>
      <c r="G23" s="507" t="s">
        <v>47</v>
      </c>
      <c r="H23" s="507" t="s">
        <v>49</v>
      </c>
      <c r="I23" s="507" t="s">
        <v>51</v>
      </c>
      <c r="J23" s="507" t="s">
        <v>52</v>
      </c>
      <c r="K23" s="507" t="s">
        <v>53</v>
      </c>
      <c r="L23" s="507" t="s">
        <v>54</v>
      </c>
      <c r="M23" s="507" t="s">
        <v>55</v>
      </c>
      <c r="N23" s="507" t="s">
        <v>56</v>
      </c>
      <c r="O23" s="507" t="s">
        <v>57</v>
      </c>
      <c r="P23" s="507" t="s">
        <v>153</v>
      </c>
      <c r="Q23" s="507" t="s">
        <v>154</v>
      </c>
      <c r="R23" s="507" t="s">
        <v>155</v>
      </c>
      <c r="S23" s="507" t="s">
        <v>61</v>
      </c>
      <c r="T23" s="507" t="s">
        <v>62</v>
      </c>
      <c r="U23" s="507" t="s">
        <v>63</v>
      </c>
      <c r="V23" s="507" t="s">
        <v>64</v>
      </c>
      <c r="W23" s="507" t="s">
        <v>65</v>
      </c>
      <c r="X23" s="507" t="s">
        <v>66</v>
      </c>
      <c r="Y23" s="507" t="s">
        <v>67</v>
      </c>
      <c r="Z23" s="507" t="s">
        <v>68</v>
      </c>
      <c r="AA23" s="507" t="s">
        <v>69</v>
      </c>
      <c r="AB23" s="507" t="s">
        <v>70</v>
      </c>
      <c r="AC23" s="507" t="s">
        <v>71</v>
      </c>
      <c r="AD23" s="507" t="s">
        <v>72</v>
      </c>
      <c r="AE23" s="507" t="s">
        <v>73</v>
      </c>
      <c r="AF23" s="649"/>
    </row>
    <row r="24" spans="2:32">
      <c r="B24" s="508" t="s">
        <v>194</v>
      </c>
      <c r="C24" s="509"/>
      <c r="D24" s="509"/>
      <c r="E24" s="509"/>
      <c r="F24" s="510"/>
      <c r="G24" s="490"/>
      <c r="H24" s="490"/>
      <c r="I24" s="490"/>
      <c r="J24" s="490"/>
      <c r="K24" s="490"/>
      <c r="L24" s="490"/>
      <c r="M24" s="490"/>
      <c r="N24" s="490"/>
      <c r="O24" s="490"/>
      <c r="P24" s="511"/>
      <c r="Q24" s="511"/>
      <c r="R24" s="511"/>
      <c r="S24" s="511"/>
      <c r="T24" s="511"/>
      <c r="U24" s="511"/>
      <c r="V24" s="511"/>
      <c r="W24" s="511"/>
      <c r="X24" s="511"/>
      <c r="Y24" s="511"/>
      <c r="Z24" s="511"/>
      <c r="AA24" s="511"/>
      <c r="AB24" s="511"/>
      <c r="AC24" s="511"/>
      <c r="AD24" s="511"/>
      <c r="AE24" s="511"/>
      <c r="AF24" s="511"/>
    </row>
    <row r="25" spans="2:32">
      <c r="B25" s="639" t="s">
        <v>534</v>
      </c>
      <c r="C25" s="640"/>
      <c r="D25" s="640"/>
      <c r="E25" s="641"/>
      <c r="F25" s="523" t="s">
        <v>523</v>
      </c>
      <c r="G25" s="496"/>
      <c r="H25" s="496"/>
      <c r="I25" s="496"/>
      <c r="J25" s="496"/>
      <c r="K25" s="496"/>
      <c r="L25" s="496"/>
      <c r="M25" s="496"/>
      <c r="N25" s="496"/>
      <c r="O25" s="496"/>
      <c r="P25" s="524"/>
      <c r="Q25" s="524"/>
      <c r="R25" s="524"/>
      <c r="S25" s="524"/>
      <c r="T25" s="524"/>
      <c r="U25" s="524"/>
      <c r="V25" s="524"/>
      <c r="W25" s="524"/>
      <c r="X25" s="524"/>
      <c r="Y25" s="524"/>
      <c r="Z25" s="524"/>
      <c r="AA25" s="524"/>
      <c r="AB25" s="524"/>
      <c r="AC25" s="524"/>
      <c r="AD25" s="524"/>
      <c r="AE25" s="524"/>
      <c r="AF25" s="524"/>
    </row>
    <row r="26" spans="2:32" ht="22.5">
      <c r="B26" s="642"/>
      <c r="C26" s="643"/>
      <c r="D26" s="643"/>
      <c r="E26" s="644"/>
      <c r="F26" s="525" t="s">
        <v>524</v>
      </c>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row>
    <row r="27" spans="2:32">
      <c r="B27" s="642"/>
      <c r="C27" s="643"/>
      <c r="D27" s="643"/>
      <c r="E27" s="644"/>
      <c r="F27" s="523" t="s">
        <v>9</v>
      </c>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row>
    <row r="28" spans="2:32" ht="11.25" customHeight="1">
      <c r="B28" s="642"/>
      <c r="C28" s="643"/>
      <c r="D28" s="643"/>
      <c r="E28" s="644"/>
      <c r="F28" s="526" t="s">
        <v>525</v>
      </c>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row>
    <row r="29" spans="2:32">
      <c r="B29" s="642"/>
      <c r="C29" s="643"/>
      <c r="D29" s="643"/>
      <c r="E29" s="644"/>
      <c r="F29" s="526" t="s">
        <v>526</v>
      </c>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row>
    <row r="30" spans="2:32">
      <c r="B30" s="645"/>
      <c r="C30" s="646"/>
      <c r="D30" s="646"/>
      <c r="E30" s="647"/>
      <c r="F30" s="527" t="s">
        <v>527</v>
      </c>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row>
    <row r="31" spans="2:32">
      <c r="B31" s="265" t="s">
        <v>332</v>
      </c>
    </row>
    <row r="32" spans="2:32">
      <c r="B32" s="522" t="s">
        <v>192</v>
      </c>
    </row>
    <row r="33" spans="2:2">
      <c r="B33" s="522" t="s">
        <v>193</v>
      </c>
    </row>
    <row r="34" spans="2:2">
      <c r="B34" s="535" t="s">
        <v>860</v>
      </c>
    </row>
  </sheetData>
  <mergeCells count="3">
    <mergeCell ref="B25:E30"/>
    <mergeCell ref="AF4:AF5"/>
    <mergeCell ref="AF22:AF23"/>
  </mergeCells>
  <phoneticPr fontId="1"/>
  <printOptions horizontalCentered="1"/>
  <pageMargins left="0.70866141732283472" right="0.70866141732283472" top="0.74803149606299213" bottom="0.74803149606299213"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様式2-9①（鏡）</vt:lpstr>
      <vt:lpstr>様式2-9②（別表-1）</vt:lpstr>
      <vt:lpstr>様式2-9③（見積資料（別様-2））</vt:lpstr>
      <vt:lpstr>様式B-4②別表①</vt:lpstr>
      <vt:lpstr>様式B-4②別表②③</vt:lpstr>
      <vt:lpstr>様式B-4③資金収支計画</vt:lpstr>
      <vt:lpstr>様式B-4④初期投資計画</vt:lpstr>
      <vt:lpstr>様式B-4⑤-Ⅰ事業費内訳書</vt:lpstr>
      <vt:lpstr>様式B-4⑤-Ⅱ事業費内訳書</vt:lpstr>
      <vt:lpstr>様式B-4⑥入札時工事費内訳書</vt:lpstr>
      <vt:lpstr>様式B-4⑦工事費内訳書</vt:lpstr>
      <vt:lpstr>様式F-1施設整備に関する全体工程計画</vt:lpstr>
      <vt:lpstr>様式F-2工事業務に関する工程表</vt:lpstr>
      <vt:lpstr>様式3-4入札説明書等に関する質問書</vt:lpstr>
      <vt:lpstr>'様式2-9①（鏡）'!Print_Area</vt:lpstr>
      <vt:lpstr>'様式2-9③（見積資料（別様-2））'!Print_Area</vt:lpstr>
      <vt:lpstr>'様式B-4④初期投資計画'!Print_Area</vt:lpstr>
      <vt:lpstr>'様式B-4⑤-Ⅰ事業費内訳書'!Print_Area</vt:lpstr>
      <vt:lpstr>'様式B-4⑦工事費内訳書'!Print_Area</vt:lpstr>
      <vt:lpstr>'様式F-1施設整備に関する全体工程計画'!Print_Area</vt:lpstr>
      <vt:lpstr>'様式B-4⑥入札時工事費内訳書'!Print_Titles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2019-12-09T02:32:20Z</dcterms:created>
  <dcterms:modified xsi:type="dcterms:W3CDTF">2019-12-09T02:32:25Z</dcterms:modified>
  <cp:contentStatus/>
</cp:coreProperties>
</file>